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https://leeds365.sharepoint.com/sites/TEAM-Int/Shared Documents/01_Conf/01_Proj/0029_Grid_Arendal_PP_Quant_IRS/02_Sys_Review/06_Outputs/06_Reviewer_comments_&amp;_responses/02_Response/"/>
    </mc:Choice>
  </mc:AlternateContent>
  <xr:revisionPtr revIDLastSave="66" documentId="8_{D02E0788-EC4F-499F-92ED-5AAC293C060A}" xr6:coauthVersionLast="47" xr6:coauthVersionMax="47" xr10:uidLastSave="{615E0CBC-5D2B-46C3-A8CB-CF5C47C5BC86}"/>
  <bookViews>
    <workbookView xWindow="705" yWindow="750" windowWidth="44985" windowHeight="11505" xr2:uid="{C4BBCD94-4C11-4159-98E7-DC4EE6287C4F}"/>
  </bookViews>
  <sheets>
    <sheet name="Information &amp; Contents " sheetId="109" r:id="rId1"/>
    <sheet name="ST00a_List_Unique_Records" sheetId="122" r:id="rId2"/>
    <sheet name="ST00b_List_Unique_Articles" sheetId="126" r:id="rId3"/>
    <sheet name="ST01a_Prev_Land_Disp " sheetId="44" r:id="rId4"/>
    <sheet name="ST01b_Prev_Nat_Raw" sheetId="45" r:id="rId5"/>
    <sheet name="ST01c_Prev_Nat_Mean" sheetId="61" r:id="rId6"/>
    <sheet name="ST01d_Prev_City_Raw" sheetId="59" r:id="rId7"/>
    <sheet name="ST01e_Prev_City_Mean" sheetId="107" r:id="rId8"/>
    <sheet name="ST01f_Prev_TS_Cit&amp;Nat_Raw" sheetId="62" r:id="rId9"/>
    <sheet name="ST01g_Prev_TS_Cit&amp;Nat_Arranged" sheetId="103" r:id="rId10"/>
    <sheet name="ST02a_Prod_Master" sheetId="60" r:id="rId11"/>
    <sheet name="ST02b_Prod_ranges1" sheetId="65" r:id="rId12"/>
    <sheet name="ST02c_Prod_ranges2" sheetId="110" r:id="rId13"/>
    <sheet name="ST02d_Prod_Gender_Life_Stage " sheetId="93" r:id="rId14"/>
    <sheet name="ST03a_Comp_Simpl_City_Raw" sheetId="68" r:id="rId15"/>
    <sheet name="ST03b_Comp_Simpl_City_Mean" sheetId="112" r:id="rId16"/>
    <sheet name="ST03c_Comp_Simpl_Nat_Mean1" sheetId="108" r:id="rId17"/>
    <sheet name="ST03d_Comp_Simpl_Nat_Mean2" sheetId="111" r:id="rId18"/>
    <sheet name="ST03e_Comp_Complex_Raw" sheetId="80" r:id="rId19"/>
    <sheet name="ST03f_Comp_Complex_Normalised" sheetId="114" r:id="rId20"/>
    <sheet name="ST03g_Comp_Complex_Nat_Means" sheetId="113" r:id="rId21"/>
    <sheet name="ST03h_Comp_Rigid_Flex" sheetId="94" r:id="rId22"/>
    <sheet name="ST04a_Wk_T_Dly_Categ_Raw" sheetId="73" r:id="rId23"/>
    <sheet name="ST04b_Wk_T_Dly_Categ_Dist_Nrm" sheetId="115" r:id="rId24"/>
    <sheet name="ST04d_Wk_T_Dly_Avgs" sheetId="85" r:id="rId25"/>
    <sheet name="ST04e_Wk_T_Dly_Avgs_Wt_Mean" sheetId="116" r:id="rId26"/>
    <sheet name="ST04f_Wk_T_D_Mth_Raw" sheetId="83" r:id="rId27"/>
    <sheet name="ST04g_Wk_T_Mth_Yr_&amp;Dly_Gen_Raw" sheetId="82" r:id="rId28"/>
    <sheet name="ST04h_Wk_T_D_Week_Categ_Raw" sheetId="84" r:id="rId29"/>
    <sheet name="ST04i_Wk_T_D_Week_Categ_analy" sheetId="119" r:id="rId30"/>
    <sheet name="ST05a_Op_Context_Raw" sheetId="95" r:id="rId31"/>
    <sheet name="ST05b_Op_Context_Normalised" sheetId="118" r:id="rId32"/>
    <sheet name="ST06a_Prev_Gender" sheetId="98" r:id="rId33"/>
    <sheet name="ST07a_Prev_FitMod" sheetId="127" r:id="rId34"/>
    <sheet name="ST07b_Wk_T_FitMod" sheetId="128" r:id="rId35"/>
    <sheet name="ST07c_Comp_Linear" sheetId="129" r:id="rId36"/>
  </sheets>
  <externalReferences>
    <externalReference r:id="rId37"/>
  </externalReferences>
  <definedNames>
    <definedName name="_xlnm._FilterDatabase" localSheetId="1" hidden="1">ST00a_List_Unique_Records!$B$4:$F$276</definedName>
    <definedName name="_xlnm._FilterDatabase" localSheetId="2" hidden="1">ST00b_List_Unique_Articles!$B$4:$D$126</definedName>
    <definedName name="_xlnm._FilterDatabase" localSheetId="3" hidden="1">'ST01a_Prev_Land_Disp '!$C$4:$P$12</definedName>
    <definedName name="_xlnm._FilterDatabase" localSheetId="4" hidden="1">ST01b_Prev_Nat_Raw!$C$4:$W$42</definedName>
    <definedName name="_xlnm._FilterDatabase" localSheetId="5" hidden="1">ST01c_Prev_Nat_Mean!$B$4:$L$24</definedName>
    <definedName name="_xlnm._FilterDatabase" localSheetId="6" hidden="1">ST01d_Prev_City_Raw!$A$5:$AE$142</definedName>
    <definedName name="_xlnm._FilterDatabase" localSheetId="10" hidden="1">ST02a_Prod_Master!$B$4:$AD$103</definedName>
    <definedName name="_xlnm._FilterDatabase" localSheetId="11" hidden="1">ST02b_Prod_ranges1!$B$4:$N$27</definedName>
    <definedName name="_xlnm._FilterDatabase" localSheetId="13" hidden="1">'ST02d_Prod_Gender_Life_Stage '!$B$4:$J$19</definedName>
    <definedName name="_xlnm._FilterDatabase" localSheetId="14" hidden="1">ST03a_Comp_Simpl_City_Raw!$B$4:$N$54</definedName>
    <definedName name="_xlnm._FilterDatabase" localSheetId="18" hidden="1">ST03e_Comp_Complex_Raw!$B$4:$AJ$54</definedName>
    <definedName name="_xlnm._FilterDatabase" localSheetId="19" hidden="1">ST03f_Comp_Complex_Normalised!$B$4:$S$54</definedName>
    <definedName name="_xlnm._FilterDatabase" localSheetId="22" hidden="1">ST04a_Wk_T_Dly_Categ_Raw!$B$4:$I$17</definedName>
    <definedName name="_xlnm._FilterDatabase" localSheetId="23" hidden="1">ST04b_Wk_T_Dly_Categ_Dist_Nrm!$B$4:$Y$16</definedName>
    <definedName name="_xlnm._FilterDatabase" localSheetId="32" hidden="1">ST06a_Prev_Gender!$D$13:$K$33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86" i="107" l="1"/>
  <c r="F37" i="107"/>
  <c r="F33" i="107"/>
  <c r="F18" i="107"/>
  <c r="F13" i="107"/>
  <c r="E86" i="107"/>
  <c r="E37" i="107"/>
  <c r="E33" i="107"/>
  <c r="E18" i="107"/>
  <c r="E13" i="107"/>
  <c r="D37" i="107"/>
  <c r="D86" i="107"/>
  <c r="D33" i="107"/>
  <c r="D18" i="107"/>
  <c r="D13" i="107"/>
  <c r="Q86" i="107"/>
  <c r="AD135" i="59" l="1"/>
  <c r="AD136" i="59"/>
  <c r="AD137" i="59"/>
  <c r="AD138" i="59"/>
  <c r="AD139" i="59"/>
  <c r="AD140" i="59"/>
  <c r="AD141" i="59"/>
  <c r="AD142" i="59"/>
  <c r="I46" i="109" l="1"/>
  <c r="I45" i="109"/>
  <c r="I44" i="109"/>
  <c r="I12" i="109" l="1"/>
  <c r="I13" i="109"/>
  <c r="I43" i="109" l="1"/>
  <c r="I42" i="109"/>
  <c r="I41" i="109"/>
  <c r="I39" i="109"/>
  <c r="I38" i="109"/>
  <c r="I40" i="109"/>
  <c r="AD134" i="59"/>
  <c r="AB134" i="59"/>
  <c r="N27" i="103"/>
  <c r="I19" i="109" l="1"/>
  <c r="I34" i="109"/>
  <c r="I33" i="109"/>
  <c r="I25" i="109"/>
  <c r="I17" i="109"/>
  <c r="I15" i="109"/>
  <c r="I30" i="109"/>
  <c r="I37" i="109"/>
  <c r="I29" i="109"/>
  <c r="I21" i="109"/>
  <c r="I35" i="109"/>
  <c r="I27" i="109"/>
  <c r="I36" i="109"/>
  <c r="I28" i="109"/>
  <c r="I16" i="109"/>
  <c r="I31" i="109"/>
  <c r="I32" i="109"/>
  <c r="I24" i="109"/>
  <c r="I20" i="109"/>
  <c r="I23" i="109"/>
  <c r="I26" i="109"/>
  <c r="I22" i="109"/>
  <c r="I18" i="109"/>
  <c r="I14" i="109"/>
  <c r="I11" i="109"/>
  <c r="P6" i="60"/>
  <c r="P7" i="60"/>
  <c r="P8" i="60"/>
  <c r="P9" i="60"/>
  <c r="P10" i="60"/>
  <c r="P11" i="60"/>
  <c r="P12" i="60"/>
  <c r="P13" i="60"/>
  <c r="P14" i="60"/>
  <c r="P16" i="60"/>
  <c r="P17" i="60"/>
  <c r="P19" i="60"/>
  <c r="P21" i="60"/>
  <c r="P22" i="60"/>
  <c r="P23" i="60"/>
  <c r="P24" i="60"/>
  <c r="P26" i="60"/>
  <c r="P27" i="60"/>
  <c r="P28" i="60"/>
  <c r="P29" i="60"/>
  <c r="P31" i="60"/>
  <c r="P32" i="60"/>
  <c r="P33" i="60"/>
  <c r="P34" i="60"/>
  <c r="P35" i="60"/>
  <c r="P36" i="60"/>
  <c r="P37" i="60"/>
  <c r="P38" i="60"/>
  <c r="P39" i="60"/>
  <c r="P40" i="60"/>
  <c r="P41" i="60"/>
  <c r="P42" i="60"/>
  <c r="P49" i="60"/>
  <c r="P50" i="60"/>
  <c r="P51" i="60"/>
  <c r="P52" i="60"/>
  <c r="P53" i="60"/>
  <c r="P54" i="60"/>
  <c r="P55" i="60"/>
  <c r="P56" i="60"/>
  <c r="P57" i="60"/>
  <c r="P58" i="60"/>
  <c r="P59" i="60"/>
  <c r="P60" i="60"/>
  <c r="P61" i="60"/>
  <c r="P62" i="60"/>
  <c r="P63" i="60"/>
  <c r="P64" i="60"/>
  <c r="P65" i="60"/>
  <c r="P66" i="60"/>
  <c r="P68" i="60"/>
  <c r="P75" i="60"/>
  <c r="P76" i="60"/>
  <c r="P77" i="60"/>
  <c r="P78" i="60"/>
  <c r="P79" i="60"/>
  <c r="P80" i="60"/>
  <c r="P81" i="60"/>
  <c r="P82" i="60"/>
  <c r="P83" i="60"/>
  <c r="P84" i="60"/>
  <c r="P85" i="60"/>
  <c r="P86" i="60"/>
  <c r="P87" i="60"/>
  <c r="P88" i="60"/>
  <c r="P89" i="60"/>
  <c r="P90" i="60"/>
  <c r="P91" i="60"/>
  <c r="P92" i="60"/>
  <c r="P93" i="60"/>
  <c r="P94" i="60"/>
  <c r="P95" i="60"/>
  <c r="P96" i="60"/>
  <c r="P97" i="60"/>
  <c r="P98" i="60"/>
  <c r="P99" i="60"/>
  <c r="P100" i="60"/>
  <c r="P101" i="60"/>
  <c r="P102" i="60"/>
  <c r="P103" i="60"/>
  <c r="P5" i="60"/>
</calcChain>
</file>

<file path=xl/sharedStrings.xml><?xml version="1.0" encoding="utf-8"?>
<sst xmlns="http://schemas.openxmlformats.org/spreadsheetml/2006/main" count="11752" uniqueCount="1380">
  <si>
    <t xml:space="preserve">Supplementary material for </t>
  </si>
  <si>
    <t>Release date</t>
  </si>
  <si>
    <t>Dataset name</t>
  </si>
  <si>
    <t xml:space="preserve">Authors </t>
  </si>
  <si>
    <t>Ed Cook, Nathalia Silva de Souza Lima Cano, Costas A. Velis</t>
  </si>
  <si>
    <t xml:space="preserve">Correspondence </t>
  </si>
  <si>
    <t>Costas A. Velis</t>
  </si>
  <si>
    <t>Correspondence to</t>
  </si>
  <si>
    <t>C.Velis@leeds.ac.uk</t>
  </si>
  <si>
    <t>Dataset description</t>
  </si>
  <si>
    <t xml:space="preserve">Raw and processed data used in analysis </t>
  </si>
  <si>
    <t xml:space="preserve">Sheet number </t>
  </si>
  <si>
    <t xml:space="preserve">Tab name </t>
  </si>
  <si>
    <t xml:space="preserve">Details of contents </t>
  </si>
  <si>
    <t xml:space="preserve">Context </t>
  </si>
  <si>
    <t>Geographical scope</t>
  </si>
  <si>
    <t xml:space="preserve">Processing </t>
  </si>
  <si>
    <t>Jump to sheet</t>
  </si>
  <si>
    <t xml:space="preserve">Information &amp; Contents </t>
  </si>
  <si>
    <t>Contents of the workbook</t>
  </si>
  <si>
    <t>NA</t>
  </si>
  <si>
    <t>ST00a</t>
  </si>
  <si>
    <t>ST00a_List_Unique_Records</t>
  </si>
  <si>
    <t>Full list of records which passed the criteria for inclusion and which bare used in the study</t>
  </si>
  <si>
    <t>ST00b</t>
  </si>
  <si>
    <t>ST00b_List_Unique_Articles</t>
  </si>
  <si>
    <t xml:space="preserve">List of articles which were used in the study </t>
  </si>
  <si>
    <t>ST01a</t>
  </si>
  <si>
    <t xml:space="preserve">ST01a_Prev_Land_Disp </t>
  </si>
  <si>
    <t>Prevalence of primary collectors</t>
  </si>
  <si>
    <t>Land disposal</t>
  </si>
  <si>
    <t>Site</t>
  </si>
  <si>
    <t>Raw</t>
  </si>
  <si>
    <t>ST01b</t>
  </si>
  <si>
    <t>ST01b_Prev_Nat_Raw</t>
  </si>
  <si>
    <t>Non-disposal</t>
  </si>
  <si>
    <t>National</t>
  </si>
  <si>
    <t>ST01c</t>
  </si>
  <si>
    <t>ST01c_Prev_Nat_Mean</t>
  </si>
  <si>
    <t xml:space="preserve">Prevalence of primary collectors </t>
  </si>
  <si>
    <t>Mean calculated for countries with &gt;1 entry</t>
  </si>
  <si>
    <t>ST01d</t>
  </si>
  <si>
    <t>ST01d_Prev_City_Raw</t>
  </si>
  <si>
    <t xml:space="preserve">All </t>
  </si>
  <si>
    <t>Sub-national administrative areas</t>
  </si>
  <si>
    <t>ST01e</t>
  </si>
  <si>
    <t>ST01e_Prev_City_Mean</t>
  </si>
  <si>
    <t>Mean calculated for areas with &gt;1 entry</t>
  </si>
  <si>
    <t>ST01f</t>
  </si>
  <si>
    <t>ST01f_Prev_TS_Cit&amp;Nat_Raw</t>
  </si>
  <si>
    <t>Prevalence of primary collectors in geographical areas which have &gt;2 entries over time</t>
  </si>
  <si>
    <t>National &amp; Sub-national administrative areas</t>
  </si>
  <si>
    <t>Raw (except one data point where mean was calculated between two entries)</t>
  </si>
  <si>
    <t>ST01g</t>
  </si>
  <si>
    <t>ST01g_Prev_TS_Cit&amp;Nat_Arranged</t>
  </si>
  <si>
    <t>Prevalence of primary collectors in geographical areas which have &gt;2 entries over time - arranged for graphing</t>
  </si>
  <si>
    <t>ST02a</t>
  </si>
  <si>
    <t>ST02a_Prod_Master</t>
  </si>
  <si>
    <t xml:space="preserve">Daily productivity of primary collectors </t>
  </si>
  <si>
    <t>ST02b</t>
  </si>
  <si>
    <t>ST02b_Prod_ranges1</t>
  </si>
  <si>
    <t>Daily productivity of primary collectors where ranges are shown</t>
  </si>
  <si>
    <t>ST02c</t>
  </si>
  <si>
    <t>ST02c_Prod_ranges2</t>
  </si>
  <si>
    <t>Daily productivity of primary collectors where ranges are shown - arranged for graphing</t>
  </si>
  <si>
    <t>ST02d</t>
  </si>
  <si>
    <t xml:space="preserve">ST02d_Prod_Gender_Life_Stage </t>
  </si>
  <si>
    <t>Daily productivity of primary collectors by gender and life stage</t>
  </si>
  <si>
    <t>ST03a</t>
  </si>
  <si>
    <t>ST03a_Comp_Simpl_City_Raw</t>
  </si>
  <si>
    <t xml:space="preserve">Basic material group composition of material collected for recycling (basket) by informal recycling sector primary collectors </t>
  </si>
  <si>
    <t>Regional &amp; Sub-national administrative areas</t>
  </si>
  <si>
    <t>ST03b</t>
  </si>
  <si>
    <t>ST03b_Comp_Simpl_City_Mean</t>
  </si>
  <si>
    <t>ST03c</t>
  </si>
  <si>
    <t>ST03c_Comp_Simpl_Nat_Mean1</t>
  </si>
  <si>
    <t>Mean calculated at national level where &gt;1 sub-national administrative area entry exists</t>
  </si>
  <si>
    <t>ST03d</t>
  </si>
  <si>
    <t>ST03d_Comp_Simpl_Nat_Mean2</t>
  </si>
  <si>
    <t>Basic material group composition of material collected for recycling (basket) by informal recycling sector primary collectors - arranged for graphing</t>
  </si>
  <si>
    <t>ST03e</t>
  </si>
  <si>
    <t>ST03e_Comp_Complex_Raw</t>
  </si>
  <si>
    <t>Complex material group composition of material collected for recycling (basket) by informal recycling sector primary collectors</t>
  </si>
  <si>
    <t>ST03f</t>
  </si>
  <si>
    <t>ST03f_Comp_Complex_Normalised</t>
  </si>
  <si>
    <t>Normalised to 100%</t>
  </si>
  <si>
    <t>ST03g</t>
  </si>
  <si>
    <t>ST03g_Comp_Complex_Nat_Means</t>
  </si>
  <si>
    <t>ST03h</t>
  </si>
  <si>
    <t>ST03h_Comp_Rigid_Flex</t>
  </si>
  <si>
    <t xml:space="preserve">Proportion of rigid and flexible plastic collected for recycling by informal recycling sector primary collectors </t>
  </si>
  <si>
    <t>ST04a</t>
  </si>
  <si>
    <t>ST04a_Wk_T_Dly_Categ_Raw</t>
  </si>
  <si>
    <t xml:space="preserve">Number of hours worked per day by informal recycling sector primary collectors where proportion of subjects working different lengths of time have been reported categorically </t>
  </si>
  <si>
    <t xml:space="preserve">Raw </t>
  </si>
  <si>
    <t>ST04b</t>
  </si>
  <si>
    <t>ST04b_Wk_T_Dly_Categ_Dist_Nrm</t>
  </si>
  <si>
    <t xml:space="preserve">Proportion  of primary collectors reported in each categorical group are distributed uniformly to number of hours within each bin. The mean of all records is then calculated for each hour to give the mean proportion of primary collectors working for different lengths of time each day </t>
  </si>
  <si>
    <t>ST04d</t>
  </si>
  <si>
    <t>ST04d_Wk_T_Dly_Avgs</t>
  </si>
  <si>
    <t>Average (mean, median or not stated) number of hours worked per day by informal recycling sector primary collectors</t>
  </si>
  <si>
    <t>ST04e</t>
  </si>
  <si>
    <t>ST04e_Wk_T_Dly_Avgs_Wt_Mean</t>
  </si>
  <si>
    <t>Where gender was reported, the mean is calculated between men and women, weighted by the population size for each</t>
  </si>
  <si>
    <t>ST04f</t>
  </si>
  <si>
    <t>ST04f_Wk_T_D_Mth_Raw</t>
  </si>
  <si>
    <t>Average  (mean, median or not stated) number of days worked per month by informal recycling sector primary collectors</t>
  </si>
  <si>
    <t>ST04g</t>
  </si>
  <si>
    <t>ST04g_Wk_T_Mth_Yr_&amp;Dly_Gen_Raw</t>
  </si>
  <si>
    <t>Average  (mean, median or not stated) number of days worked per month and hours per day by informal recycling sector primary collectors</t>
  </si>
  <si>
    <t>ST04h</t>
  </si>
  <si>
    <t>ST04h_Wk_T_D_Week_Categ_Raw</t>
  </si>
  <si>
    <t xml:space="preserve">Number of days worked per week by informal recycling sector primary collectors where proportion of subjects working different lengths of time have been reported categorically </t>
  </si>
  <si>
    <t>ST04i</t>
  </si>
  <si>
    <t>ST04i_Wk_T_D_Week_Categ_analy</t>
  </si>
  <si>
    <t xml:space="preserve">Proportion  of primary collectors reported in each categorical group are distributed uniformly to number of days within each bin. The mean of all records is then calculated for each hour to give the mean proportion of primary collectors working for different lengths of time each day </t>
  </si>
  <si>
    <t>ST05a</t>
  </si>
  <si>
    <t>ST05a_Op_Context_Raw</t>
  </si>
  <si>
    <t xml:space="preserve">Context in which informal recycling sector participants operate </t>
  </si>
  <si>
    <t>Regional, National &amp; Sub-national administrative areas</t>
  </si>
  <si>
    <t>ST05b</t>
  </si>
  <si>
    <t>ST05b_Op_Context_Normalised</t>
  </si>
  <si>
    <t xml:space="preserve">Context in which informal recycling sector primary collectors operate </t>
  </si>
  <si>
    <t xml:space="preserve">Normalised to show operating context of primary collectors only - meaning that non-primary collectors are excluded </t>
  </si>
  <si>
    <t>ST06a</t>
  </si>
  <si>
    <t>ST06a_Prev_Gender</t>
  </si>
  <si>
    <t xml:space="preserve">Proportion of men and women working as primary collectors </t>
  </si>
  <si>
    <t>ST07a</t>
  </si>
  <si>
    <t>ST07a_Prev_FitMod</t>
  </si>
  <si>
    <t xml:space="preserve">Ranking statistics used to inform selection of best fit model between prevalence and socio-economic indicators </t>
  </si>
  <si>
    <t>ST07b</t>
  </si>
  <si>
    <t>ST07b_Wk_T_FitMod</t>
  </si>
  <si>
    <t xml:space="preserve">Ranking statistics used to inform selection of best fit model between proportion of primary collectors working different hours and both the number of hours worked each day and number of days worked each week </t>
  </si>
  <si>
    <t>ST07c</t>
  </si>
  <si>
    <t>ST07c_Comp_Linear</t>
  </si>
  <si>
    <t>Linear regression results for composition of materials collected for recycling by primary collectors</t>
  </si>
  <si>
    <t>Back to Information and Contents</t>
  </si>
  <si>
    <t xml:space="preserve">Primary key </t>
  </si>
  <si>
    <t xml:space="preserve">Source </t>
  </si>
  <si>
    <t>Study (relevant) period</t>
  </si>
  <si>
    <t>Country</t>
  </si>
  <si>
    <t>City/area</t>
  </si>
  <si>
    <t>PK_002</t>
  </si>
  <si>
    <t>Silva de Souza Lima and Mancini (2017)</t>
  </si>
  <si>
    <t>BRA</t>
  </si>
  <si>
    <t>Sorocaba</t>
  </si>
  <si>
    <t>PK_009</t>
  </si>
  <si>
    <t>Putri et al (2018)</t>
  </si>
  <si>
    <t>IDN</t>
  </si>
  <si>
    <t>Jakarta</t>
  </si>
  <si>
    <t>PK_010</t>
  </si>
  <si>
    <t>Vaccari and Perteghella (2016)</t>
  </si>
  <si>
    <t>BIH</t>
  </si>
  <si>
    <t>Zavidovići</t>
  </si>
  <si>
    <t>PK_016</t>
  </si>
  <si>
    <t>Besen and Fracalanza (2016)*</t>
  </si>
  <si>
    <t>PK_018</t>
  </si>
  <si>
    <t>Sabedot and Pereira Neto (2017)</t>
  </si>
  <si>
    <t>Esteio</t>
  </si>
  <si>
    <t>PK_019</t>
  </si>
  <si>
    <t>Kasinja and Tilley (2018)</t>
  </si>
  <si>
    <t>MWI</t>
  </si>
  <si>
    <t>Zingwangwa, Blantyre</t>
  </si>
  <si>
    <t>PK_026</t>
  </si>
  <si>
    <t>Schenck et al (2019)</t>
  </si>
  <si>
    <t>ZAF</t>
  </si>
  <si>
    <t>10 landfills (not stated)</t>
  </si>
  <si>
    <t>PK_028</t>
  </si>
  <si>
    <t>Schenck and Blaauw (2011)</t>
  </si>
  <si>
    <t>Pretoria</t>
  </si>
  <si>
    <t>PK_033</t>
  </si>
  <si>
    <t>Afon (2012)</t>
  </si>
  <si>
    <t>NGA</t>
  </si>
  <si>
    <t>Olusosun Dumpsite, Lagos</t>
  </si>
  <si>
    <t>PK_035</t>
  </si>
  <si>
    <t>Diaz and Otoma (2014)*</t>
  </si>
  <si>
    <t>COL</t>
  </si>
  <si>
    <t>Medellin</t>
  </si>
  <si>
    <t>PK_037</t>
  </si>
  <si>
    <t>PER</t>
  </si>
  <si>
    <t>Pilot projects</t>
  </si>
  <si>
    <t>PK_038</t>
  </si>
  <si>
    <t>Bantar Gebang</t>
  </si>
  <si>
    <t>PK_039</t>
  </si>
  <si>
    <t>Sasaki and Araki (2014)</t>
  </si>
  <si>
    <t>PK_040</t>
  </si>
  <si>
    <t>Masood and Barlow (2013)*</t>
  </si>
  <si>
    <t>PAK</t>
  </si>
  <si>
    <t>Lahore</t>
  </si>
  <si>
    <t>PK_041</t>
  </si>
  <si>
    <t>UC 16, Lahore</t>
  </si>
  <si>
    <t>PK_044</t>
  </si>
  <si>
    <t>Chandramohan et al (2010)</t>
  </si>
  <si>
    <t>IND</t>
  </si>
  <si>
    <t>Tiruchirappalli</t>
  </si>
  <si>
    <t>PK_045</t>
  </si>
  <si>
    <t>Chandramohan et al (2010)*</t>
  </si>
  <si>
    <t>PK_047</t>
  </si>
  <si>
    <t>Vaccari et al (2012)</t>
  </si>
  <si>
    <t>Santa Rita</t>
  </si>
  <si>
    <t>PK_053</t>
  </si>
  <si>
    <t>CHN</t>
  </si>
  <si>
    <t>Urban Area</t>
  </si>
  <si>
    <t>PK_059</t>
  </si>
  <si>
    <t>Linzner and Lange (2013)*</t>
  </si>
  <si>
    <t>MNG</t>
  </si>
  <si>
    <t>Ulaanbaatar</t>
  </si>
  <si>
    <t>PK_061</t>
  </si>
  <si>
    <t>Ahmedabad</t>
  </si>
  <si>
    <t>PK_062</t>
  </si>
  <si>
    <t>Amritsar</t>
  </si>
  <si>
    <t>PK_063</t>
  </si>
  <si>
    <t>Bangalore</t>
  </si>
  <si>
    <t>PK_064</t>
  </si>
  <si>
    <t>Delhi</t>
  </si>
  <si>
    <t>PK_066</t>
  </si>
  <si>
    <t>Kolkata</t>
  </si>
  <si>
    <t>PK_067</t>
  </si>
  <si>
    <t>Mumbai</t>
  </si>
  <si>
    <t>PK_068</t>
  </si>
  <si>
    <t>Pune</t>
  </si>
  <si>
    <t>PK_070</t>
  </si>
  <si>
    <t>Linzner and Lange (2013)</t>
  </si>
  <si>
    <t>PK_071</t>
  </si>
  <si>
    <t>PHL</t>
  </si>
  <si>
    <t>Manila</t>
  </si>
  <si>
    <t>PK_072</t>
  </si>
  <si>
    <t>Quezon City</t>
  </si>
  <si>
    <t>PK_073</t>
  </si>
  <si>
    <t>BGD</t>
  </si>
  <si>
    <t>Dhaka</t>
  </si>
  <si>
    <t>PK_075</t>
  </si>
  <si>
    <t>VNM</t>
  </si>
  <si>
    <t>Ho Chi Minh City</t>
  </si>
  <si>
    <t>PK_077</t>
  </si>
  <si>
    <t>MEX</t>
  </si>
  <si>
    <t>Mexico City</t>
  </si>
  <si>
    <t>PK_080</t>
  </si>
  <si>
    <t>Callao</t>
  </si>
  <si>
    <t>PK_081</t>
  </si>
  <si>
    <t>Canete</t>
  </si>
  <si>
    <t>PK_082</t>
  </si>
  <si>
    <t>Lima</t>
  </si>
  <si>
    <t>PK_084</t>
  </si>
  <si>
    <t>Belo Horizonte</t>
  </si>
  <si>
    <t>PK_087</t>
  </si>
  <si>
    <t>São Paulo</t>
  </si>
  <si>
    <t>PK_088</t>
  </si>
  <si>
    <t>Bogota</t>
  </si>
  <si>
    <t>PK_089</t>
  </si>
  <si>
    <t>ARG</t>
  </si>
  <si>
    <t>Buenos Aires</t>
  </si>
  <si>
    <t>PK_090</t>
  </si>
  <si>
    <t>URY</t>
  </si>
  <si>
    <t>Montevideo</t>
  </si>
  <si>
    <t>PK_091</t>
  </si>
  <si>
    <t>ETH</t>
  </si>
  <si>
    <t>Addis Ababa</t>
  </si>
  <si>
    <t>PK_092</t>
  </si>
  <si>
    <t>EGY</t>
  </si>
  <si>
    <t>Cairo</t>
  </si>
  <si>
    <t>PK_097</t>
  </si>
  <si>
    <t>Oteng-Ababio (2012)</t>
  </si>
  <si>
    <t>GHA</t>
  </si>
  <si>
    <t xml:space="preserve">Greater Accra </t>
  </si>
  <si>
    <t>PK_099</t>
  </si>
  <si>
    <t>Medina (2005)*</t>
  </si>
  <si>
    <t>Monterrey</t>
  </si>
  <si>
    <t>PK_100</t>
  </si>
  <si>
    <t>Guadalupe</t>
  </si>
  <si>
    <t>PK_101</t>
  </si>
  <si>
    <t>San Nicolas</t>
  </si>
  <si>
    <t>PK_102</t>
  </si>
  <si>
    <t>PK_103</t>
  </si>
  <si>
    <t>Tultitlán</t>
  </si>
  <si>
    <t>PK_104</t>
  </si>
  <si>
    <t>Nezahualcóyotl</t>
  </si>
  <si>
    <t>PK_105</t>
  </si>
  <si>
    <t>Tultepec</t>
  </si>
  <si>
    <t>PK_107</t>
  </si>
  <si>
    <t>Gutberlet and Baeder (2008)*</t>
  </si>
  <si>
    <t>Santo Andre</t>
  </si>
  <si>
    <t>PK_108</t>
  </si>
  <si>
    <t>Black et al (2019)*</t>
  </si>
  <si>
    <t>NPL</t>
  </si>
  <si>
    <t xml:space="preserve">Kathmandu Valley </t>
  </si>
  <si>
    <t>PK_109</t>
  </si>
  <si>
    <t>Shantinagar, Teku and Sisdole</t>
  </si>
  <si>
    <t>PK_112</t>
  </si>
  <si>
    <t>Kumar et al (2018)</t>
  </si>
  <si>
    <t>Dhanbad</t>
  </si>
  <si>
    <t>PK_115</t>
  </si>
  <si>
    <t>Nanjing (East)</t>
  </si>
  <si>
    <t>PK_116</t>
  </si>
  <si>
    <t>PK_117</t>
  </si>
  <si>
    <t>PK_118</t>
  </si>
  <si>
    <t>PK_121</t>
  </si>
  <si>
    <t>Chen et al (2018)*</t>
  </si>
  <si>
    <t xml:space="preserve">Nanjing </t>
  </si>
  <si>
    <t>PK_123</t>
  </si>
  <si>
    <t>Steuer et al (2017)</t>
  </si>
  <si>
    <t>Beijing-Haidian District (North)</t>
  </si>
  <si>
    <t>PK_127</t>
  </si>
  <si>
    <t>Zhang and Wen (2014)*</t>
  </si>
  <si>
    <t>PK_129</t>
  </si>
  <si>
    <t>Linzner and Salhofer (2014)</t>
  </si>
  <si>
    <t>PK_131</t>
  </si>
  <si>
    <t>Guo et al (2007)</t>
  </si>
  <si>
    <t>Beijing</t>
  </si>
  <si>
    <t>PK_131a</t>
  </si>
  <si>
    <t>PK_131b</t>
  </si>
  <si>
    <t>PK_139</t>
  </si>
  <si>
    <t>Zhang (2007)</t>
  </si>
  <si>
    <t xml:space="preserve">Yiwu city </t>
  </si>
  <si>
    <t>PK_147</t>
  </si>
  <si>
    <t>Li (2013)</t>
  </si>
  <si>
    <t>Villiage A, Henan Province</t>
  </si>
  <si>
    <t>PK_151</t>
  </si>
  <si>
    <t>Zhou and Xiong (2010)</t>
  </si>
  <si>
    <t xml:space="preserve">Beijing </t>
  </si>
  <si>
    <t>PK_155</t>
  </si>
  <si>
    <t>Li (2003)</t>
  </si>
  <si>
    <t>PK_158</t>
  </si>
  <si>
    <t>Mrkajić et al (2018)*</t>
  </si>
  <si>
    <t>SRB</t>
  </si>
  <si>
    <t>PK_160</t>
  </si>
  <si>
    <t>Conke (2018)*</t>
  </si>
  <si>
    <t>PK_161</t>
  </si>
  <si>
    <t>Botello-Álvarez et al (2018)</t>
  </si>
  <si>
    <t>Celaya</t>
  </si>
  <si>
    <t>PK_162</t>
  </si>
  <si>
    <t>PK_163</t>
  </si>
  <si>
    <t>PK_164</t>
  </si>
  <si>
    <t>Navarrete-Hernandez and Navarrete-Hernandez (2018)*</t>
  </si>
  <si>
    <t>CHL</t>
  </si>
  <si>
    <t>Santiago de Chile</t>
  </si>
  <si>
    <t>PK_165</t>
  </si>
  <si>
    <t>Hartmann (2018)*</t>
  </si>
  <si>
    <t>NIC</t>
  </si>
  <si>
    <t>Managua</t>
  </si>
  <si>
    <t>PK_168</t>
  </si>
  <si>
    <t>Simatele et al (2017)</t>
  </si>
  <si>
    <t>Johannesburg</t>
  </si>
  <si>
    <t>PK_169</t>
  </si>
  <si>
    <t>Abledu and Amfo-Otu (2018)</t>
  </si>
  <si>
    <t>Kpone Katamanso District</t>
  </si>
  <si>
    <t>PK_171</t>
  </si>
  <si>
    <t>Jaligot et al (2016)</t>
  </si>
  <si>
    <t>PK_172</t>
  </si>
  <si>
    <t>Kamran et al (2015)</t>
  </si>
  <si>
    <t>Halimar Town</t>
  </si>
  <si>
    <t>PK_176</t>
  </si>
  <si>
    <t>Asim et al (2012)</t>
  </si>
  <si>
    <t>AlIma Iqbal Town</t>
  </si>
  <si>
    <t>PK_176a</t>
  </si>
  <si>
    <t>PK_176b</t>
  </si>
  <si>
    <t>PK_176c</t>
  </si>
  <si>
    <t>PK_176d</t>
  </si>
  <si>
    <t>PK_177</t>
  </si>
  <si>
    <t>Moniruzzaman et al (2011)</t>
  </si>
  <si>
    <t>Khulna</t>
  </si>
  <si>
    <t>PK_177a</t>
  </si>
  <si>
    <t>PK_177b</t>
  </si>
  <si>
    <t>PK_177c</t>
  </si>
  <si>
    <t>PK_179</t>
  </si>
  <si>
    <t>Scheinberg et al (2011)</t>
  </si>
  <si>
    <t>PK_180</t>
  </si>
  <si>
    <t>ROU</t>
  </si>
  <si>
    <t>Cluj</t>
  </si>
  <si>
    <t>PK_181</t>
  </si>
  <si>
    <t>PK_182</t>
  </si>
  <si>
    <t>ZMB</t>
  </si>
  <si>
    <t>Lusaka</t>
  </si>
  <si>
    <t>PK_183</t>
  </si>
  <si>
    <t>PK_184</t>
  </si>
  <si>
    <t>Quezon</t>
  </si>
  <si>
    <t>PK_185</t>
  </si>
  <si>
    <t>Sembiring and Nitivattananon (2010)</t>
  </si>
  <si>
    <t xml:space="preserve">Bandung city </t>
  </si>
  <si>
    <t>PK_187</t>
  </si>
  <si>
    <t>Romero et al (2010)*</t>
  </si>
  <si>
    <t>PK_189</t>
  </si>
  <si>
    <t>Mitchell (2008)</t>
  </si>
  <si>
    <t>Hanoi</t>
  </si>
  <si>
    <t>PK_190</t>
  </si>
  <si>
    <t>PK_191</t>
  </si>
  <si>
    <t>Zia et al (2008)</t>
  </si>
  <si>
    <t>Kanpur</t>
  </si>
  <si>
    <t>PK_192</t>
  </si>
  <si>
    <t>Medina (2007)*</t>
  </si>
  <si>
    <t>Calcutta</t>
  </si>
  <si>
    <t>PK_193</t>
  </si>
  <si>
    <t>PK_194</t>
  </si>
  <si>
    <t>PK_195</t>
  </si>
  <si>
    <t>Masocha (2006)</t>
  </si>
  <si>
    <t>ZWE</t>
  </si>
  <si>
    <t xml:space="preserve">Victoria Falls </t>
  </si>
  <si>
    <t>PK_196</t>
  </si>
  <si>
    <t>Masocha (2006)*</t>
  </si>
  <si>
    <t>Harare</t>
  </si>
  <si>
    <t>PK_197</t>
  </si>
  <si>
    <t>Bulawayo</t>
  </si>
  <si>
    <t>PK_199</t>
  </si>
  <si>
    <t>Andrianisa et al (2016)</t>
  </si>
  <si>
    <t>CIV</t>
  </si>
  <si>
    <t>Abdjan</t>
  </si>
  <si>
    <t>PK_200</t>
  </si>
  <si>
    <t>Nandy et al (2015)</t>
  </si>
  <si>
    <t>New Delhi</t>
  </si>
  <si>
    <t>PK_200a</t>
  </si>
  <si>
    <t>PK_201</t>
  </si>
  <si>
    <t>PK_202</t>
  </si>
  <si>
    <t>PK_211</t>
  </si>
  <si>
    <t>King and Gutberlet (2013)*</t>
  </si>
  <si>
    <t>PK_215</t>
  </si>
  <si>
    <t>Paul et al (2012)</t>
  </si>
  <si>
    <t xml:space="preserve">Barangay Calahunan dumpsite, Iloilo City  </t>
  </si>
  <si>
    <t>PK_216</t>
  </si>
  <si>
    <t>Bari et al (2012)</t>
  </si>
  <si>
    <t>Rajshahi City</t>
  </si>
  <si>
    <t>PK_217</t>
  </si>
  <si>
    <t>PK_220</t>
  </si>
  <si>
    <t>Lino and Ismail (2012)</t>
  </si>
  <si>
    <t>Campinas</t>
  </si>
  <si>
    <t>PK_221</t>
  </si>
  <si>
    <t>Ahn et al (2020)</t>
  </si>
  <si>
    <t>KOR</t>
  </si>
  <si>
    <t>Gangbuk-gu, Seoul</t>
  </si>
  <si>
    <t>PK_222</t>
  </si>
  <si>
    <t>Al-Khatib et al (2020)</t>
  </si>
  <si>
    <t>PSE</t>
  </si>
  <si>
    <t xml:space="preserve">Gaza Strip (various locations) </t>
  </si>
  <si>
    <t>PK_224</t>
  </si>
  <si>
    <t xml:space="preserve">Belem </t>
  </si>
  <si>
    <t>PK_227</t>
  </si>
  <si>
    <t>Becerra et al (2020)*</t>
  </si>
  <si>
    <t>PK_228</t>
  </si>
  <si>
    <t>Bermudez et al (2019)</t>
  </si>
  <si>
    <t xml:space="preserve">Bogota </t>
  </si>
  <si>
    <t>PK_229</t>
  </si>
  <si>
    <t>Bonini-Rocha et al (2021)</t>
  </si>
  <si>
    <t xml:space="preserve">Structural City Dumpsite </t>
  </si>
  <si>
    <t>PK_230</t>
  </si>
  <si>
    <t>Burneo et al (2020)</t>
  </si>
  <si>
    <t>ECU</t>
  </si>
  <si>
    <t>Cuenca</t>
  </si>
  <si>
    <t>PK_233</t>
  </si>
  <si>
    <t>Cajamarca Cajamarca et al (2019)</t>
  </si>
  <si>
    <t xml:space="preserve">Cuenca </t>
  </si>
  <si>
    <t>PK_234</t>
  </si>
  <si>
    <t>Cruvinel et al (2020)</t>
  </si>
  <si>
    <t xml:space="preserve">Structural city dumpsite </t>
  </si>
  <si>
    <t>PK_236</t>
  </si>
  <si>
    <t>Ferronato et al (2020)*</t>
  </si>
  <si>
    <t>BOL</t>
  </si>
  <si>
    <t xml:space="preserve">La Paz </t>
  </si>
  <si>
    <t>PK_237</t>
  </si>
  <si>
    <t>Fulwani et al (2020)*</t>
  </si>
  <si>
    <t xml:space="preserve">Gujarat </t>
  </si>
  <si>
    <t>PK_238</t>
  </si>
  <si>
    <t xml:space="preserve">Ahmedabad </t>
  </si>
  <si>
    <t>PK_239</t>
  </si>
  <si>
    <t>Fuss et al (2021)</t>
  </si>
  <si>
    <t>PK_240</t>
  </si>
  <si>
    <t>PK_243</t>
  </si>
  <si>
    <t>Gutberlet et al (2020)*</t>
  </si>
  <si>
    <t>PK_245</t>
  </si>
  <si>
    <t>Marques et al (2021)</t>
  </si>
  <si>
    <t>Estrutural’s dumpsite - Brasılia</t>
  </si>
  <si>
    <t>PK_245a</t>
  </si>
  <si>
    <t>PK_245b</t>
  </si>
  <si>
    <t>PK_246</t>
  </si>
  <si>
    <t>Miranda et al (2020)</t>
  </si>
  <si>
    <t xml:space="preserve">Londrina, Parana state </t>
  </si>
  <si>
    <t>PK_248</t>
  </si>
  <si>
    <t xml:space="preserve">Oduro appiah et al (2021) </t>
  </si>
  <si>
    <t>PK_249</t>
  </si>
  <si>
    <t>Parra (2020)*</t>
  </si>
  <si>
    <t>PK_251</t>
  </si>
  <si>
    <t>Rutkowski (2020)</t>
  </si>
  <si>
    <t/>
  </si>
  <si>
    <t>PK_252</t>
  </si>
  <si>
    <t>Sasaki et al (2020)</t>
  </si>
  <si>
    <t xml:space="preserve">Bekasi city,Bantar Gebang dumpsite </t>
  </si>
  <si>
    <t>PK_253</t>
  </si>
  <si>
    <t>Uddin et al (2020)</t>
  </si>
  <si>
    <t>Dhaka City</t>
  </si>
  <si>
    <t>PK_254</t>
  </si>
  <si>
    <t>Valderrama et al (2020)</t>
  </si>
  <si>
    <t>Neiva</t>
  </si>
  <si>
    <t>PK_255</t>
  </si>
  <si>
    <t>Valenzuela-Levi (2020)*</t>
  </si>
  <si>
    <t>Medellín</t>
  </si>
  <si>
    <t>PK_257</t>
  </si>
  <si>
    <t>Viljoen et al (2019)*</t>
  </si>
  <si>
    <t>PK_259</t>
  </si>
  <si>
    <t>PK_261</t>
  </si>
  <si>
    <t>Yu et al (2020)</t>
  </si>
  <si>
    <t xml:space="preserve">suburb of Bellville in Cape Town </t>
  </si>
  <si>
    <t>PK_264</t>
  </si>
  <si>
    <t>Espinoza et al (2011)</t>
  </si>
  <si>
    <t>LAC</t>
  </si>
  <si>
    <t>Lat. Am. &amp; Carrib.</t>
  </si>
  <si>
    <t>PK_265</t>
  </si>
  <si>
    <t>PK_266</t>
  </si>
  <si>
    <t>PAN</t>
  </si>
  <si>
    <t>PK_267</t>
  </si>
  <si>
    <t>PK_268</t>
  </si>
  <si>
    <t>PK_269</t>
  </si>
  <si>
    <t>PRY</t>
  </si>
  <si>
    <t>PK_270</t>
  </si>
  <si>
    <t>PK_271</t>
  </si>
  <si>
    <t>PK_272</t>
  </si>
  <si>
    <t>PK_273</t>
  </si>
  <si>
    <t>GTM</t>
  </si>
  <si>
    <t>PK_274</t>
  </si>
  <si>
    <t>HND</t>
  </si>
  <si>
    <t>PK_275</t>
  </si>
  <si>
    <t>Godfrey and Oelofse (2017)*</t>
  </si>
  <si>
    <t>PK_277</t>
  </si>
  <si>
    <t>IRR (2015)*</t>
  </si>
  <si>
    <t>PK_278</t>
  </si>
  <si>
    <t>IRR (2015)</t>
  </si>
  <si>
    <t xml:space="preserve">Quito </t>
  </si>
  <si>
    <t>PK_279</t>
  </si>
  <si>
    <t>Guayaquil</t>
  </si>
  <si>
    <t>PK_280</t>
  </si>
  <si>
    <t>PK_281</t>
  </si>
  <si>
    <t>Manta</t>
  </si>
  <si>
    <t>PK_283</t>
  </si>
  <si>
    <t>Ogwueleka and BP (2021)*</t>
  </si>
  <si>
    <t>Kano</t>
  </si>
  <si>
    <t>PK_284</t>
  </si>
  <si>
    <t>Ogwueleka and BP (2021)</t>
  </si>
  <si>
    <t xml:space="preserve">Abuja </t>
  </si>
  <si>
    <t>PK_286</t>
  </si>
  <si>
    <t>López de Munain et al (2021)</t>
  </si>
  <si>
    <t xml:space="preserve">Buenos Aires </t>
  </si>
  <si>
    <t>PK_287</t>
  </si>
  <si>
    <t>Yu (2019)</t>
  </si>
  <si>
    <t>PK_287a</t>
  </si>
  <si>
    <t>PK_288</t>
  </si>
  <si>
    <t>Rockson et al (2013)</t>
  </si>
  <si>
    <t>Accra</t>
  </si>
  <si>
    <t>PK_293</t>
  </si>
  <si>
    <t>Silva et al (2013)</t>
  </si>
  <si>
    <t xml:space="preserve">South </t>
  </si>
  <si>
    <t>PK_294</t>
  </si>
  <si>
    <t xml:space="preserve">Southeast </t>
  </si>
  <si>
    <t>PK_295</t>
  </si>
  <si>
    <t xml:space="preserve">Northeast </t>
  </si>
  <si>
    <t>PK_296</t>
  </si>
  <si>
    <t xml:space="preserve">Midwest </t>
  </si>
  <si>
    <t>PK_297</t>
  </si>
  <si>
    <t xml:space="preserve">North </t>
  </si>
  <si>
    <t>PK_299</t>
  </si>
  <si>
    <t>DRZ (2016)</t>
  </si>
  <si>
    <t>PK_300</t>
  </si>
  <si>
    <t>Nzeadibe &amp; Iwuoha (2008)</t>
  </si>
  <si>
    <t>Lagos - Ojota landfill site</t>
  </si>
  <si>
    <t>PK_301</t>
  </si>
  <si>
    <t>Lagos - Solus/Abule-Egba dumps</t>
  </si>
  <si>
    <t>PK_302</t>
  </si>
  <si>
    <t>Lagos</t>
  </si>
  <si>
    <t>PK_303</t>
  </si>
  <si>
    <t>PK_304</t>
  </si>
  <si>
    <t>Nzeadibe (2009)</t>
  </si>
  <si>
    <t>Enugu City</t>
  </si>
  <si>
    <t>PK_305</t>
  </si>
  <si>
    <t>Chikarmane (2014)</t>
  </si>
  <si>
    <t>PK_305a</t>
  </si>
  <si>
    <t>PK_305b</t>
  </si>
  <si>
    <t>PK_305c</t>
  </si>
  <si>
    <t>PK_305d</t>
  </si>
  <si>
    <t>PK_305e</t>
  </si>
  <si>
    <t>PK_306</t>
  </si>
  <si>
    <t>Mkhize et al (2014)</t>
  </si>
  <si>
    <t>Durban</t>
  </si>
  <si>
    <t>PK_306a</t>
  </si>
  <si>
    <t>PK_306b</t>
  </si>
  <si>
    <t>PK_306c</t>
  </si>
  <si>
    <t>PK_307</t>
  </si>
  <si>
    <t>Baah-Boateng and Vanek (2020)</t>
  </si>
  <si>
    <t>PK_308</t>
  </si>
  <si>
    <t>PK_309</t>
  </si>
  <si>
    <t>Koolwal (2022)</t>
  </si>
  <si>
    <t>SEN</t>
  </si>
  <si>
    <t>PK_310</t>
  </si>
  <si>
    <t>Urban Senegal</t>
  </si>
  <si>
    <t>PK_311</t>
  </si>
  <si>
    <t xml:space="preserve">Dakar </t>
  </si>
  <si>
    <t>PK_312</t>
  </si>
  <si>
    <t>Bouvier and Dias (2021)</t>
  </si>
  <si>
    <t>PK_313</t>
  </si>
  <si>
    <t>PK_314</t>
  </si>
  <si>
    <t>PK_315</t>
  </si>
  <si>
    <t>PK_316</t>
  </si>
  <si>
    <t>PK_317</t>
  </si>
  <si>
    <t>PK_318</t>
  </si>
  <si>
    <t>Urban</t>
  </si>
  <si>
    <t>PK_319</t>
  </si>
  <si>
    <t>Rural</t>
  </si>
  <si>
    <t>PK_320</t>
  </si>
  <si>
    <t>MR of Sao Paulo (SE)</t>
  </si>
  <si>
    <t>PK_321</t>
  </si>
  <si>
    <t>MR of Belo Horizonte (SE)</t>
  </si>
  <si>
    <t>PK_322</t>
  </si>
  <si>
    <t>MR Porto Alegre (S)</t>
  </si>
  <si>
    <t>PK_323</t>
  </si>
  <si>
    <t>MR of Curitiba (S)</t>
  </si>
  <si>
    <t>PK_324</t>
  </si>
  <si>
    <t>MR of Rio de Janeiro (SE)</t>
  </si>
  <si>
    <t>PK_325</t>
  </si>
  <si>
    <t>MR of Grande Vitoria (SE)</t>
  </si>
  <si>
    <t>PK_326</t>
  </si>
  <si>
    <t>Other areas</t>
  </si>
  <si>
    <t>PK_336</t>
  </si>
  <si>
    <t>GIZ (2018)</t>
  </si>
  <si>
    <t>Aleksandrovac</t>
  </si>
  <si>
    <t>PK_337</t>
  </si>
  <si>
    <t>Belgrade</t>
  </si>
  <si>
    <t>PK_338</t>
  </si>
  <si>
    <t>Bela Crkva</t>
  </si>
  <si>
    <t>PK_341</t>
  </si>
  <si>
    <t>Krupanj</t>
  </si>
  <si>
    <t>PK_342</t>
  </si>
  <si>
    <t>Krusevac</t>
  </si>
  <si>
    <t>PK_343</t>
  </si>
  <si>
    <t>Kursumlija</t>
  </si>
  <si>
    <t>PK_344</t>
  </si>
  <si>
    <t>Novi Sad</t>
  </si>
  <si>
    <t>PK_346</t>
  </si>
  <si>
    <t>Sabac</t>
  </si>
  <si>
    <t>PK_347</t>
  </si>
  <si>
    <t>Svilajnac</t>
  </si>
  <si>
    <t>PK_350</t>
  </si>
  <si>
    <t>Total Serbia (extrapolated)</t>
  </si>
  <si>
    <t>PK_351</t>
  </si>
  <si>
    <t>Sim et al (2013)</t>
  </si>
  <si>
    <t>KGZ</t>
  </si>
  <si>
    <t>Bishkek</t>
  </si>
  <si>
    <t>PK_352</t>
  </si>
  <si>
    <t>The Economist intelligence unit (2017)</t>
  </si>
  <si>
    <t>PK_353</t>
  </si>
  <si>
    <t>City of Buenos Aires</t>
  </si>
  <si>
    <t>PK_354</t>
  </si>
  <si>
    <t>PK_355</t>
  </si>
  <si>
    <t>PK_356</t>
  </si>
  <si>
    <t>Quito</t>
  </si>
  <si>
    <t>PK_357</t>
  </si>
  <si>
    <t>Santiago de Chile (Commune)</t>
  </si>
  <si>
    <t>PK_358</t>
  </si>
  <si>
    <t>Asuncion</t>
  </si>
  <si>
    <t>PK_362</t>
  </si>
  <si>
    <t>Evergreen Social Ventures (2020)</t>
  </si>
  <si>
    <t>Danang</t>
  </si>
  <si>
    <t>PK_363</t>
  </si>
  <si>
    <t>Di Gregorio (1994)</t>
  </si>
  <si>
    <t>PK_363g</t>
  </si>
  <si>
    <t>PK_363h</t>
  </si>
  <si>
    <t>PK_363i</t>
  </si>
  <si>
    <t>PK_363j</t>
  </si>
  <si>
    <t>PK_364</t>
  </si>
  <si>
    <t>TPA Tegalwero, Banyuwangi Regency</t>
  </si>
  <si>
    <t>PK_365</t>
  </si>
  <si>
    <t>Practical Action (2021)</t>
  </si>
  <si>
    <t>Dhenkanal in Odisha State</t>
  </si>
  <si>
    <t>PK_366</t>
  </si>
  <si>
    <t>Karki et al (2018)</t>
  </si>
  <si>
    <t>Kathmandu Valley</t>
  </si>
  <si>
    <t>PK_367</t>
  </si>
  <si>
    <t>Scheinberg et al (2016)*</t>
  </si>
  <si>
    <t>ITA</t>
  </si>
  <si>
    <t>PK_368</t>
  </si>
  <si>
    <t>TUR</t>
  </si>
  <si>
    <t>PK_369</t>
  </si>
  <si>
    <t>PK_370</t>
  </si>
  <si>
    <t>GRC</t>
  </si>
  <si>
    <t>PK_371</t>
  </si>
  <si>
    <t>FRA</t>
  </si>
  <si>
    <t>Paris</t>
  </si>
  <si>
    <t>PK_372</t>
  </si>
  <si>
    <t>HUN</t>
  </si>
  <si>
    <t>Devecser</t>
  </si>
  <si>
    <t>PK_373</t>
  </si>
  <si>
    <t>MKD</t>
  </si>
  <si>
    <t>Skopje</t>
  </si>
  <si>
    <t>PK_374</t>
  </si>
  <si>
    <t>BGR</t>
  </si>
  <si>
    <t xml:space="preserve">Sofia </t>
  </si>
  <si>
    <t>PK_375</t>
  </si>
  <si>
    <t>Attica Region (including Athens)</t>
  </si>
  <si>
    <t>PK_376</t>
  </si>
  <si>
    <t>Bucharest</t>
  </si>
  <si>
    <t>PK_379</t>
  </si>
  <si>
    <t>Mo et al (2009)</t>
  </si>
  <si>
    <t>Suzhou</t>
  </si>
  <si>
    <t>PK_380</t>
  </si>
  <si>
    <t>Li (2002)</t>
  </si>
  <si>
    <t>Wuhan</t>
  </si>
  <si>
    <t>PK_381</t>
  </si>
  <si>
    <t>van Beukering et al (1999)</t>
  </si>
  <si>
    <t>PK_382</t>
  </si>
  <si>
    <t>CHINTAN (2009)</t>
  </si>
  <si>
    <t>PK_383</t>
  </si>
  <si>
    <t>Zia &amp; Devadas (2008)</t>
  </si>
  <si>
    <t>PK_384</t>
  </si>
  <si>
    <t>Singh &amp; Chari (2010)</t>
  </si>
  <si>
    <t>PK_385</t>
  </si>
  <si>
    <t>Borongan and Okumura (2010)</t>
  </si>
  <si>
    <t>PK_386</t>
  </si>
  <si>
    <t>CHINTAN (2005)</t>
  </si>
  <si>
    <t>KHM</t>
  </si>
  <si>
    <t>Phnom Penh</t>
  </si>
  <si>
    <t>PK_387</t>
  </si>
  <si>
    <t>Do Carmo &amp; Puppim de Oliviera (2010)</t>
  </si>
  <si>
    <t>Rio de Janeiro</t>
  </si>
  <si>
    <t>PK_388</t>
  </si>
  <si>
    <t>Kaseva &amp; Gupta (1996)</t>
  </si>
  <si>
    <t>TZA</t>
  </si>
  <si>
    <t>Dar-es-Salaam</t>
  </si>
  <si>
    <t>PK_389</t>
  </si>
  <si>
    <t>Nuevo Laredo</t>
  </si>
  <si>
    <t>PK_390</t>
  </si>
  <si>
    <t>Adebola (2006)</t>
  </si>
  <si>
    <t>PK_391</t>
  </si>
  <si>
    <t>Kashyap et al (2010)</t>
  </si>
  <si>
    <t>Guwahati city</t>
  </si>
  <si>
    <t>PK_392</t>
  </si>
  <si>
    <t>Talyan et al (2008)</t>
  </si>
  <si>
    <t xml:space="preserve">Delhi </t>
  </si>
  <si>
    <t>PK_393</t>
  </si>
  <si>
    <t>Hayami et al (2006)</t>
  </si>
  <si>
    <t>PK_394</t>
  </si>
  <si>
    <t>PK_395</t>
  </si>
  <si>
    <t>Agarwal et al (2005)</t>
  </si>
  <si>
    <t>PK_395g</t>
  </si>
  <si>
    <t>PK_395h</t>
  </si>
  <si>
    <t>PK_395i</t>
  </si>
  <si>
    <t>PK_395j</t>
  </si>
  <si>
    <t>PK_395k</t>
  </si>
  <si>
    <t>PK_395l</t>
  </si>
  <si>
    <t>PK_396</t>
  </si>
  <si>
    <t>UAESP (2012)</t>
  </si>
  <si>
    <t>PK_397</t>
  </si>
  <si>
    <t>Yepes Palacio et al. (2008)</t>
  </si>
  <si>
    <t>Andrade et al (2020)</t>
  </si>
  <si>
    <t>Belem</t>
  </si>
  <si>
    <t>Becerra et al (2020)</t>
  </si>
  <si>
    <t>Besen and Fracalanza (2016)</t>
  </si>
  <si>
    <t>Black et al (2019)</t>
  </si>
  <si>
    <t>Chen et al (2018)</t>
  </si>
  <si>
    <t>Conke (2018)</t>
  </si>
  <si>
    <t>Diaz and Otoma (2014)</t>
  </si>
  <si>
    <t>Ferronato et al (2020)</t>
  </si>
  <si>
    <t>Fulwani et al (2020)</t>
  </si>
  <si>
    <t>Godfrey and Oelofse (2017)</t>
  </si>
  <si>
    <t>Gutberlet and Baeder (2008)</t>
  </si>
  <si>
    <t>Gutberlet et al (2020)</t>
  </si>
  <si>
    <t>Hartmann (2018)</t>
  </si>
  <si>
    <t>King and Gutberlet (2013)</t>
  </si>
  <si>
    <t>Masood and Barlow (2013)</t>
  </si>
  <si>
    <t>Medina (2005)</t>
  </si>
  <si>
    <t>Medina (2007)</t>
  </si>
  <si>
    <t>Mrkajić et al (2018)</t>
  </si>
  <si>
    <t>Navarrete-Hernandez and Navarrete-Hernandez (2018)</t>
  </si>
  <si>
    <t>Parra (2020)</t>
  </si>
  <si>
    <t>Romero et al (2010)</t>
  </si>
  <si>
    <t>Sant’Ana and Metello (2016)</t>
  </si>
  <si>
    <t>Scheinberg et al (2016)</t>
  </si>
  <si>
    <t>Valenzuela-Levi (2020)</t>
  </si>
  <si>
    <t>Viljoen et al (2019)</t>
  </si>
  <si>
    <t>Wittmer (2021)</t>
  </si>
  <si>
    <t>Zhang and Wen (2014)</t>
  </si>
  <si>
    <t>Context</t>
  </si>
  <si>
    <t xml:space="preserve">Design </t>
  </si>
  <si>
    <t xml:space="preserve">Sampling </t>
  </si>
  <si>
    <t xml:space="preserve">Sample size determination </t>
  </si>
  <si>
    <t xml:space="preserve">Stratification </t>
  </si>
  <si>
    <t xml:space="preserve">Representative (author's assessment) </t>
  </si>
  <si>
    <t xml:space="preserve">Representative (our assessment) </t>
  </si>
  <si>
    <t>Sample size</t>
  </si>
  <si>
    <t>Method aimed to quantify IRS? (Y/N)</t>
  </si>
  <si>
    <t xml:space="preserve">Number of primary collectors </t>
  </si>
  <si>
    <t xml:space="preserve">Land disposal </t>
  </si>
  <si>
    <t xml:space="preserve">Targetted census </t>
  </si>
  <si>
    <t>Complete ennumeration</t>
  </si>
  <si>
    <t>N</t>
  </si>
  <si>
    <t xml:space="preserve">Near saturated </t>
  </si>
  <si>
    <t>Y</t>
  </si>
  <si>
    <t>≤ 2012</t>
  </si>
  <si>
    <t>Land disposal (reg)</t>
  </si>
  <si>
    <t>Cross-sectional survey</t>
  </si>
  <si>
    <t>Non-probability</t>
  </si>
  <si>
    <t>Unclear</t>
  </si>
  <si>
    <t>NS</t>
  </si>
  <si>
    <t>2015-2016</t>
  </si>
  <si>
    <t>&gt;half</t>
  </si>
  <si>
    <t>≤ 2006</t>
  </si>
  <si>
    <t>≤ 2003</t>
  </si>
  <si>
    <t>Literature</t>
  </si>
  <si>
    <t xml:space="preserve">NA </t>
  </si>
  <si>
    <t>Study period (clean)</t>
  </si>
  <si>
    <t xml:space="preserve">Income Cat. </t>
  </si>
  <si>
    <t>Number primary collectors (Low)</t>
  </si>
  <si>
    <t>Number primary collectors (Mid)</t>
  </si>
  <si>
    <t>Number primary collectors (High)</t>
  </si>
  <si>
    <t>Mean calc.</t>
  </si>
  <si>
    <t>Mid</t>
  </si>
  <si>
    <t>Source of population data</t>
  </si>
  <si>
    <t>Proportion of IRS primary collectors in pop.  (%)</t>
  </si>
  <si>
    <t>GNI per cap PPP</t>
  </si>
  <si>
    <t>GDP per cap PPP</t>
  </si>
  <si>
    <t>HDI</t>
  </si>
  <si>
    <t>SPI-0</t>
  </si>
  <si>
    <t>UMC</t>
  </si>
  <si>
    <t>Mixed</t>
  </si>
  <si>
    <t>https://data-explorer.oecd.org/</t>
  </si>
  <si>
    <t>Mixed (registered)</t>
  </si>
  <si>
    <t>Supra-national expert interview</t>
  </si>
  <si>
    <t xml:space="preserve">Probability </t>
  </si>
  <si>
    <t>Population &amp; socioeconomics</t>
  </si>
  <si>
    <t>*</t>
  </si>
  <si>
    <t>Sant’Ana and Metello (2016)*</t>
  </si>
  <si>
    <t>≤ 2013</t>
  </si>
  <si>
    <t>General population census</t>
  </si>
  <si>
    <t>Saturated</t>
  </si>
  <si>
    <t>https://www.ibge.gov.br/</t>
  </si>
  <si>
    <t>LMC</t>
  </si>
  <si>
    <t>Not stated</t>
  </si>
  <si>
    <t>https://stats.oecd.org/</t>
  </si>
  <si>
    <t>≤ 2011</t>
  </si>
  <si>
    <t>2008-2010</t>
  </si>
  <si>
    <t xml:space="preserve">Streets </t>
  </si>
  <si>
    <t>https://data.stats.gov.cn/english/easyquery.htm?cn=C01</t>
  </si>
  <si>
    <t xml:space="preserve">Not stated </t>
  </si>
  <si>
    <t>≤ 2019</t>
  </si>
  <si>
    <t>≤ 2015</t>
  </si>
  <si>
    <t>https://databank.worldbank.org/source/subnational-population</t>
  </si>
  <si>
    <t>50% general pop.</t>
  </si>
  <si>
    <t xml:space="preserve">Unclear </t>
  </si>
  <si>
    <t>https://www.citypopulation.de/en/ghana/admin/</t>
  </si>
  <si>
    <t>HIC</t>
  </si>
  <si>
    <t>Streets</t>
  </si>
  <si>
    <t>Material flow
Cross-sectional survey</t>
  </si>
  <si>
    <t>https://www.citypopulation.de/en/serbia/cities/?admid=8477</t>
  </si>
  <si>
    <t>Study period</t>
  </si>
  <si>
    <t>Number of primary collectors (rounded to 1SF)</t>
  </si>
  <si>
    <t>Number of primary collectors (000s)</t>
  </si>
  <si>
    <t>Primary key</t>
  </si>
  <si>
    <t>Number of primary collectors</t>
  </si>
  <si>
    <t xml:space="preserve">Population </t>
  </si>
  <si>
    <t>Proportion of IRS in pop.  (%)</t>
  </si>
  <si>
    <t xml:space="preserve">Excluded </t>
  </si>
  <si>
    <t>Low</t>
  </si>
  <si>
    <t>High</t>
  </si>
  <si>
    <t xml:space="preserve">Pop. source </t>
  </si>
  <si>
    <t>≤ 2005</t>
  </si>
  <si>
    <t>López de Munain et al. (2021)</t>
  </si>
  <si>
    <t>Expert interviews
Material flow</t>
  </si>
  <si>
    <t>Mixed
Cooperatives</t>
  </si>
  <si>
    <t>Expert interviews
Literature</t>
  </si>
  <si>
    <t>≤ 2010</t>
  </si>
  <si>
    <t>LIC</t>
  </si>
  <si>
    <t>Moniruzzaman et al. (2011)</t>
  </si>
  <si>
    <t>Panel survey</t>
  </si>
  <si>
    <t>Bari et al. (2012)</t>
  </si>
  <si>
    <t>Non-probability (snowball)</t>
  </si>
  <si>
    <t>6 waste pickers
34 shops</t>
  </si>
  <si>
    <t>Uddin et al. (2020)</t>
  </si>
  <si>
    <t>Scheinberg et al. (2016)*</t>
  </si>
  <si>
    <t>https://data.un.org/Data.aspx?d=POP&amp;f=tableCode%3A240</t>
  </si>
  <si>
    <t>Ferronato et al. (2020)*</t>
  </si>
  <si>
    <t>Formula</t>
  </si>
  <si>
    <t>Age</t>
  </si>
  <si>
    <t xml:space="preserve">By age </t>
  </si>
  <si>
    <t>2010 census - https://cidades.ibge.gov.br/brasil/rs/esteio/pesquisa/23/27652?detalhes=true</t>
  </si>
  <si>
    <t>≤ 2008</t>
  </si>
  <si>
    <t>2010 census - https://cidades.ibge.gov.br/brasil/sp/sao-paulo/pesquisa/23/27652?detalhes=true</t>
  </si>
  <si>
    <t>2014-2015</t>
  </si>
  <si>
    <t>arkin and colton</t>
  </si>
  <si>
    <t xml:space="preserve">2004 - https://data.un.org/Data.aspx?d=POP&amp;f=tableCode%3A240 </t>
  </si>
  <si>
    <t>Chen et al. (2018)*</t>
  </si>
  <si>
    <t>Steuer et al. (2017)</t>
  </si>
  <si>
    <t xml:space="preserve">Population density </t>
  </si>
  <si>
    <t>Guo et al. (2007)</t>
  </si>
  <si>
    <t xml:space="preserve">Expert interview </t>
  </si>
  <si>
    <t>2002 - https://data.un.org/Data.aspx?d=POP&amp;f=tableCode%3A240</t>
  </si>
  <si>
    <t>2018 - https://data.un.org/Data.aspx?d=POP&amp;f=tableCode%3A240</t>
  </si>
  <si>
    <t>http://www.stats.gov.cn/english/PressRelease/202105/t20210510_1817188.html</t>
  </si>
  <si>
    <t>≤ 2009</t>
  </si>
  <si>
    <t>≤ 2002</t>
  </si>
  <si>
    <t>≤ 2007</t>
  </si>
  <si>
    <t>Bermudez et al. (2019)</t>
  </si>
  <si>
    <t>2016-2017</t>
  </si>
  <si>
    <t>https://stats.oecd.org/Index.aspx?datasetcode=FUA_CITY</t>
  </si>
  <si>
    <t>Targeted sample census</t>
  </si>
  <si>
    <t>Probability</t>
  </si>
  <si>
    <t>Location</t>
  </si>
  <si>
    <t>Cajamarca Cajamarca et al. (2019)</t>
  </si>
  <si>
    <t>Streets (registered)</t>
  </si>
  <si>
    <t>Murray and Larry (2009)</t>
  </si>
  <si>
    <t>https://www.macrotrends.net/cities/20900/cuenca/population</t>
  </si>
  <si>
    <t>Expert interviews</t>
  </si>
  <si>
    <t>https://www.macrotrends.net/cities/20910/quito/population</t>
  </si>
  <si>
    <t>https://www.macrotrends.net/cities/20903/guayaquil/population</t>
  </si>
  <si>
    <t>2010 - https://worldpopulationreview.com/world-cities/manta-population</t>
  </si>
  <si>
    <t>Scheinberg et al. (2011)</t>
  </si>
  <si>
    <t>Modelled</t>
  </si>
  <si>
    <t>Targetted census</t>
  </si>
  <si>
    <t>Complete ennumeration (snowball)</t>
  </si>
  <si>
    <t>2010/2021 - https://www.citypopulation.de/en/ghana/admin/</t>
  </si>
  <si>
    <t>≤ 2016</t>
  </si>
  <si>
    <t>https://datacommons.org/tools/timeline#&amp;place=nuts/EL3&amp;statsVar=Count_Person</t>
  </si>
  <si>
    <t>≤ 2014</t>
  </si>
  <si>
    <t xml:space="preserve">2011 census </t>
  </si>
  <si>
    <t>Putri et al. (2018)</t>
  </si>
  <si>
    <t>Material flow
Expert Interview
Cross-sectional survey</t>
  </si>
  <si>
    <t>Disproportionate area</t>
  </si>
  <si>
    <t xml:space="preserve">Transfer station
Landfill
Streets </t>
  </si>
  <si>
    <t>Chandramohan et al. (2010)*</t>
  </si>
  <si>
    <t>https://www.macrotrends.net/cities/21417/tiruchirappalli/population</t>
  </si>
  <si>
    <t>≤ 1992</t>
  </si>
  <si>
    <t>≤ 2001</t>
  </si>
  <si>
    <t>Zia et al. (2008)</t>
  </si>
  <si>
    <t>Cross-sectional survey
Expert interviews</t>
  </si>
  <si>
    <t>https://web.archive.org/web/20220119042828/https://censusindia.gov.in/2011-prov-results/prov_data_products_delhi.html</t>
  </si>
  <si>
    <t>Fulwani et al. (2020)*</t>
  </si>
  <si>
    <t>≤ 2020</t>
  </si>
  <si>
    <t>https://www.populationu.com/in/gujarat-population</t>
  </si>
  <si>
    <t>https://www.macrotrends.net/cities/21152/ahmadabad/population</t>
  </si>
  <si>
    <t>1998-2000</t>
  </si>
  <si>
    <t>https://www.citypopulation.de/en/mexico/admin/nuevo_le%C3%B3n/19046__san_nicol%C3%A1s_de_los_garza/</t>
  </si>
  <si>
    <t>https://www.citypopulation.de/en/mexico/mexico/15109__tultitl%C3%A1n/</t>
  </si>
  <si>
    <t>https://www.citypopulation.de/en/mexico/mexico/15058__nezahualc%C3%B3yotl/</t>
  </si>
  <si>
    <t>https://www.citypopulation.de/en/mexico/admin/m%C3%A9xico/15108__tultepec/</t>
  </si>
  <si>
    <t>Botello-Álvarez et al. (2018)</t>
  </si>
  <si>
    <t>https://www.citypopulation.de/en/mexico/mexicocity/</t>
  </si>
  <si>
    <t>https://www.citypopulation.de/en/northmacedonia/cities/</t>
  </si>
  <si>
    <t>≤ 2004</t>
  </si>
  <si>
    <t>≤ 2018</t>
  </si>
  <si>
    <t>https://www.jstor.org/stable/pdf/resrep01264.5.pdf</t>
  </si>
  <si>
    <t>≤ 2021</t>
  </si>
  <si>
    <t>https://www.citypopulation.de/en/nigeria/cities/agglos/?cityid=13492</t>
  </si>
  <si>
    <t>https://www.macrotrends.net/cities/21986/enugu/population#:~:text=The%20current%20metro%20area%20population,a%203.14%25%20increase%20from%202021.</t>
  </si>
  <si>
    <t>Black et al. (2019)*</t>
  </si>
  <si>
    <t>https://www.openepi.com/SampleSize/SSPropor.htm</t>
  </si>
  <si>
    <t>https://www.citypopulation.de/en/nepal/kathmanduvalley/</t>
  </si>
  <si>
    <t>Kamran et al. (2015)</t>
  </si>
  <si>
    <t>Asim et al. (2012)</t>
  </si>
  <si>
    <t>813 000</t>
  </si>
  <si>
    <t>https://www.citypopulation.de/en/philippines/luzoNAdmin/n_c_r_1STdistrict/133900__manila/</t>
  </si>
  <si>
    <t>https://www.citypopulation.de/en/romania/admin/bucure%C8%99ti_ilfov/RO321__bucure%C8%99ti/</t>
  </si>
  <si>
    <t xml:space="preserve">Passive observation
Modelling </t>
  </si>
  <si>
    <t>≤ 1996</t>
  </si>
  <si>
    <t xml:space="preserve">Every second IRS encountered </t>
  </si>
  <si>
    <t>Area</t>
  </si>
  <si>
    <t>https://www.citypopulation.de/en/vietnam/admin/01__h%C3%A0_n%E1%BB%99i/</t>
  </si>
  <si>
    <t>Danang (Ngu Hanh Son and Hoa Vang districts)</t>
  </si>
  <si>
    <t>https://www.citypopulation.de/en/vietnam/prov/admin/48__%C4%91%C3%A0_n%E1%BA%B5ng/</t>
  </si>
  <si>
    <t>≤ 1994</t>
  </si>
  <si>
    <t>Targetted sample census</t>
  </si>
  <si>
    <t>https://www.citypopulation.de/en/southafrica/gauteng/_/797001001__pretoria/</t>
  </si>
  <si>
    <t xml:space="preserve">2021 - https://www.citypopulation.de/en/ghana/admin/ </t>
  </si>
  <si>
    <t>SPI-3</t>
  </si>
  <si>
    <t>Region</t>
  </si>
  <si>
    <t>Subregion</t>
  </si>
  <si>
    <t>Intermediate_region</t>
  </si>
  <si>
    <t>Adjusted UN regions</t>
  </si>
  <si>
    <t>OECD_region</t>
  </si>
  <si>
    <t>Proportion of primary collectors in population (%)</t>
  </si>
  <si>
    <t>Number of primary collectors 000s</t>
  </si>
  <si>
    <t>Africa</t>
  </si>
  <si>
    <t>Sub-Saharan Africa</t>
  </si>
  <si>
    <t>Western Africa</t>
  </si>
  <si>
    <t>Sub-S. Africa</t>
  </si>
  <si>
    <t>Other Africa</t>
  </si>
  <si>
    <t>Eastern Africa</t>
  </si>
  <si>
    <t>Asia</t>
  </si>
  <si>
    <t>Southern Asia</t>
  </si>
  <si>
    <t>S Asia</t>
  </si>
  <si>
    <t>India</t>
  </si>
  <si>
    <t>Europe</t>
  </si>
  <si>
    <t>Southern Europe</t>
  </si>
  <si>
    <t>S. Europe</t>
  </si>
  <si>
    <t>Other Eurasia</t>
  </si>
  <si>
    <t>Other non-OECD Asia</t>
  </si>
  <si>
    <t>Americas</t>
  </si>
  <si>
    <t>Latin America and the Caribbean</t>
  </si>
  <si>
    <t>South America</t>
  </si>
  <si>
    <t>Lat. Am &amp; Carrib.</t>
  </si>
  <si>
    <t>Latin America</t>
  </si>
  <si>
    <t>South-eastern Asia</t>
  </si>
  <si>
    <t>S.E. Asia</t>
  </si>
  <si>
    <t>Eastern Asia</t>
  </si>
  <si>
    <t>E. Asia</t>
  </si>
  <si>
    <t>China</t>
  </si>
  <si>
    <t>Beijing-Haidian</t>
  </si>
  <si>
    <t>Central Asia</t>
  </si>
  <si>
    <t>E. Europe &amp; Cen. W. Asia</t>
  </si>
  <si>
    <t>Other OECD America</t>
  </si>
  <si>
    <t>Eastern Europe</t>
  </si>
  <si>
    <t>Other EU</t>
  </si>
  <si>
    <t>Northern Africa</t>
  </si>
  <si>
    <t>N. Africa</t>
  </si>
  <si>
    <t>Middle East and North Africa</t>
  </si>
  <si>
    <t>Central America</t>
  </si>
  <si>
    <t>Western Europe</t>
  </si>
  <si>
    <t xml:space="preserve">N.W. Europe </t>
  </si>
  <si>
    <t>OECD EU countries</t>
  </si>
  <si>
    <t>Southern Africa</t>
  </si>
  <si>
    <t xml:space="preserve">Pop source </t>
  </si>
  <si>
    <t>Sao Paulo</t>
  </si>
  <si>
    <t>Source</t>
  </si>
  <si>
    <t>Year</t>
  </si>
  <si>
    <t xml:space="preserve">Accra </t>
  </si>
  <si>
    <t>Brazil</t>
  </si>
  <si>
    <t xml:space="preserve">China </t>
  </si>
  <si>
    <t>Location of cohort (city)</t>
  </si>
  <si>
    <t>Year of study</t>
  </si>
  <si>
    <t xml:space="preserve">Country </t>
  </si>
  <si>
    <t>Assumed context</t>
  </si>
  <si>
    <t>Gender/lifestage</t>
  </si>
  <si>
    <t xml:space="preserve">Transport modality </t>
  </si>
  <si>
    <t>Assumed Transport Modality</t>
  </si>
  <si>
    <t>Context (General)</t>
  </si>
  <si>
    <t>Context (simplified_1)</t>
  </si>
  <si>
    <t>Context (simplified_2)</t>
  </si>
  <si>
    <t xml:space="preserve">Transport modality (simplified_1) </t>
  </si>
  <si>
    <t xml:space="preserve">Transport modality (simplified_2) </t>
  </si>
  <si>
    <t>Typology</t>
  </si>
  <si>
    <t>Productivity kg.person.d (Low)</t>
  </si>
  <si>
    <t>Productivity kg.person.d (Mid)</t>
  </si>
  <si>
    <t>Productivity kg.person.d (High)</t>
  </si>
  <si>
    <t xml:space="preserve">Notes </t>
  </si>
  <si>
    <t>2012-2015</t>
  </si>
  <si>
    <t>Cooperative</t>
  </si>
  <si>
    <t xml:space="preserve">Sorting </t>
  </si>
  <si>
    <t>Concentrated</t>
  </si>
  <si>
    <t>Sorting facility</t>
  </si>
  <si>
    <t xml:space="preserve">Cooperative - Sorting </t>
  </si>
  <si>
    <t>Bosnia and Herzegovina</t>
  </si>
  <si>
    <t>Handcarts &amp; cars</t>
  </si>
  <si>
    <t>Dispersed</t>
  </si>
  <si>
    <t>Mixed wheeled</t>
  </si>
  <si>
    <t>Wheeled (various)</t>
  </si>
  <si>
    <t>Streets - Mixed wheeled</t>
  </si>
  <si>
    <t>28 families (4.5 members)</t>
  </si>
  <si>
    <t>assumed 4.5 member and 22 d.pcm</t>
  </si>
  <si>
    <t>PK_011</t>
  </si>
  <si>
    <t>Madagascar</t>
  </si>
  <si>
    <t>Antananarivo</t>
  </si>
  <si>
    <t>Andrianisa et al (2017)</t>
  </si>
  <si>
    <t>MDG</t>
  </si>
  <si>
    <t>Foot</t>
  </si>
  <si>
    <t>Land disposal  - Foot</t>
  </si>
  <si>
    <t>Check Market’and ‘Raosoft’ software</t>
  </si>
  <si>
    <t>Streets - Foot</t>
  </si>
  <si>
    <t>assumed 22 d.pcm</t>
  </si>
  <si>
    <t>Malawi</t>
  </si>
  <si>
    <t>PK_034</t>
  </si>
  <si>
    <t>Joao Pessoa</t>
  </si>
  <si>
    <t>Barrow</t>
  </si>
  <si>
    <t>Colombia</t>
  </si>
  <si>
    <t>Mixed modality</t>
  </si>
  <si>
    <t>Streets - Mixed modality</t>
  </si>
  <si>
    <t>PK_036</t>
  </si>
  <si>
    <t>Peru</t>
  </si>
  <si>
    <t>Tricycle</t>
  </si>
  <si>
    <t>Streets - Tricycle</t>
  </si>
  <si>
    <t>Indonesia</t>
  </si>
  <si>
    <t>Target population</t>
  </si>
  <si>
    <t>1390 (504 households)</t>
  </si>
  <si>
    <t>active pickers/sorters per household 860/504=1.71</t>
  </si>
  <si>
    <t>Mixed - Foot</t>
  </si>
  <si>
    <t>Cooperative - Foot</t>
  </si>
  <si>
    <t>PK_050</t>
  </si>
  <si>
    <t>Baptista (2015)</t>
  </si>
  <si>
    <t>Nepal</t>
  </si>
  <si>
    <t>Bicycle</t>
  </si>
  <si>
    <t>Streets - Bicycle</t>
  </si>
  <si>
    <t>PK_112a</t>
  </si>
  <si>
    <t>Itinerant buyers</t>
  </si>
  <si>
    <t>Bicycle, Tricycle</t>
  </si>
  <si>
    <t>Itinerant buyers - Mixed wheeled</t>
  </si>
  <si>
    <t>Itinerant buyers - Bicycle</t>
  </si>
  <si>
    <t>PK_122</t>
  </si>
  <si>
    <t>Steuer et al (2018)</t>
  </si>
  <si>
    <t>Used sample median excluding outliers</t>
  </si>
  <si>
    <t>PK_122a</t>
  </si>
  <si>
    <t>Itinerant buyers - Tricycle</t>
  </si>
  <si>
    <t xml:space="preserve">Foot </t>
  </si>
  <si>
    <t>PK_123a</t>
  </si>
  <si>
    <t>PK_159</t>
  </si>
  <si>
    <t>16 cities in the state of Espirito Santo</t>
  </si>
  <si>
    <t>de Sousa Dutra et al (2018)</t>
  </si>
  <si>
    <t xml:space="preserve">11 organisations &amp; 93 waste pickers </t>
  </si>
  <si>
    <t>Mexico</t>
  </si>
  <si>
    <t>Ghana</t>
  </si>
  <si>
    <t>Cross-sectional survey (Scales)</t>
  </si>
  <si>
    <t>Pakistan</t>
  </si>
  <si>
    <t>Formal collectors</t>
  </si>
  <si>
    <t>Donkey &amp; cart</t>
  </si>
  <si>
    <t>Formal collectors - Mixed wheeled</t>
  </si>
  <si>
    <t xml:space="preserve">Bicycle, handcart </t>
  </si>
  <si>
    <t>Transfer station</t>
  </si>
  <si>
    <t>Transfer station - Foot</t>
  </si>
  <si>
    <t>Bangladesh</t>
  </si>
  <si>
    <t>Children</t>
  </si>
  <si>
    <t>Panel survey (scales)</t>
  </si>
  <si>
    <t>Female</t>
  </si>
  <si>
    <t>Male</t>
  </si>
  <si>
    <t>Egypt</t>
  </si>
  <si>
    <t>Mixed - Mixed modality</t>
  </si>
  <si>
    <t>Romania</t>
  </si>
  <si>
    <t>Zambia</t>
  </si>
  <si>
    <t>Philippines</t>
  </si>
  <si>
    <t>Vietnam</t>
  </si>
  <si>
    <t>Itinerant buyers - Mixed modality</t>
  </si>
  <si>
    <t>PK_191a</t>
  </si>
  <si>
    <t>Service provider</t>
  </si>
  <si>
    <t>Service provider - Tricycle</t>
  </si>
  <si>
    <t>20 collectives</t>
  </si>
  <si>
    <t>Recyclate yield</t>
  </si>
  <si>
    <t xml:space="preserve">Bicycle </t>
  </si>
  <si>
    <t>Belem in the State of Para (Marambaia, Marco, Pedreira Districts)</t>
  </si>
  <si>
    <t>Expert interview 
Passive observation
Targetted census</t>
  </si>
  <si>
    <t xml:space="preserve">Calculated by me low and high are quartiles  </t>
  </si>
  <si>
    <t>PK_225</t>
  </si>
  <si>
    <t>South Africa</t>
  </si>
  <si>
    <t>Cape Town</t>
  </si>
  <si>
    <t>Barnes et al (2022)</t>
  </si>
  <si>
    <t>2017-2018</t>
  </si>
  <si>
    <t>Ecuador</t>
  </si>
  <si>
    <t>Bolivia</t>
  </si>
  <si>
    <t xml:space="preserve">Recovered </t>
  </si>
  <si>
    <t>Fuss et al (2020)*</t>
  </si>
  <si>
    <t>≤ 2017</t>
  </si>
  <si>
    <t>PK_242</t>
  </si>
  <si>
    <t xml:space="preserve">São Paulo metropolitan region </t>
  </si>
  <si>
    <t>Gutberlet (2021)</t>
  </si>
  <si>
    <t>21 cooperatives</t>
  </si>
  <si>
    <t>2014-2020</t>
  </si>
  <si>
    <t>7 cooperatives</t>
  </si>
  <si>
    <t>Mean of 7 y</t>
  </si>
  <si>
    <t>2010-2018</t>
  </si>
  <si>
    <t>156 (78 households)</t>
  </si>
  <si>
    <t>Adjusted for helpers</t>
  </si>
  <si>
    <t>Wittmer (2021)*</t>
  </si>
  <si>
    <t>2016-2018</t>
  </si>
  <si>
    <t>Nigeria</t>
  </si>
  <si>
    <t>Kyrgyzstan</t>
  </si>
  <si>
    <t>Argentina</t>
  </si>
  <si>
    <t xml:space="preserve">The Economist intelligence unit (2017) </t>
  </si>
  <si>
    <t>PK_359</t>
  </si>
  <si>
    <t>Metro Manilla</t>
  </si>
  <si>
    <t>JICA (2008)</t>
  </si>
  <si>
    <t xml:space="preserve">Formal collectors </t>
  </si>
  <si>
    <t>Skimming</t>
  </si>
  <si>
    <t>Formal collectors  - Skimming</t>
  </si>
  <si>
    <t>PK_360</t>
  </si>
  <si>
    <t>Metro Cebu</t>
  </si>
  <si>
    <t>PK_361</t>
  </si>
  <si>
    <t>Metro Davao</t>
  </si>
  <si>
    <t>InSWA &amp; CLOCC (2021)</t>
  </si>
  <si>
    <t>2020-2021</t>
  </si>
  <si>
    <t xml:space="preserve">Full ennumeration </t>
  </si>
  <si>
    <t xml:space="preserve">Saturated </t>
  </si>
  <si>
    <t>2002-2003</t>
  </si>
  <si>
    <t>Single-source</t>
  </si>
  <si>
    <t>Multi-source</t>
  </si>
  <si>
    <t>1,390 (504 hh)</t>
  </si>
  <si>
    <t>6 collectors
34 buyers</t>
  </si>
  <si>
    <t>Income cat.</t>
  </si>
  <si>
    <t xml:space="preserve">Region </t>
  </si>
  <si>
    <t xml:space="preserve">City </t>
  </si>
  <si>
    <t>Plastics</t>
  </si>
  <si>
    <t>Paper</t>
  </si>
  <si>
    <t>Metals</t>
  </si>
  <si>
    <t>Glass</t>
  </si>
  <si>
    <t>Others</t>
  </si>
  <si>
    <t>Metropolitan region of São Paulo</t>
  </si>
  <si>
    <t>Belem in the State of Para - focus on the districts of: Marambaia; Marco; and Pedreira</t>
  </si>
  <si>
    <t xml:space="preserve">Greater Accra Metropolitan Area </t>
  </si>
  <si>
    <t>Enugu city</t>
  </si>
  <si>
    <t>Evergreen Social Ventures (2021)</t>
  </si>
  <si>
    <t>City</t>
  </si>
  <si>
    <t>Belem, Para</t>
  </si>
  <si>
    <t>Dhenkanal, Odisha</t>
  </si>
  <si>
    <t>Guwahati</t>
  </si>
  <si>
    <t>La Paz</t>
  </si>
  <si>
    <t>Lagos - Land disposal</t>
  </si>
  <si>
    <t xml:space="preserve">Londrina, Parana </t>
  </si>
  <si>
    <t>Grand Total</t>
  </si>
  <si>
    <t>World</t>
  </si>
  <si>
    <t>Lat</t>
  </si>
  <si>
    <t>Long</t>
  </si>
  <si>
    <t>Côte d'Ivoire</t>
  </si>
  <si>
    <t>Global</t>
  </si>
  <si>
    <t>Material</t>
  </si>
  <si>
    <t>PET</t>
  </si>
  <si>
    <t>HDPE</t>
  </si>
  <si>
    <t>LDPE</t>
  </si>
  <si>
    <t>PP</t>
  </si>
  <si>
    <t>PVC</t>
  </si>
  <si>
    <t>PS</t>
  </si>
  <si>
    <t>Other Plastic</t>
  </si>
  <si>
    <t>HDPE (rigid)</t>
  </si>
  <si>
    <t>PP (rigid)</t>
  </si>
  <si>
    <t>PVC (rigid)</t>
  </si>
  <si>
    <t>PS (rigid)</t>
  </si>
  <si>
    <t>Other (rigid)</t>
  </si>
  <si>
    <t>Unspecified (rigid)</t>
  </si>
  <si>
    <t>Shoes (rigid)</t>
  </si>
  <si>
    <t>LDPE (flexible)</t>
  </si>
  <si>
    <t>HDPE (flexible)</t>
  </si>
  <si>
    <t>PP (flexible)</t>
  </si>
  <si>
    <t>Other (flexible)</t>
  </si>
  <si>
    <t>Unspecified (flexible)</t>
  </si>
  <si>
    <t>EPS</t>
  </si>
  <si>
    <t>Other (Flex. &amp; Rig)</t>
  </si>
  <si>
    <t xml:space="preserve">Total detailed </t>
  </si>
  <si>
    <t>Total (flexible</t>
  </si>
  <si>
    <t>Total (rigid)</t>
  </si>
  <si>
    <t>Plastic</t>
  </si>
  <si>
    <t>All</t>
  </si>
  <si>
    <t>Other materials</t>
  </si>
  <si>
    <t>Total</t>
  </si>
  <si>
    <t xml:space="preserve">Year </t>
  </si>
  <si>
    <t xml:space="preserve">Income cat. </t>
  </si>
  <si>
    <t xml:space="preserve">Total </t>
  </si>
  <si>
    <t>Citation</t>
  </si>
  <si>
    <t>Working hours</t>
  </si>
  <si>
    <t xml:space="preserve">Victioria falls </t>
  </si>
  <si>
    <t>Less than 4 h - 15.4
4-6 h	- 30.8
7-9 h	- 30.8
10-12h - 7.6
Irregular hours - 15.4</t>
  </si>
  <si>
    <t>&lt;4 3.7%
5-8 55.3%
9-12 39.7%
&gt;12 1.3%</t>
  </si>
  <si>
    <t>(n=946)
&lt;8 = 519
&gt;8 = 427</t>
  </si>
  <si>
    <t>All
&lt;5 h = 68 (6.9%)
5-8 h = 480 (48.6%)
&gt;8 h = 439 (45%)
Women 
Up to 5h	8.5%
5h-8h	47.9%
&gt;8h	43.6%
Men 
Up to 5h 3.4%
5h-8h 50.2%
&gt;8h 46.4%</t>
  </si>
  <si>
    <t>Men
Up to 5h 3.4%
5h-8h 50.2%
&gt;8h 46.4%</t>
  </si>
  <si>
    <t>Women 
Up to 5h 8.5%
5h-8h 47.9%
&gt;8h 43.6%</t>
  </si>
  <si>
    <t>2-4 hrs 3%
4-6 hrs 37%
6-8 hrs 27%
8-10 hrs 23%
10-12 hrs 10%</t>
  </si>
  <si>
    <t>Daily work hours
1–4 h 12.0
5–7 h 20.0
8–10 h 32.0
More than 10 h 36.0
Mean (hours) 9.05
Median (hour) 9.00</t>
  </si>
  <si>
    <t xml:space="preserve">Whole country </t>
  </si>
  <si>
    <t>&lt; 15 hours	29,786
15 to 34 hours	81,785
35 to 39 hours	12,245
40 to 48 hours	120,799
&gt; 48 hours	36,410</t>
  </si>
  <si>
    <t>&lt;8 57%
9-12 37%</t>
  </si>
  <si>
    <t>Shanti Nagar and Teku in the Kathmandu Valley and Sisdole in Nuwakot.</t>
  </si>
  <si>
    <t>1-4 hrs 2.1%
5-8 hrs 61.4%
9-12 hrs 34.5%
&gt;12 hrs 1.7%</t>
  </si>
  <si>
    <t>1 hr 	0.1%
2 hr	0.8%
3 hr	1.7%
4 hr	4.0%
5 hr	5.6%
6 hr	9.7%
7 hr	6.5%
8 hr	24.5%
9 hr	7.3%
10 hr	14.0%
11 hr	3.1%
12 hr	14.4%
13 hr	1.8%
14 hr	2.1%
&gt;15 hr	4.4%</t>
  </si>
  <si>
    <t xml:space="preserve">Mean </t>
  </si>
  <si>
    <t>Context (Simplified_1)</t>
  </si>
  <si>
    <t>Working time (h.d-1) - Averages</t>
  </si>
  <si>
    <t>Handcart</t>
  </si>
  <si>
    <t>Service providers</t>
  </si>
  <si>
    <t>Olusosun dump site, Lagos</t>
  </si>
  <si>
    <t>Single source</t>
  </si>
  <si>
    <t xml:space="preserve">Skimming </t>
  </si>
  <si>
    <t>Working time (h.d-1) - means</t>
  </si>
  <si>
    <t>PK_305 &amp; PK_305a</t>
  </si>
  <si>
    <t>PK_305b &amp; PK_305c</t>
  </si>
  <si>
    <t>PK_305d &amp; PK_305e</t>
  </si>
  <si>
    <t>PK_306 &amp; PK_306a</t>
  </si>
  <si>
    <t>PK_306b &amp; PK_306c</t>
  </si>
  <si>
    <t>Working time (d.m-1)</t>
  </si>
  <si>
    <t>Sorting</t>
  </si>
  <si>
    <t xml:space="preserve">Gender </t>
  </si>
  <si>
    <t>Working time (h.d-1)</t>
  </si>
  <si>
    <t>Working time (mth.y-1)</t>
  </si>
  <si>
    <t>Men</t>
  </si>
  <si>
    <t>Women</t>
  </si>
  <si>
    <t xml:space="preserve">Q12 Working days </t>
  </si>
  <si>
    <t xml:space="preserve">Victoria falls </t>
  </si>
  <si>
    <t>7 days 	7.7
5-6 days 	53.8
3-4 days	 15.4
1-2 days 	23.1</t>
  </si>
  <si>
    <t>Ahn et al. (2020)</t>
  </si>
  <si>
    <t>1-2 d/w 20.37%
3-4 d/w 18.54%
5-6 d/w 11.11%
7 d/w 48.15%</t>
  </si>
  <si>
    <t>Valderrama et al. (2020)</t>
  </si>
  <si>
    <t>1 day	- 4 
2 day	- 2 
3 day	- 36 
4 day	- 8 
5 day	- 6 
6 day	- 12 
7 day	- 32</t>
  </si>
  <si>
    <t>Sumcheck</t>
  </si>
  <si>
    <t>Mean</t>
  </si>
  <si>
    <t xml:space="preserve">Citation </t>
  </si>
  <si>
    <t xml:space="preserve">Inc cat </t>
  </si>
  <si>
    <t>Proportions</t>
  </si>
  <si>
    <t xml:space="preserve">Raw data </t>
  </si>
  <si>
    <t>Door-to-door incl. buyers</t>
  </si>
  <si>
    <t>Non-collection roles, i.e. sorting, trade, transport</t>
  </si>
  <si>
    <t>Other collection</t>
  </si>
  <si>
    <t xml:space="preserve">Dumpsites </t>
  </si>
  <si>
    <t>Door-to-door including buyers</t>
  </si>
  <si>
    <t xml:space="preserve">Other collection roles </t>
  </si>
  <si>
    <t>Latin America and caribbean</t>
  </si>
  <si>
    <t>na</t>
  </si>
  <si>
    <t>Uruguay</t>
  </si>
  <si>
    <t>Panama</t>
  </si>
  <si>
    <t>Nicaragua</t>
  </si>
  <si>
    <t>Paraguay</t>
  </si>
  <si>
    <t>Guatemala</t>
  </si>
  <si>
    <t>Honduras</t>
  </si>
  <si>
    <t xml:space="preserve">Other collection </t>
  </si>
  <si>
    <t xml:space="preserve">Median </t>
  </si>
  <si>
    <t>#</t>
  </si>
  <si>
    <t xml:space="preserve">NS </t>
  </si>
  <si>
    <t>Olusosun dumpsite, Lagos</t>
  </si>
  <si>
    <t>Whole country</t>
  </si>
  <si>
    <t>Senegal</t>
  </si>
  <si>
    <t>Structural city</t>
  </si>
  <si>
    <t>Independent variable</t>
  </si>
  <si>
    <t xml:space="preserve">Dependent variable </t>
  </si>
  <si>
    <t>Functions</t>
  </si>
  <si>
    <t>Status</t>
  </si>
  <si>
    <t>AIC</t>
  </si>
  <si>
    <t>BIC</t>
  </si>
  <si>
    <t>Adj. R-Square</t>
  </si>
  <si>
    <t>Residual Sum of Squares</t>
  </si>
  <si>
    <t>Reduced Chi-Sqr</t>
  </si>
  <si>
    <t>Gross Domestic Product (GDP) per capita, PPP (constant 2017 international $)</t>
  </si>
  <si>
    <t xml:space="preserve">Proportion of informal recycling sector primary collectors in population </t>
  </si>
  <si>
    <t>Power</t>
  </si>
  <si>
    <t>Succeeded(100)</t>
  </si>
  <si>
    <t>Line</t>
  </si>
  <si>
    <t>Bradley</t>
  </si>
  <si>
    <t>Parabola</t>
  </si>
  <si>
    <t>Cubic</t>
  </si>
  <si>
    <t>Gross National Income (GNI) per capita, purchasing power parity (PPP) (constant 2017 international $)</t>
  </si>
  <si>
    <t>Social Progress Index (SPI-0)</t>
  </si>
  <si>
    <t>Social Progress Index Opportunity (SPI-3)</t>
  </si>
  <si>
    <t>Human Development Index (HDI)</t>
  </si>
  <si>
    <t xml:space="preserve">Proportion of primary collectors </t>
  </si>
  <si>
    <t xml:space="preserve">Number of hours worked per day </t>
  </si>
  <si>
    <t>Gauss</t>
  </si>
  <si>
    <t>Number of days worked per week</t>
  </si>
  <si>
    <t>Poly</t>
  </si>
  <si>
    <t>Failed(-103)</t>
  </si>
  <si>
    <t>--</t>
  </si>
  <si>
    <t>Plastic (excl. Hanoi)</t>
  </si>
  <si>
    <t>Plastic (incl. Hanoi)</t>
  </si>
  <si>
    <t>Other</t>
  </si>
  <si>
    <t>Number of points</t>
  </si>
  <si>
    <t>Degrees of Freedom</t>
  </si>
  <si>
    <t>Pearson's r</t>
  </si>
  <si>
    <t>R-Square (COD)</t>
  </si>
  <si>
    <t>Root-MSE (SD)</t>
  </si>
  <si>
    <t>DF</t>
  </si>
  <si>
    <t>Sum of Squares</t>
  </si>
  <si>
    <t>Mean Square</t>
  </si>
  <si>
    <t>F Value</t>
  </si>
  <si>
    <t>Prob&gt;F</t>
  </si>
  <si>
    <t>Model</t>
  </si>
  <si>
    <t>Error</t>
  </si>
  <si>
    <t>&lt;0.0001</t>
  </si>
  <si>
    <t xml:space="preserve">Others </t>
  </si>
  <si>
    <t>Supplementary_Data_Cook_Cano_Velis.xls</t>
  </si>
  <si>
    <t>PK_398</t>
  </si>
  <si>
    <t>Wilson et al (2012)</t>
  </si>
  <si>
    <t>Scheinberg et al (2010)</t>
  </si>
  <si>
    <t>PK_399</t>
  </si>
  <si>
    <t>PK_400</t>
  </si>
  <si>
    <t>PK_401</t>
  </si>
  <si>
    <t>PK_403</t>
  </si>
  <si>
    <t>NEP</t>
  </si>
  <si>
    <t>Ghorahi</t>
  </si>
  <si>
    <t>PK_405</t>
  </si>
  <si>
    <t>PK_406</t>
  </si>
  <si>
    <t>PK_407</t>
  </si>
  <si>
    <t>TUN</t>
  </si>
  <si>
    <t>Sousse</t>
  </si>
  <si>
    <t>PK_408</t>
  </si>
  <si>
    <t>PK_409</t>
  </si>
  <si>
    <t>PK_410</t>
  </si>
  <si>
    <t>PK_411</t>
  </si>
  <si>
    <t>PK_412</t>
  </si>
  <si>
    <t>PK_413</t>
  </si>
  <si>
    <t>PK_414</t>
  </si>
  <si>
    <t>PK_415</t>
  </si>
  <si>
    <t>PK_416</t>
  </si>
  <si>
    <t>PK_417</t>
  </si>
  <si>
    <t>Multiple</t>
  </si>
  <si>
    <t>Phillipines</t>
  </si>
  <si>
    <t>Tunisia</t>
  </si>
  <si>
    <t>Wilson et al (2012)*</t>
  </si>
  <si>
    <t>&lt;5 = 65 (7%)
5-8 = 444 (48%)
&gt;8 = 426 (46%)
total 935 responses (numbers do not sum due to rounding)</t>
  </si>
  <si>
    <t>Contribution of the informal recycling sector to plastic pollution mitigation: a systematic scoping review and quantitative analysis of prevalence and productivity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</si>
</sst>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
    <numFmt numFmtId="165" formatCode="0.000"/>
    <numFmt numFmtId="166" formatCode="#,##0.0"/>
    <numFmt numFmtId="167" formatCode="0.0%"/>
    <numFmt numFmtId="168" formatCode="[$-F800]dddd\,\ mmmm\ dd\,\ yyyy"/>
    <numFmt numFmtId="169" formatCode="0.00000"/>
  </numFmts>
  <fonts count="19">
    <font>
      <sz val="12"/>
      <color theme="1"/>
      <name val="Calibri"/>
      <family val="2"/>
      <charset val="134"/>
      <scheme val="minor"/>
    </font>
    <font>
      <sz val="11"/>
      <color theme="1"/>
      <name val="Calibri"/>
      <family val="2"/>
      <scheme val="minor"/>
    </font>
    <font>
      <sz val="11"/>
      <color theme="1"/>
      <name val="Calibri"/>
      <family val="2"/>
      <scheme val="minor"/>
    </font>
    <font>
      <sz val="12"/>
      <color theme="1"/>
      <name val="Calibri"/>
      <family val="2"/>
      <charset val="134"/>
      <scheme val="minor"/>
    </font>
    <font>
      <u/>
      <sz val="12"/>
      <color theme="10"/>
      <name val="Calibri"/>
      <family val="2"/>
      <charset val="134"/>
      <scheme val="minor"/>
    </font>
    <font>
      <sz val="10"/>
      <color theme="1"/>
      <name val="Calibri"/>
      <family val="2"/>
      <scheme val="minor"/>
    </font>
    <font>
      <sz val="8"/>
      <name val="Calibri"/>
      <family val="2"/>
      <charset val="134"/>
      <scheme val="minor"/>
    </font>
    <font>
      <sz val="10"/>
      <name val="Calibri"/>
      <family val="2"/>
      <scheme val="minor"/>
    </font>
    <font>
      <sz val="10"/>
      <name val="Arial"/>
      <family val="2"/>
    </font>
    <font>
      <b/>
      <sz val="10"/>
      <name val="Calibri"/>
      <family val="2"/>
      <scheme val="minor"/>
    </font>
    <font>
      <sz val="11"/>
      <name val="Calibri"/>
    </font>
    <font>
      <sz val="11"/>
      <name val="Calibri"/>
      <family val="2"/>
      <charset val="238"/>
    </font>
    <font>
      <sz val="11"/>
      <color rgb="FF000000"/>
      <name val="Calibri"/>
      <family val="2"/>
      <scheme val="minor"/>
    </font>
    <font>
      <u/>
      <sz val="11"/>
      <color theme="10"/>
      <name val="Calibri"/>
      <family val="2"/>
      <scheme val="minor"/>
    </font>
    <font>
      <u/>
      <sz val="10"/>
      <name val="Calibri"/>
      <family val="2"/>
      <scheme val="minor"/>
    </font>
    <font>
      <i/>
      <sz val="10"/>
      <name val="Calibri"/>
      <family val="2"/>
      <scheme val="minor"/>
    </font>
    <font>
      <sz val="11"/>
      <color rgb="FF454545"/>
      <name val="Courier New"/>
      <family val="3"/>
    </font>
    <font>
      <sz val="10"/>
      <color theme="1"/>
      <name val="Calibri"/>
      <family val="2"/>
      <charset val="134"/>
      <scheme val="minor"/>
    </font>
    <font>
      <sz val="10"/>
      <name val="Calibri"/>
      <family val="2"/>
      <charset val="134"/>
      <scheme val="minor"/>
    </font>
  </fonts>
  <fills count="7">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rgb="FFEDF0F3"/>
        <bgColor indexed="64"/>
      </patternFill>
    </fill>
  </fills>
  <borders count="6">
    <border>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style="thin">
        <color theme="3" tint="0.59996337778862885"/>
      </top>
      <bottom/>
      <diagonal/>
    </border>
    <border>
      <left style="thin">
        <color theme="3" tint="0.59996337778862885"/>
      </left>
      <right style="thin">
        <color theme="3" tint="0.59996337778862885"/>
      </right>
      <top/>
      <bottom/>
      <diagonal/>
    </border>
    <border>
      <left style="thin">
        <color theme="3" tint="0.59996337778862885"/>
      </left>
      <right style="thin">
        <color theme="3" tint="0.59996337778862885"/>
      </right>
      <top/>
      <bottom style="thin">
        <color theme="3" tint="0.59996337778862885"/>
      </bottom>
      <diagonal/>
    </border>
  </borders>
  <cellStyleXfs count="11">
    <xf numFmtId="0" fontId="0" fillId="0" borderId="0">
      <alignment vertical="center"/>
    </xf>
    <xf numFmtId="9" fontId="3" fillId="0" borderId="0" applyFont="0" applyFill="0" applyBorder="0" applyAlignment="0" applyProtection="0"/>
    <xf numFmtId="0" fontId="4" fillId="0" borderId="0" applyNumberFormat="0" applyFill="0" applyBorder="0" applyAlignment="0" applyProtection="0">
      <alignment vertical="center"/>
    </xf>
    <xf numFmtId="0" fontId="8" fillId="0" borderId="0" applyNumberFormat="0" applyFont="0" applyFill="0" applyBorder="0" applyAlignment="0" applyProtection="0">
      <alignment vertical="top"/>
    </xf>
    <xf numFmtId="0" fontId="2" fillId="0" borderId="0"/>
    <xf numFmtId="0" fontId="1" fillId="0" borderId="0"/>
    <xf numFmtId="0" fontId="10" fillId="0" borderId="0"/>
    <xf numFmtId="0" fontId="11" fillId="0" borderId="0"/>
    <xf numFmtId="0" fontId="11" fillId="0" borderId="0"/>
    <xf numFmtId="0" fontId="12" fillId="0" borderId="0"/>
    <xf numFmtId="0" fontId="13" fillId="0" borderId="0" applyNumberFormat="0" applyFill="0" applyBorder="0" applyAlignment="0" applyProtection="0"/>
  </cellStyleXfs>
  <cellXfs count="119">
    <xf numFmtId="0" fontId="0" fillId="0" borderId="0" xfId="0">
      <alignment vertical="center"/>
    </xf>
    <xf numFmtId="0" fontId="7" fillId="0" borderId="0" xfId="0" applyFont="1" applyAlignment="1">
      <alignment horizontal="left" vertical="center"/>
    </xf>
    <xf numFmtId="0" fontId="7" fillId="0" borderId="0" xfId="0" applyFont="1">
      <alignment vertical="center"/>
    </xf>
    <xf numFmtId="0" fontId="9" fillId="0" borderId="0" xfId="0" applyFont="1">
      <alignment vertical="center"/>
    </xf>
    <xf numFmtId="0" fontId="7" fillId="0" borderId="0" xfId="0" applyFont="1" applyAlignment="1">
      <alignment vertical="center" wrapText="1"/>
    </xf>
    <xf numFmtId="0" fontId="7" fillId="0" borderId="0" xfId="0" applyFont="1" applyAlignment="1">
      <alignment horizontal="left" vertical="center" wrapText="1"/>
    </xf>
    <xf numFmtId="9" fontId="7" fillId="0" borderId="0" xfId="1" applyFont="1" applyAlignment="1">
      <alignment vertical="center"/>
    </xf>
    <xf numFmtId="9" fontId="7" fillId="0" borderId="0" xfId="0" applyNumberFormat="1" applyFont="1">
      <alignment vertical="center"/>
    </xf>
    <xf numFmtId="0" fontId="7" fillId="0" borderId="0" xfId="0" applyFont="1" applyAlignment="1">
      <alignment horizontal="right" vertical="center"/>
    </xf>
    <xf numFmtId="0" fontId="4" fillId="0" borderId="0" xfId="2" applyAlignment="1">
      <alignment vertical="center"/>
    </xf>
    <xf numFmtId="0" fontId="16" fillId="0" borderId="0" xfId="0" applyFont="1">
      <alignment vertical="center"/>
    </xf>
    <xf numFmtId="0" fontId="0" fillId="0" borderId="0" xfId="0" applyAlignment="1">
      <alignment horizontal="right" vertical="center"/>
    </xf>
    <xf numFmtId="0" fontId="9" fillId="4" borderId="1" xfId="9" applyFont="1" applyFill="1" applyBorder="1" applyAlignment="1">
      <alignment wrapText="1"/>
    </xf>
    <xf numFmtId="0" fontId="9" fillId="4" borderId="1" xfId="9" applyFont="1" applyFill="1" applyBorder="1" applyAlignment="1">
      <alignment horizontal="left" wrapText="1"/>
    </xf>
    <xf numFmtId="0" fontId="7" fillId="0" borderId="1" xfId="0" applyFont="1" applyBorder="1">
      <alignment vertical="center"/>
    </xf>
    <xf numFmtId="0" fontId="7" fillId="0" borderId="1" xfId="0" applyFont="1" applyBorder="1" applyAlignment="1">
      <alignment horizontal="right" vertical="center"/>
    </xf>
    <xf numFmtId="0" fontId="7" fillId="0" borderId="1" xfId="0" applyFont="1" applyBorder="1" applyAlignment="1">
      <alignment horizontal="left" vertical="center"/>
    </xf>
    <xf numFmtId="0" fontId="7" fillId="0" borderId="1" xfId="0" applyFont="1" applyBorder="1" applyAlignment="1">
      <alignment horizontal="right" vertical="center" wrapText="1"/>
    </xf>
    <xf numFmtId="0" fontId="7" fillId="0" borderId="1" xfId="0" applyFont="1" applyBorder="1" applyAlignment="1">
      <alignment horizontal="left" vertical="center" wrapText="1"/>
    </xf>
    <xf numFmtId="0" fontId="9" fillId="4" borderId="2" xfId="9" applyFont="1" applyFill="1" applyBorder="1" applyAlignment="1">
      <alignment wrapText="1"/>
    </xf>
    <xf numFmtId="0" fontId="9" fillId="4" borderId="2" xfId="9" applyFont="1" applyFill="1" applyBorder="1" applyAlignment="1">
      <alignment horizontal="left" wrapText="1"/>
    </xf>
    <xf numFmtId="0" fontId="7" fillId="0" borderId="2" xfId="0" applyFont="1" applyBorder="1">
      <alignment vertical="center"/>
    </xf>
    <xf numFmtId="0" fontId="7" fillId="0" borderId="2" xfId="0" applyFont="1" applyBorder="1" applyAlignment="1">
      <alignment horizontal="left" vertical="center"/>
    </xf>
    <xf numFmtId="0" fontId="7" fillId="0" borderId="2" xfId="0" applyFont="1" applyBorder="1" applyAlignment="1">
      <alignment horizontal="right" vertical="center"/>
    </xf>
    <xf numFmtId="0" fontId="7" fillId="0" borderId="2" xfId="0" applyFont="1" applyBorder="1" applyAlignment="1">
      <alignment horizontal="right" vertical="center" wrapText="1"/>
    </xf>
    <xf numFmtId="0" fontId="5" fillId="0" borderId="2" xfId="0" applyFont="1" applyBorder="1" applyAlignment="1">
      <alignment horizontal="left" vertical="center" wrapText="1"/>
    </xf>
    <xf numFmtId="0" fontId="7" fillId="0" borderId="2" xfId="0" applyFont="1" applyBorder="1" applyAlignment="1">
      <alignment vertical="center" wrapText="1"/>
    </xf>
    <xf numFmtId="0" fontId="7" fillId="0" borderId="2" xfId="0" applyFont="1" applyBorder="1" applyAlignment="1">
      <alignment horizontal="left" vertical="center" wrapText="1"/>
    </xf>
    <xf numFmtId="0" fontId="7" fillId="0" borderId="2" xfId="3" applyNumberFormat="1" applyFont="1" applyFill="1" applyBorder="1" applyAlignment="1" applyProtection="1"/>
    <xf numFmtId="3" fontId="7" fillId="0" borderId="2" xfId="0" applyNumberFormat="1" applyFont="1" applyBorder="1" applyAlignment="1">
      <alignment horizontal="right" vertical="center"/>
    </xf>
    <xf numFmtId="0" fontId="9" fillId="4" borderId="2" xfId="0" applyFont="1" applyFill="1" applyBorder="1" applyAlignment="1">
      <alignment vertical="center" wrapText="1"/>
    </xf>
    <xf numFmtId="3" fontId="7" fillId="0" borderId="2" xfId="0" applyNumberFormat="1" applyFont="1" applyBorder="1">
      <alignment vertical="center"/>
    </xf>
    <xf numFmtId="0" fontId="14" fillId="0" borderId="2" xfId="2" applyFont="1" applyFill="1" applyBorder="1" applyAlignment="1">
      <alignment vertical="center"/>
    </xf>
    <xf numFmtId="2" fontId="7" fillId="0" borderId="2" xfId="0" applyNumberFormat="1" applyFont="1" applyBorder="1">
      <alignment vertical="center"/>
    </xf>
    <xf numFmtId="164" fontId="7" fillId="0" borderId="2" xfId="0" applyNumberFormat="1" applyFont="1" applyBorder="1">
      <alignment vertical="center"/>
    </xf>
    <xf numFmtId="2" fontId="7" fillId="0" borderId="2" xfId="0" applyNumberFormat="1" applyFont="1" applyBorder="1" applyAlignment="1">
      <alignment vertical="center" wrapText="1"/>
    </xf>
    <xf numFmtId="4" fontId="7" fillId="0" borderId="2" xfId="0" applyNumberFormat="1" applyFont="1" applyBorder="1">
      <alignment vertical="center"/>
    </xf>
    <xf numFmtId="0" fontId="9" fillId="4" borderId="2" xfId="0" applyFont="1" applyFill="1" applyBorder="1" applyAlignment="1">
      <alignment horizontal="left" vertical="center" wrapText="1"/>
    </xf>
    <xf numFmtId="0" fontId="9" fillId="4" borderId="2" xfId="0" applyFont="1" applyFill="1" applyBorder="1">
      <alignment vertical="center"/>
    </xf>
    <xf numFmtId="0" fontId="9" fillId="5" borderId="2" xfId="0" applyFont="1" applyFill="1" applyBorder="1">
      <alignment vertical="center"/>
    </xf>
    <xf numFmtId="165" fontId="7" fillId="0" borderId="2" xfId="0" applyNumberFormat="1" applyFont="1" applyBorder="1">
      <alignment vertical="center"/>
    </xf>
    <xf numFmtId="0" fontId="14" fillId="0" borderId="2" xfId="2" applyFont="1" applyBorder="1" applyAlignment="1">
      <alignment vertical="center"/>
    </xf>
    <xf numFmtId="3" fontId="7" fillId="0" borderId="2" xfId="0" applyNumberFormat="1" applyFont="1" applyBorder="1" applyAlignment="1">
      <alignment vertical="center" wrapText="1"/>
    </xf>
    <xf numFmtId="165" fontId="7" fillId="0" borderId="2" xfId="0" applyNumberFormat="1" applyFont="1" applyBorder="1" applyAlignment="1">
      <alignment vertical="center" wrapText="1"/>
    </xf>
    <xf numFmtId="0" fontId="9" fillId="4" borderId="2" xfId="0" applyFont="1" applyFill="1" applyBorder="1" applyAlignment="1">
      <alignment wrapText="1"/>
    </xf>
    <xf numFmtId="3" fontId="7" fillId="0" borderId="2" xfId="0" applyNumberFormat="1" applyFont="1" applyBorder="1" applyAlignment="1">
      <alignment horizontal="left" vertical="center" wrapText="1"/>
    </xf>
    <xf numFmtId="0" fontId="7" fillId="6" borderId="2" xfId="0" applyFont="1" applyFill="1" applyBorder="1">
      <alignment vertical="center"/>
    </xf>
    <xf numFmtId="0" fontId="7" fillId="6" borderId="2" xfId="0" applyFont="1" applyFill="1" applyBorder="1" applyAlignment="1">
      <alignment horizontal="left" vertical="center"/>
    </xf>
    <xf numFmtId="0" fontId="7" fillId="6" borderId="2" xfId="0" applyFont="1" applyFill="1" applyBorder="1" applyAlignment="1">
      <alignment horizontal="left" vertical="center" wrapText="1"/>
    </xf>
    <xf numFmtId="165" fontId="7" fillId="6" borderId="2" xfId="0" applyNumberFormat="1" applyFont="1" applyFill="1" applyBorder="1">
      <alignment vertical="center"/>
    </xf>
    <xf numFmtId="0" fontId="7" fillId="3" borderId="2" xfId="0" applyFont="1" applyFill="1" applyBorder="1">
      <alignment vertical="center"/>
    </xf>
    <xf numFmtId="0" fontId="7" fillId="3" borderId="2" xfId="0" applyFont="1" applyFill="1" applyBorder="1" applyAlignment="1">
      <alignment horizontal="left" vertical="center"/>
    </xf>
    <xf numFmtId="165" fontId="7" fillId="3" borderId="2" xfId="0" applyNumberFormat="1" applyFont="1" applyFill="1" applyBorder="1">
      <alignment vertical="center"/>
    </xf>
    <xf numFmtId="9" fontId="7" fillId="0" borderId="2" xfId="0" applyNumberFormat="1" applyFont="1" applyBorder="1">
      <alignment vertical="center"/>
    </xf>
    <xf numFmtId="164" fontId="7" fillId="0" borderId="2" xfId="0" applyNumberFormat="1" applyFont="1" applyBorder="1" applyAlignment="1">
      <alignment horizontal="right" vertical="center" wrapText="1"/>
    </xf>
    <xf numFmtId="0" fontId="7" fillId="0" borderId="2" xfId="0" applyFont="1" applyBorder="1" applyAlignment="1"/>
    <xf numFmtId="9" fontId="7" fillId="0" borderId="2" xfId="1" applyFont="1" applyBorder="1" applyAlignment="1">
      <alignment vertical="center"/>
    </xf>
    <xf numFmtId="9" fontId="7" fillId="0" borderId="2" xfId="1" applyFont="1" applyFill="1" applyBorder="1" applyAlignment="1">
      <alignment vertical="center"/>
    </xf>
    <xf numFmtId="0" fontId="9" fillId="4" borderId="2" xfId="0" applyFont="1" applyFill="1" applyBorder="1" applyAlignment="1">
      <alignment horizontal="left" vertical="center"/>
    </xf>
    <xf numFmtId="9" fontId="7" fillId="0" borderId="2" xfId="1" applyFont="1" applyFill="1" applyBorder="1" applyAlignment="1">
      <alignment horizontal="left" vertical="center"/>
    </xf>
    <xf numFmtId="0" fontId="9" fillId="3" borderId="2" xfId="0" applyFont="1" applyFill="1" applyBorder="1" applyAlignment="1">
      <alignment vertical="center" wrapText="1"/>
    </xf>
    <xf numFmtId="167" fontId="7" fillId="0" borderId="2" xfId="0" applyNumberFormat="1" applyFont="1" applyBorder="1">
      <alignment vertical="center"/>
    </xf>
    <xf numFmtId="167" fontId="7" fillId="2" borderId="2" xfId="0" applyNumberFormat="1" applyFont="1" applyFill="1" applyBorder="1">
      <alignment vertical="center"/>
    </xf>
    <xf numFmtId="164" fontId="9" fillId="4" borderId="2" xfId="0" applyNumberFormat="1" applyFont="1" applyFill="1" applyBorder="1">
      <alignment vertical="center"/>
    </xf>
    <xf numFmtId="164" fontId="9" fillId="0" borderId="2" xfId="0" applyNumberFormat="1" applyFont="1" applyBorder="1">
      <alignment vertical="center"/>
    </xf>
    <xf numFmtId="164" fontId="7" fillId="0" borderId="2" xfId="0" applyNumberFormat="1" applyFont="1" applyBorder="1" applyAlignment="1">
      <alignment horizontal="right" vertical="center"/>
    </xf>
    <xf numFmtId="10" fontId="7" fillId="0" borderId="2" xfId="0" applyNumberFormat="1" applyFont="1" applyBorder="1">
      <alignment vertical="center"/>
    </xf>
    <xf numFmtId="0" fontId="9" fillId="4" borderId="2" xfId="0" applyFont="1" applyFill="1" applyBorder="1" applyAlignment="1">
      <alignment horizontal="center" vertical="center"/>
    </xf>
    <xf numFmtId="9" fontId="7" fillId="4" borderId="2" xfId="1" applyFont="1" applyFill="1" applyBorder="1" applyAlignment="1">
      <alignment vertical="center"/>
    </xf>
    <xf numFmtId="9" fontId="7" fillId="3" borderId="2" xfId="1" applyFont="1" applyFill="1" applyBorder="1" applyAlignment="1">
      <alignment vertical="center"/>
    </xf>
    <xf numFmtId="0" fontId="7" fillId="4" borderId="2" xfId="0" applyFont="1" applyFill="1" applyBorder="1">
      <alignment vertical="center"/>
    </xf>
    <xf numFmtId="10" fontId="7" fillId="4" borderId="2" xfId="0" applyNumberFormat="1" applyFont="1" applyFill="1" applyBorder="1">
      <alignment vertical="center"/>
    </xf>
    <xf numFmtId="166" fontId="7" fillId="0" borderId="2" xfId="0" applyNumberFormat="1" applyFont="1" applyBorder="1">
      <alignment vertical="center"/>
    </xf>
    <xf numFmtId="166" fontId="7" fillId="0" borderId="2" xfId="3" applyNumberFormat="1" applyFont="1" applyFill="1" applyBorder="1" applyAlignment="1" applyProtection="1"/>
    <xf numFmtId="0" fontId="7" fillId="0" borderId="2" xfId="3" applyNumberFormat="1" applyFont="1" applyFill="1" applyBorder="1" applyAlignment="1" applyProtection="1">
      <alignment vertical="center"/>
    </xf>
    <xf numFmtId="0" fontId="9" fillId="0" borderId="2" xfId="0" applyFont="1" applyBorder="1">
      <alignment vertical="center"/>
    </xf>
    <xf numFmtId="0" fontId="17" fillId="0" borderId="0" xfId="0" applyFont="1">
      <alignment vertical="center"/>
    </xf>
    <xf numFmtId="0" fontId="9" fillId="4" borderId="3" xfId="0" applyFont="1" applyFill="1" applyBorder="1">
      <alignment vertical="center"/>
    </xf>
    <xf numFmtId="0" fontId="9" fillId="4" borderId="3" xfId="0" applyFont="1" applyFill="1" applyBorder="1" applyAlignment="1">
      <alignment vertical="center" wrapText="1"/>
    </xf>
    <xf numFmtId="0" fontId="0" fillId="0" borderId="0" xfId="0" applyAlignment="1">
      <alignment vertical="center" wrapText="1"/>
    </xf>
    <xf numFmtId="0" fontId="0" fillId="0" borderId="0" xfId="0" applyAlignment="1"/>
    <xf numFmtId="0" fontId="7" fillId="0" borderId="0" xfId="9" applyFont="1" applyAlignment="1">
      <alignment horizontal="left"/>
    </xf>
    <xf numFmtId="0" fontId="7" fillId="0" borderId="0" xfId="9" applyFont="1" applyAlignment="1">
      <alignment horizontal="left" wrapText="1"/>
    </xf>
    <xf numFmtId="0" fontId="7" fillId="0" borderId="0" xfId="0" applyFont="1" applyAlignment="1">
      <alignment horizontal="left"/>
    </xf>
    <xf numFmtId="0" fontId="9" fillId="4" borderId="2" xfId="0" applyFont="1" applyFill="1" applyBorder="1" applyAlignment="1">
      <alignment horizontal="left" wrapText="1"/>
    </xf>
    <xf numFmtId="0" fontId="7" fillId="0" borderId="0" xfId="0" applyFont="1" applyAlignment="1">
      <alignment horizontal="left" wrapText="1"/>
    </xf>
    <xf numFmtId="0" fontId="7" fillId="0" borderId="2" xfId="0" applyFont="1" applyBorder="1" applyAlignment="1">
      <alignment horizontal="left" wrapText="1"/>
    </xf>
    <xf numFmtId="0" fontId="7" fillId="0" borderId="2" xfId="0" applyFont="1" applyBorder="1" applyAlignment="1">
      <alignment horizontal="left"/>
    </xf>
    <xf numFmtId="0" fontId="7" fillId="0" borderId="2" xfId="0" applyFont="1" applyFill="1" applyBorder="1">
      <alignment vertical="center"/>
    </xf>
    <xf numFmtId="3" fontId="7" fillId="0" borderId="2" xfId="0" applyNumberFormat="1" applyFont="1" applyFill="1" applyBorder="1">
      <alignment vertical="center"/>
    </xf>
    <xf numFmtId="2" fontId="7" fillId="0" borderId="2" xfId="0" applyNumberFormat="1" applyFont="1" applyFill="1" applyBorder="1">
      <alignment vertical="center"/>
    </xf>
    <xf numFmtId="166" fontId="7" fillId="0" borderId="2" xfId="0" applyNumberFormat="1" applyFont="1" applyFill="1" applyBorder="1">
      <alignment vertical="center"/>
    </xf>
    <xf numFmtId="0" fontId="7" fillId="0" borderId="0" xfId="0" applyFont="1" applyFill="1">
      <alignment vertical="center"/>
    </xf>
    <xf numFmtId="165" fontId="7" fillId="0" borderId="2" xfId="0" applyNumberFormat="1" applyFont="1" applyFill="1" applyBorder="1">
      <alignment vertical="center"/>
    </xf>
    <xf numFmtId="0" fontId="7" fillId="0" borderId="2" xfId="0" applyFont="1" applyFill="1" applyBorder="1" applyAlignment="1">
      <alignment horizontal="right" vertical="center"/>
    </xf>
    <xf numFmtId="0" fontId="18" fillId="0" borderId="2" xfId="0" applyFont="1" applyBorder="1" applyAlignment="1">
      <alignment horizontal="left" wrapText="1"/>
    </xf>
    <xf numFmtId="0" fontId="18" fillId="0" borderId="2" xfId="0" applyFont="1" applyBorder="1" applyAlignment="1">
      <alignment wrapText="1"/>
    </xf>
    <xf numFmtId="0" fontId="18" fillId="0" borderId="2" xfId="0" applyFont="1" applyFill="1" applyBorder="1" applyAlignment="1">
      <alignment horizontal="left" wrapText="1"/>
    </xf>
    <xf numFmtId="0" fontId="18" fillId="0" borderId="2" xfId="0" applyFont="1" applyFill="1" applyBorder="1" applyAlignment="1">
      <alignment horizontal="right" wrapText="1"/>
    </xf>
    <xf numFmtId="169" fontId="18" fillId="0" borderId="2" xfId="0" applyNumberFormat="1" applyFont="1" applyFill="1" applyBorder="1" applyAlignment="1">
      <alignment horizontal="right" wrapText="1"/>
    </xf>
    <xf numFmtId="0" fontId="18" fillId="0" borderId="2" xfId="0" applyFont="1" applyBorder="1" applyAlignment="1">
      <alignment horizontal="right" wrapText="1"/>
    </xf>
    <xf numFmtId="0" fontId="9" fillId="4" borderId="2" xfId="9" applyFont="1" applyFill="1" applyBorder="1" applyAlignment="1">
      <alignment horizontal="left" wrapText="1"/>
    </xf>
    <xf numFmtId="0" fontId="7" fillId="0" borderId="2" xfId="9" applyFont="1" applyBorder="1" applyAlignment="1">
      <alignment horizontal="left"/>
    </xf>
    <xf numFmtId="0" fontId="7" fillId="0" borderId="2" xfId="9" applyFont="1" applyBorder="1" applyAlignment="1">
      <alignment horizontal="left" wrapText="1"/>
    </xf>
    <xf numFmtId="0" fontId="14" fillId="0" borderId="2" xfId="10" applyFont="1" applyBorder="1" applyAlignment="1">
      <alignment horizontal="left"/>
    </xf>
    <xf numFmtId="0" fontId="15" fillId="0" borderId="2" xfId="9" applyFont="1" applyBorder="1" applyAlignment="1">
      <alignment horizontal="left"/>
    </xf>
    <xf numFmtId="168" fontId="7" fillId="0" borderId="2" xfId="9" applyNumberFormat="1" applyFont="1" applyBorder="1" applyAlignment="1">
      <alignment horizontal="left"/>
    </xf>
    <xf numFmtId="0" fontId="9" fillId="4" borderId="2" xfId="0" applyFont="1" applyFill="1" applyBorder="1" applyAlignment="1">
      <alignment vertical="center" wrapText="1"/>
    </xf>
    <xf numFmtId="0" fontId="9" fillId="4" borderId="2" xfId="0" applyFont="1" applyFill="1" applyBorder="1" applyAlignment="1">
      <alignment vertical="center"/>
    </xf>
    <xf numFmtId="0" fontId="9" fillId="5" borderId="2" xfId="0" applyFont="1" applyFill="1" applyBorder="1" applyAlignment="1">
      <alignment vertical="center"/>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wrapText="1"/>
    </xf>
    <xf numFmtId="0" fontId="9" fillId="4" borderId="5" xfId="0" applyFont="1" applyFill="1" applyBorder="1" applyAlignment="1">
      <alignment horizontal="left" vertical="center" wrapText="1"/>
    </xf>
    <xf numFmtId="0" fontId="9" fillId="4" borderId="2" xfId="0" applyFont="1" applyFill="1" applyBorder="1" applyAlignment="1">
      <alignment horizontal="left" vertical="center"/>
    </xf>
    <xf numFmtId="0" fontId="18" fillId="0" borderId="2" xfId="0" applyFont="1" applyBorder="1" applyAlignment="1">
      <alignment horizontal="left" wrapText="1"/>
    </xf>
    <xf numFmtId="0" fontId="18" fillId="0" borderId="3" xfId="0" applyFont="1" applyBorder="1" applyAlignment="1">
      <alignment wrapText="1"/>
    </xf>
    <xf numFmtId="0" fontId="18" fillId="0" borderId="4" xfId="0" applyFont="1" applyBorder="1" applyAlignment="1">
      <alignment wrapText="1"/>
    </xf>
    <xf numFmtId="0" fontId="18" fillId="0" borderId="5" xfId="0" applyFont="1" applyBorder="1" applyAlignment="1">
      <alignment wrapText="1"/>
    </xf>
    <xf numFmtId="0" fontId="18" fillId="0" borderId="2" xfId="0" applyFont="1" applyBorder="1" applyAlignment="1">
      <alignment horizontal="left" vertical="center" wrapText="1"/>
    </xf>
  </cellXfs>
  <cellStyles count="11">
    <cellStyle name="Hyperlink" xfId="2" builtinId="8"/>
    <cellStyle name="Hyperlink 2" xfId="10" xr:uid="{271F0565-BB38-4378-AF39-D7B238686F1E}"/>
    <cellStyle name="Normal" xfId="0" builtinId="0"/>
    <cellStyle name="Normal 2" xfId="4" xr:uid="{4F959A78-2D01-4021-88D4-71157EF174CF}"/>
    <cellStyle name="Normal 2 3" xfId="9" xr:uid="{6C721C98-3FE9-4A46-A1FA-CBD71C084AFB}"/>
    <cellStyle name="Normal 3" xfId="5" xr:uid="{328D0260-EE76-4823-9C2B-94377A7DE748}"/>
    <cellStyle name="Normal 3 2" xfId="6" xr:uid="{40EE4CFA-9D10-4416-82B2-FE019725972F}"/>
    <cellStyle name="Normal_Pasted data" xfId="3" xr:uid="{00000000-0005-0000-0000-000003000000}"/>
    <cellStyle name="Normální 4" xfId="8" xr:uid="{A457ECF2-0577-4AEF-B16E-008CAC4B61A7}"/>
    <cellStyle name="Normální 9" xfId="7" xr:uid="{32A83B52-B86A-41EF-AD4B-C417BD69DC65}"/>
    <cellStyle name="Per cent" xfId="1" builtinId="5"/>
  </cellStyles>
  <dxfs count="126">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rgb="FF9C0006"/>
      </font>
      <fill>
        <patternFill>
          <bgColor rgb="FFFFC7CE"/>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ont>
        <color auto="1"/>
      </font>
      <fill>
        <patternFill patternType="solid">
          <bgColor theme="0" tint="-0.14993743705557422"/>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rgb="FF9C0006"/>
      </font>
      <fill>
        <patternFill>
          <bgColor rgb="FFFFC7CE"/>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color theme="0" tint="-0.24994659260841701"/>
      </font>
    </dxf>
    <dxf>
      <font>
        <color theme="0" tint="-0.24994659260841701"/>
      </font>
      <fill>
        <patternFill>
          <bgColor theme="0" tint="-0.24994659260841701"/>
        </patternFill>
      </fill>
    </dxf>
    <dxf>
      <fill>
        <patternFill>
          <bgColor theme="0" tint="-0.14996795556505021"/>
        </patternFill>
      </fill>
    </dxf>
    <dxf>
      <font>
        <color auto="1"/>
      </font>
      <fill>
        <patternFill>
          <bgColor theme="0" tint="-0.14996795556505021"/>
        </patternFill>
      </fill>
    </dxf>
    <dxf>
      <fill>
        <patternFill>
          <bgColor theme="0" tint="-0.14996795556505021"/>
        </patternFill>
      </fill>
    </dxf>
    <dxf>
      <font>
        <color auto="1"/>
      </font>
      <fill>
        <patternFill>
          <bgColor theme="0" tint="-0.14996795556505021"/>
        </patternFill>
      </fill>
    </dxf>
    <dxf>
      <font>
        <color theme="0" tint="-0.24994659260841701"/>
      </font>
    </dxf>
    <dxf>
      <font>
        <color theme="0" tint="-0.24994659260841701"/>
      </font>
      <fill>
        <patternFill>
          <bgColor theme="0" tint="-0.24994659260841701"/>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EDF0F3"/>
      <color rgb="FFA568D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tes/TEAM-Int/Shared%20Documents/01_Conf/01_Proj/0029_Grid_Arendal_PP_Quant_IRS/02_Sys_Review/03_Analysis/0029_IRS_Plastic_Database_&amp;_analysis_11.6_ER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fore starting"/>
      <sheetName val="Screening diagram_01a"/>
      <sheetName val="Screening diagram_01b"/>
      <sheetName val="Screening diagram_02"/>
      <sheetName val="Screening stats"/>
      <sheetName val="Step 1-Search_Terms"/>
      <sheetName val="Step 2-Title_Screen"/>
      <sheetName val="Step 3-Abstract_Screen"/>
      <sheetName val="Step 4-Data Extraction"/>
      <sheetName val="Step 4-duplicate temp"/>
      <sheetName val="Pasted data "/>
      <sheetName val="Step 4-Data Extraction sort 2"/>
      <sheetName val="00_Master_Blobby"/>
      <sheetName val="03a_Composition_ Master_SCRUF"/>
      <sheetName val="calculations "/>
      <sheetName val="Prevelance Reporting stats"/>
      <sheetName val="01a_Prevalence_Master"/>
      <sheetName val="01b_Land_disposal "/>
      <sheetName val="01c1_National"/>
      <sheetName val="01c2_National Average"/>
      <sheetName val="01d_Cooperative"/>
      <sheetName val="01e_Municipal_V1"/>
      <sheetName val="01e_Municipal_V2"/>
      <sheetName val="01e_Municipal_V3"/>
      <sheetName val="01e_Municipal_V4"/>
      <sheetName val="01f1_Time_Series_Cities"/>
      <sheetName val="01f2_Time_Series_Cit&amp;Nat"/>
      <sheetName val="Productivity stats"/>
      <sheetName val="Sheet7"/>
      <sheetName val="02a_Productivity_Master"/>
      <sheetName val="02b_Productivity_range"/>
      <sheetName val="02c_Productivity_Gender_life "/>
      <sheetName val="03a_Comp_ Master"/>
      <sheetName val="03b1_Comp_Simp"/>
      <sheetName val="03b2_Comp_Simp_ave_Nat"/>
      <sheetName val="03b3_Comp_Simp_ave_city"/>
      <sheetName val="03b4_Comp_Simp sort"/>
      <sheetName val="03c_Composition_Simple_prod"/>
      <sheetName val="03d_Composition_complex"/>
      <sheetName val="Sheet4"/>
      <sheetName val="Sheet3"/>
      <sheetName val="Sheet5"/>
      <sheetName val="03e_Rigid_Flex"/>
      <sheetName val="04a_Working_time_Master"/>
      <sheetName val="04b1_Wk_T_Categ"/>
      <sheetName val="04b2_Wk_T_Categ_noGend"/>
      <sheetName val="04b2_Wk_T_Categ_noGend_Clust"/>
      <sheetName val="04d_Wk_T_Contin"/>
      <sheetName val="04c_Working_Wk Categ"/>
      <sheetName val="04e_WT_d_mth"/>
      <sheetName val="04f_WT_mth_yr"/>
      <sheetName val="05a_Operating_Context_Master "/>
      <sheetName val="06_a_Gender_Master real"/>
      <sheetName val="06b_Gender_Simple"/>
      <sheetName val="07a_Rejects_Master"/>
      <sheetName val="Sheet1"/>
      <sheetName val="modified regions "/>
      <sheetName val="Regions and pop SPOT"/>
      <sheetName val="Google maps coordinates"/>
      <sheetName val="GDP_cap_PPP_(const_2017_int)"/>
      <sheetName val="ISO3 codes from GADM"/>
      <sheetName val="GNI_cap_PPP_(const_2017_int)"/>
      <sheetName val="2011-2022 SPI data"/>
      <sheetName val="HDI history"/>
      <sheetName val="Indicator sources"/>
      <sheetName val="Income cat. History"/>
      <sheetName val="Study design type"/>
      <sheetName val="Structured grey lit search"/>
      <sheetName val="Other data #"/>
      <sheetName val="Peripheral data "/>
      <sheetName val="silly things "/>
      <sheetName val="Second batch "/>
      <sheetName val="Citation list "/>
      <sheetName val="Step 5 - Full refined data"/>
      <sheetName val="Legend"/>
      <sheetName val="Country cod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ow r="1">
          <cell r="E1">
            <v>1990</v>
          </cell>
          <cell r="F1">
            <v>1991</v>
          </cell>
          <cell r="G1">
            <v>1992</v>
          </cell>
          <cell r="H1">
            <v>1993</v>
          </cell>
          <cell r="I1">
            <v>1994</v>
          </cell>
          <cell r="J1">
            <v>1995</v>
          </cell>
          <cell r="K1">
            <v>1996</v>
          </cell>
          <cell r="L1">
            <v>1997</v>
          </cell>
          <cell r="M1">
            <v>1998</v>
          </cell>
          <cell r="N1">
            <v>1999</v>
          </cell>
          <cell r="O1">
            <v>2000</v>
          </cell>
          <cell r="P1">
            <v>2001</v>
          </cell>
          <cell r="Q1">
            <v>2002</v>
          </cell>
          <cell r="R1">
            <v>2003</v>
          </cell>
          <cell r="S1">
            <v>2004</v>
          </cell>
          <cell r="T1">
            <v>2005</v>
          </cell>
          <cell r="U1">
            <v>2006</v>
          </cell>
          <cell r="V1">
            <v>2007</v>
          </cell>
          <cell r="W1">
            <v>2008</v>
          </cell>
          <cell r="X1">
            <v>2009</v>
          </cell>
          <cell r="Y1">
            <v>2010</v>
          </cell>
          <cell r="Z1">
            <v>2011</v>
          </cell>
          <cell r="AA1">
            <v>2012</v>
          </cell>
          <cell r="AB1">
            <v>2013</v>
          </cell>
          <cell r="AC1">
            <v>2014</v>
          </cell>
          <cell r="AD1">
            <v>2015</v>
          </cell>
          <cell r="AE1">
            <v>2016</v>
          </cell>
          <cell r="AF1">
            <v>2017</v>
          </cell>
          <cell r="AG1">
            <v>2018</v>
          </cell>
          <cell r="AH1">
            <v>2019</v>
          </cell>
          <cell r="AI1">
            <v>2020</v>
          </cell>
          <cell r="AJ1">
            <v>2021</v>
          </cell>
          <cell r="AK1">
            <v>2022</v>
          </cell>
        </row>
        <row r="2">
          <cell r="D2" t="str">
            <v>AFG</v>
          </cell>
          <cell r="E2" t="str">
            <v>..</v>
          </cell>
          <cell r="F2" t="str">
            <v>..</v>
          </cell>
          <cell r="G2" t="str">
            <v>..</v>
          </cell>
          <cell r="H2" t="str">
            <v>..</v>
          </cell>
          <cell r="I2" t="str">
            <v>..</v>
          </cell>
          <cell r="J2" t="str">
            <v>..</v>
          </cell>
          <cell r="K2" t="str">
            <v>..</v>
          </cell>
          <cell r="L2" t="str">
            <v>..</v>
          </cell>
          <cell r="M2" t="str">
            <v>..</v>
          </cell>
          <cell r="N2" t="str">
            <v>..</v>
          </cell>
          <cell r="O2" t="str">
            <v>..</v>
          </cell>
          <cell r="P2" t="str">
            <v>..</v>
          </cell>
          <cell r="Q2">
            <v>1280.4631706577791</v>
          </cell>
          <cell r="R2">
            <v>1292.3334372293787</v>
          </cell>
          <cell r="S2">
            <v>1260.060580519819</v>
          </cell>
          <cell r="T2">
            <v>1352.3206265474976</v>
          </cell>
          <cell r="U2">
            <v>1366.9931457809275</v>
          </cell>
          <cell r="V2">
            <v>1528.3445777794443</v>
          </cell>
          <cell r="W2">
            <v>1556.8444515450151</v>
          </cell>
          <cell r="X2">
            <v>1823.742614485117</v>
          </cell>
          <cell r="Y2">
            <v>2026.1638179799706</v>
          </cell>
          <cell r="Z2">
            <v>1961.0963165574083</v>
          </cell>
          <cell r="AA2">
            <v>2122.8307587067638</v>
          </cell>
          <cell r="AB2">
            <v>2165.340914755604</v>
          </cell>
          <cell r="AC2">
            <v>2144.4496335206322</v>
          </cell>
          <cell r="AD2">
            <v>2108.714172811864</v>
          </cell>
          <cell r="AE2">
            <v>2101.4221865480695</v>
          </cell>
          <cell r="AF2">
            <v>2096.0931105533659</v>
          </cell>
          <cell r="AG2">
            <v>2060.6989729279699</v>
          </cell>
          <cell r="AH2">
            <v>2079.9218609882369</v>
          </cell>
          <cell r="AI2">
            <v>1968.3410015211643</v>
          </cell>
          <cell r="AJ2">
            <v>1517.0162662229004</v>
          </cell>
          <cell r="AK2" t="str">
            <v>..</v>
          </cell>
        </row>
        <row r="3">
          <cell r="D3" t="str">
            <v>ALB</v>
          </cell>
          <cell r="E3">
            <v>4827.0277050902869</v>
          </cell>
          <cell r="F3">
            <v>3496.3696258757814</v>
          </cell>
          <cell r="G3">
            <v>3264.8207568289322</v>
          </cell>
          <cell r="H3">
            <v>3598.8102667231437</v>
          </cell>
          <cell r="I3">
            <v>3921.6149701916693</v>
          </cell>
          <cell r="J3">
            <v>4471.6017020713252</v>
          </cell>
          <cell r="K3">
            <v>4908.9323920198731</v>
          </cell>
          <cell r="L3">
            <v>4400.3127539301659</v>
          </cell>
          <cell r="M3">
            <v>4819.0678323910633</v>
          </cell>
          <cell r="N3">
            <v>5474.8499141414532</v>
          </cell>
          <cell r="O3">
            <v>5892.5821911122839</v>
          </cell>
          <cell r="P3">
            <v>6441.4406981576603</v>
          </cell>
          <cell r="Q3">
            <v>6753.8811903883661</v>
          </cell>
          <cell r="R3">
            <v>7153.9953994332327</v>
          </cell>
          <cell r="S3">
            <v>7580.1281143081615</v>
          </cell>
          <cell r="T3">
            <v>8040.0813770370478</v>
          </cell>
          <cell r="U3">
            <v>8568.5497336690532</v>
          </cell>
          <cell r="V3">
            <v>9150.1168205784779</v>
          </cell>
          <cell r="W3">
            <v>9912.1484702204889</v>
          </cell>
          <cell r="X3">
            <v>10313.901711226184</v>
          </cell>
          <cell r="Y3">
            <v>10749.466426347361</v>
          </cell>
          <cell r="Z3">
            <v>11052.777934734202</v>
          </cell>
          <cell r="AA3">
            <v>11227.950407469983</v>
          </cell>
          <cell r="AB3">
            <v>11361.252491829775</v>
          </cell>
          <cell r="AC3">
            <v>11586.817445882331</v>
          </cell>
          <cell r="AD3">
            <v>11878.437602077734</v>
          </cell>
          <cell r="AE3">
            <v>12291.842060194433</v>
          </cell>
          <cell r="AF3">
            <v>12770.991863440533</v>
          </cell>
          <cell r="AG3">
            <v>13317.119263680868</v>
          </cell>
          <cell r="AH3">
            <v>13653.182207384994</v>
          </cell>
          <cell r="AI3">
            <v>13278.369768708613</v>
          </cell>
          <cell r="AJ3">
            <v>14595.944385954317</v>
          </cell>
          <cell r="AK3">
            <v>15501.662931463454</v>
          </cell>
        </row>
        <row r="4">
          <cell r="D4" t="str">
            <v>DZA</v>
          </cell>
          <cell r="E4">
            <v>8828.8744734948596</v>
          </cell>
          <cell r="F4">
            <v>8517.3769617051639</v>
          </cell>
          <cell r="G4">
            <v>8471.5276053104044</v>
          </cell>
          <cell r="H4">
            <v>8109.8835591866382</v>
          </cell>
          <cell r="I4">
            <v>7869.2702717190059</v>
          </cell>
          <cell r="J4">
            <v>8013.1234420948595</v>
          </cell>
          <cell r="K4">
            <v>8195.8604795122628</v>
          </cell>
          <cell r="L4">
            <v>8147.8781980179883</v>
          </cell>
          <cell r="M4">
            <v>8435.035658358307</v>
          </cell>
          <cell r="N4">
            <v>8584.0714959414836</v>
          </cell>
          <cell r="O4">
            <v>8786.1903496569557</v>
          </cell>
          <cell r="P4">
            <v>8926.1101335889471</v>
          </cell>
          <cell r="Q4">
            <v>9299.6821337387428</v>
          </cell>
          <cell r="R4">
            <v>9835.1617094611793</v>
          </cell>
          <cell r="S4">
            <v>10114.725555392348</v>
          </cell>
          <cell r="T4">
            <v>10566.372839117374</v>
          </cell>
          <cell r="U4">
            <v>10592.247111248395</v>
          </cell>
          <cell r="V4">
            <v>10775.532106707769</v>
          </cell>
          <cell r="W4">
            <v>10847.176634377071</v>
          </cell>
          <cell r="X4">
            <v>10824.576361633995</v>
          </cell>
          <cell r="Y4">
            <v>11007.746606244418</v>
          </cell>
          <cell r="Z4">
            <v>11113.968892521521</v>
          </cell>
          <cell r="AA4">
            <v>11270.701045131036</v>
          </cell>
          <cell r="AB4">
            <v>11360.63761170583</v>
          </cell>
          <cell r="AC4">
            <v>11561.259795438518</v>
          </cell>
          <cell r="AD4">
            <v>11751.634119110116</v>
          </cell>
          <cell r="AE4">
            <v>11888.322966678315</v>
          </cell>
          <cell r="AF4">
            <v>11809.483033384611</v>
          </cell>
          <cell r="AG4">
            <v>11725.877741425655</v>
          </cell>
          <cell r="AH4">
            <v>11627.279917739783</v>
          </cell>
          <cell r="AI4">
            <v>10844.770763706258</v>
          </cell>
          <cell r="AJ4">
            <v>11029.138782119184</v>
          </cell>
          <cell r="AK4">
            <v>11187.382302720987</v>
          </cell>
        </row>
        <row r="5">
          <cell r="D5" t="str">
            <v>ASM</v>
          </cell>
          <cell r="E5" t="str">
            <v>..</v>
          </cell>
          <cell r="F5" t="str">
            <v>..</v>
          </cell>
          <cell r="G5" t="str">
            <v>..</v>
          </cell>
          <cell r="H5" t="str">
            <v>..</v>
          </cell>
          <cell r="I5" t="str">
            <v>..</v>
          </cell>
          <cell r="J5" t="str">
            <v>..</v>
          </cell>
          <cell r="K5" t="str">
            <v>..</v>
          </cell>
          <cell r="L5" t="str">
            <v>..</v>
          </cell>
          <cell r="M5" t="str">
            <v>..</v>
          </cell>
          <cell r="N5" t="str">
            <v>..</v>
          </cell>
          <cell r="O5" t="str">
            <v>..</v>
          </cell>
          <cell r="P5" t="str">
            <v>..</v>
          </cell>
          <cell r="Q5" t="str">
            <v>..</v>
          </cell>
          <cell r="R5" t="str">
            <v>..</v>
          </cell>
          <cell r="S5" t="str">
            <v>..</v>
          </cell>
          <cell r="T5" t="str">
            <v>..</v>
          </cell>
          <cell r="U5" t="str">
            <v>..</v>
          </cell>
          <cell r="V5" t="str">
            <v>..</v>
          </cell>
          <cell r="W5" t="str">
            <v>..</v>
          </cell>
          <cell r="X5" t="str">
            <v>..</v>
          </cell>
          <cell r="Y5" t="str">
            <v>..</v>
          </cell>
          <cell r="Z5" t="str">
            <v>..</v>
          </cell>
          <cell r="AA5" t="str">
            <v>..</v>
          </cell>
          <cell r="AB5" t="str">
            <v>..</v>
          </cell>
          <cell r="AC5" t="str">
            <v>..</v>
          </cell>
          <cell r="AD5" t="str">
            <v>..</v>
          </cell>
          <cell r="AE5" t="str">
            <v>..</v>
          </cell>
          <cell r="AF5" t="str">
            <v>..</v>
          </cell>
          <cell r="AG5" t="str">
            <v>..</v>
          </cell>
          <cell r="AH5" t="str">
            <v>..</v>
          </cell>
          <cell r="AI5" t="str">
            <v>..</v>
          </cell>
          <cell r="AJ5" t="str">
            <v>..</v>
          </cell>
          <cell r="AK5" t="str">
            <v>..</v>
          </cell>
        </row>
        <row r="6">
          <cell r="D6" t="str">
            <v>AND</v>
          </cell>
          <cell r="E6" t="str">
            <v>..</v>
          </cell>
          <cell r="F6" t="str">
            <v>..</v>
          </cell>
          <cell r="G6" t="str">
            <v>..</v>
          </cell>
          <cell r="H6" t="str">
            <v>..</v>
          </cell>
          <cell r="I6" t="str">
            <v>..</v>
          </cell>
          <cell r="J6" t="str">
            <v>..</v>
          </cell>
          <cell r="K6" t="str">
            <v>..</v>
          </cell>
          <cell r="L6" t="str">
            <v>..</v>
          </cell>
          <cell r="M6" t="str">
            <v>..</v>
          </cell>
          <cell r="N6" t="str">
            <v>..</v>
          </cell>
          <cell r="O6" t="str">
            <v>..</v>
          </cell>
          <cell r="P6" t="str">
            <v>..</v>
          </cell>
          <cell r="Q6" t="str">
            <v>..</v>
          </cell>
          <cell r="R6" t="str">
            <v>..</v>
          </cell>
          <cell r="S6" t="str">
            <v>..</v>
          </cell>
          <cell r="T6" t="str">
            <v>..</v>
          </cell>
          <cell r="U6" t="str">
            <v>..</v>
          </cell>
          <cell r="V6" t="str">
            <v>..</v>
          </cell>
          <cell r="W6" t="str">
            <v>..</v>
          </cell>
          <cell r="X6" t="str">
            <v>..</v>
          </cell>
          <cell r="Y6" t="str">
            <v>..</v>
          </cell>
          <cell r="Z6" t="str">
            <v>..</v>
          </cell>
          <cell r="AA6" t="str">
            <v>..</v>
          </cell>
          <cell r="AB6" t="str">
            <v>..</v>
          </cell>
          <cell r="AC6" t="str">
            <v>..</v>
          </cell>
          <cell r="AD6" t="str">
            <v>..</v>
          </cell>
          <cell r="AE6" t="str">
            <v>..</v>
          </cell>
          <cell r="AF6" t="str">
            <v>..</v>
          </cell>
          <cell r="AG6" t="str">
            <v>..</v>
          </cell>
          <cell r="AH6" t="str">
            <v>..</v>
          </cell>
          <cell r="AI6" t="str">
            <v>..</v>
          </cell>
          <cell r="AJ6" t="str">
            <v>..</v>
          </cell>
          <cell r="AK6" t="str">
            <v>..</v>
          </cell>
        </row>
        <row r="7">
          <cell r="D7" t="str">
            <v>AGO</v>
          </cell>
          <cell r="E7">
            <v>5793.084512040452</v>
          </cell>
          <cell r="F7">
            <v>5659.1193296602569</v>
          </cell>
          <cell r="G7">
            <v>5158.3838352269604</v>
          </cell>
          <cell r="H7">
            <v>3799.1948989203433</v>
          </cell>
          <cell r="I7">
            <v>3728.886198552123</v>
          </cell>
          <cell r="J7">
            <v>4149.4457335506268</v>
          </cell>
          <cell r="K7">
            <v>4557.1477739314723</v>
          </cell>
          <cell r="L7">
            <v>4728.2923423160573</v>
          </cell>
          <cell r="M7">
            <v>4790.4186097767988</v>
          </cell>
          <cell r="N7">
            <v>4739.5096390453355</v>
          </cell>
          <cell r="O7">
            <v>4728.3743681359238</v>
          </cell>
          <cell r="P7">
            <v>4768.008893978129</v>
          </cell>
          <cell r="Q7">
            <v>5241.8205874263267</v>
          </cell>
          <cell r="R7">
            <v>5217.3905191863842</v>
          </cell>
          <cell r="S7">
            <v>5589.2379356663505</v>
          </cell>
          <cell r="T7">
            <v>6204.58875174683</v>
          </cell>
          <cell r="U7">
            <v>6677.019740086721</v>
          </cell>
          <cell r="V7">
            <v>7340.3889091124665</v>
          </cell>
          <cell r="W7">
            <v>7866.1843445504992</v>
          </cell>
          <cell r="X7">
            <v>7646.1443576293022</v>
          </cell>
          <cell r="Y7">
            <v>7689.8207353675652</v>
          </cell>
          <cell r="Z7">
            <v>7663.2860526651557</v>
          </cell>
          <cell r="AA7">
            <v>8011.0500950636624</v>
          </cell>
          <cell r="AB7">
            <v>8099.6788284648292</v>
          </cell>
          <cell r="AC7">
            <v>8183.1645766116008</v>
          </cell>
          <cell r="AD7">
            <v>7966.8855556133303</v>
          </cell>
          <cell r="AE7">
            <v>7487.9250976405228</v>
          </cell>
          <cell r="AF7">
            <v>7216.061372670023</v>
          </cell>
          <cell r="AG7">
            <v>6878.5900252680676</v>
          </cell>
          <cell r="AH7">
            <v>6602.269211283653</v>
          </cell>
          <cell r="AI7">
            <v>6029.6918949533938</v>
          </cell>
          <cell r="AJ7">
            <v>5911.8356573844458</v>
          </cell>
          <cell r="AK7">
            <v>5906.1156767703296</v>
          </cell>
        </row>
        <row r="8">
          <cell r="D8" t="str">
            <v>ATG</v>
          </cell>
          <cell r="E8">
            <v>15264.351921720354</v>
          </cell>
          <cell r="F8">
            <v>15521.592424496141</v>
          </cell>
          <cell r="G8">
            <v>15452.501330576733</v>
          </cell>
          <cell r="H8">
            <v>15978.018000267919</v>
          </cell>
          <cell r="I8">
            <v>16730.21391737802</v>
          </cell>
          <cell r="J8">
            <v>15690.644720384449</v>
          </cell>
          <cell r="K8">
            <v>16391.420313735471</v>
          </cell>
          <cell r="L8">
            <v>16943.587162458283</v>
          </cell>
          <cell r="M8">
            <v>17414.131176741383</v>
          </cell>
          <cell r="N8">
            <v>17754.221690116847</v>
          </cell>
          <cell r="O8">
            <v>18545.582617256983</v>
          </cell>
          <cell r="P8">
            <v>17432.700685877797</v>
          </cell>
          <cell r="Q8">
            <v>17388.22745962374</v>
          </cell>
          <cell r="R8">
            <v>18236.935071679283</v>
          </cell>
          <cell r="S8">
            <v>19077.06347739587</v>
          </cell>
          <cell r="T8">
            <v>20076.07379376256</v>
          </cell>
          <cell r="U8">
            <v>22340.385686031881</v>
          </cell>
          <cell r="V8">
            <v>24087.683866926462</v>
          </cell>
          <cell r="W8">
            <v>23726.948260397676</v>
          </cell>
          <cell r="X8">
            <v>20571.532727589303</v>
          </cell>
          <cell r="Y8">
            <v>18701.750155066009</v>
          </cell>
          <cell r="Z8">
            <v>18116.856451734042</v>
          </cell>
          <cell r="AA8">
            <v>18526.053723874931</v>
          </cell>
          <cell r="AB8">
            <v>18243.4826025693</v>
          </cell>
          <cell r="AC8">
            <v>18779.139077328888</v>
          </cell>
          <cell r="AD8">
            <v>19344.665612726894</v>
          </cell>
          <cell r="AE8">
            <v>20267.548757334167</v>
          </cell>
          <cell r="AF8">
            <v>20777.559498933693</v>
          </cell>
          <cell r="AG8">
            <v>22072.555693444472</v>
          </cell>
          <cell r="AH8">
            <v>22908.639255179482</v>
          </cell>
          <cell r="AI8">
            <v>18787.564379463463</v>
          </cell>
          <cell r="AJ8">
            <v>19899.88242535308</v>
          </cell>
          <cell r="AK8">
            <v>21457.937890413868</v>
          </cell>
        </row>
        <row r="9">
          <cell r="D9" t="str">
            <v>ARG</v>
          </cell>
          <cell r="E9">
            <v>14136.525400580345</v>
          </cell>
          <cell r="F9">
            <v>15209.48763096463</v>
          </cell>
          <cell r="G9">
            <v>16190.510705997965</v>
          </cell>
          <cell r="H9">
            <v>17282.964990439687</v>
          </cell>
          <cell r="I9">
            <v>18046.89291822294</v>
          </cell>
          <cell r="J9">
            <v>17303.923848564689</v>
          </cell>
          <cell r="K9">
            <v>18031.548191229536</v>
          </cell>
          <cell r="L9">
            <v>19261.898622246787</v>
          </cell>
          <cell r="M9">
            <v>19773.17636552934</v>
          </cell>
          <cell r="N9">
            <v>18884.943111737492</v>
          </cell>
          <cell r="O9">
            <v>18524.809607525836</v>
          </cell>
          <cell r="P9">
            <v>17514.50410088132</v>
          </cell>
          <cell r="Q9">
            <v>15439.74463336687</v>
          </cell>
          <cell r="R9">
            <v>16631.573976926833</v>
          </cell>
          <cell r="S9">
            <v>17950.151281838273</v>
          </cell>
          <cell r="T9">
            <v>19338.146190935659</v>
          </cell>
          <cell r="U9">
            <v>20679.243097676044</v>
          </cell>
          <cell r="V9">
            <v>22316.255525910354</v>
          </cell>
          <cell r="W9">
            <v>22992.390179142974</v>
          </cell>
          <cell r="X9">
            <v>21413.283116466086</v>
          </cell>
          <cell r="Y9">
            <v>23521.270175096095</v>
          </cell>
          <cell r="Z9">
            <v>24647.629273954146</v>
          </cell>
          <cell r="AA9">
            <v>24118.867515891186</v>
          </cell>
          <cell r="AB9">
            <v>24424.136446507135</v>
          </cell>
          <cell r="AC9">
            <v>23550.099059937435</v>
          </cell>
          <cell r="AD9">
            <v>23933.886612095299</v>
          </cell>
          <cell r="AE9">
            <v>23189.527445132895</v>
          </cell>
          <cell r="AF9">
            <v>23597.117752839007</v>
          </cell>
          <cell r="AG9">
            <v>22747.241657583083</v>
          </cell>
          <cell r="AH9">
            <v>22071.748099839431</v>
          </cell>
          <cell r="AI9">
            <v>19685.215869505017</v>
          </cell>
          <cell r="AJ9">
            <v>21527.196136701514</v>
          </cell>
          <cell r="AK9">
            <v>22447.088475763747</v>
          </cell>
        </row>
        <row r="10">
          <cell r="D10" t="str">
            <v>ARM</v>
          </cell>
          <cell r="E10">
            <v>5153.2982105075562</v>
          </cell>
          <cell r="F10">
            <v>4473.5190883177029</v>
          </cell>
          <cell r="G10">
            <v>2634.9631244838888</v>
          </cell>
          <cell r="H10">
            <v>2484.55232933972</v>
          </cell>
          <cell r="I10">
            <v>2683.6375333735591</v>
          </cell>
          <cell r="J10">
            <v>2912.781056980732</v>
          </cell>
          <cell r="K10">
            <v>3105.952780744421</v>
          </cell>
          <cell r="L10">
            <v>3236.0605083240644</v>
          </cell>
          <cell r="M10">
            <v>3505.36840234803</v>
          </cell>
          <cell r="N10">
            <v>3660.0341195530091</v>
          </cell>
          <cell r="O10">
            <v>3921.8575218759879</v>
          </cell>
          <cell r="P10">
            <v>4346.907505596685</v>
          </cell>
          <cell r="Q10">
            <v>4965.2243590476392</v>
          </cell>
          <cell r="R10">
            <v>5698.7784765625074</v>
          </cell>
          <cell r="S10">
            <v>6334.856153109271</v>
          </cell>
          <cell r="T10">
            <v>7259.2038923541486</v>
          </cell>
          <cell r="U10">
            <v>8273.7856997295621</v>
          </cell>
          <cell r="V10">
            <v>9476.4714935994634</v>
          </cell>
          <cell r="W10">
            <v>10201.559451038554</v>
          </cell>
          <cell r="X10">
            <v>8819.6774594062717</v>
          </cell>
          <cell r="Y10">
            <v>9068.7876513900628</v>
          </cell>
          <cell r="Z10">
            <v>9551.1581308567329</v>
          </cell>
          <cell r="AA10">
            <v>10289.975631267072</v>
          </cell>
          <cell r="AB10">
            <v>10677.303654819461</v>
          </cell>
          <cell r="AC10">
            <v>11105.532499626115</v>
          </cell>
          <cell r="AD10">
            <v>11506.038989675642</v>
          </cell>
          <cell r="AE10">
            <v>11580.38364317509</v>
          </cell>
          <cell r="AF10">
            <v>12509.639606481782</v>
          </cell>
          <cell r="AG10">
            <v>13231.431069044378</v>
          </cell>
          <cell r="AH10">
            <v>14317.552869282732</v>
          </cell>
          <cell r="AI10">
            <v>13357.697063857249</v>
          </cell>
          <cell r="AJ10">
            <v>14193.116834061891</v>
          </cell>
          <cell r="AK10">
            <v>16041.829702379535</v>
          </cell>
        </row>
        <row r="11">
          <cell r="D11" t="str">
            <v>ABW</v>
          </cell>
          <cell r="E11">
            <v>30823.482503317002</v>
          </cell>
          <cell r="F11">
            <v>32222.658171709663</v>
          </cell>
          <cell r="G11">
            <v>32986.541881149722</v>
          </cell>
          <cell r="H11">
            <v>34336.553964092091</v>
          </cell>
          <cell r="I11">
            <v>35984.829417430912</v>
          </cell>
          <cell r="J11">
            <v>35780.722833824584</v>
          </cell>
          <cell r="K11">
            <v>35125.927112337602</v>
          </cell>
          <cell r="L11">
            <v>36479.941838573221</v>
          </cell>
          <cell r="M11">
            <v>36105.260176845572</v>
          </cell>
          <cell r="N11">
            <v>35495.248572596924</v>
          </cell>
          <cell r="O11">
            <v>37241.030497720058</v>
          </cell>
          <cell r="P11">
            <v>38123.342382849405</v>
          </cell>
          <cell r="Q11">
            <v>37309.787945786702</v>
          </cell>
          <cell r="R11">
            <v>37353.558683300231</v>
          </cell>
          <cell r="S11">
            <v>39713.846670342122</v>
          </cell>
          <cell r="T11">
            <v>39166.133791433167</v>
          </cell>
          <cell r="U11">
            <v>39146.909343314546</v>
          </cell>
          <cell r="V11">
            <v>39866.71559966261</v>
          </cell>
          <cell r="W11">
            <v>40096.781454968987</v>
          </cell>
          <cell r="X11">
            <v>34978.009139275331</v>
          </cell>
          <cell r="Y11">
            <v>33639.396183899356</v>
          </cell>
          <cell r="Z11">
            <v>34446.856891129341</v>
          </cell>
          <cell r="AA11">
            <v>33815.109335904635</v>
          </cell>
          <cell r="AB11">
            <v>35720.69811090982</v>
          </cell>
          <cell r="AC11">
            <v>35467.235763923447</v>
          </cell>
          <cell r="AD11">
            <v>36490.524457094703</v>
          </cell>
          <cell r="AE11">
            <v>37043.698152379417</v>
          </cell>
          <cell r="AF11">
            <v>38865.188195117022</v>
          </cell>
          <cell r="AG11">
            <v>40706.749216155928</v>
          </cell>
          <cell r="AH11">
            <v>40780.516484679807</v>
          </cell>
          <cell r="AI11">
            <v>33155.243239260184</v>
          </cell>
          <cell r="AJ11">
            <v>38866.333486196658</v>
          </cell>
          <cell r="AK11" t="str">
            <v>..</v>
          </cell>
        </row>
        <row r="12">
          <cell r="D12" t="str">
            <v>AUS</v>
          </cell>
          <cell r="E12">
            <v>31006.100226642011</v>
          </cell>
          <cell r="F12">
            <v>30496.126448268049</v>
          </cell>
          <cell r="G12">
            <v>30285.853822086559</v>
          </cell>
          <cell r="H12">
            <v>31232.585476127555</v>
          </cell>
          <cell r="I12">
            <v>32164.658835884944</v>
          </cell>
          <cell r="J12">
            <v>33044.844495124642</v>
          </cell>
          <cell r="K12">
            <v>33905.262944299255</v>
          </cell>
          <cell r="L12">
            <v>34852.751736026141</v>
          </cell>
          <cell r="M12">
            <v>36099.022910626125</v>
          </cell>
          <cell r="N12">
            <v>37475.978759258753</v>
          </cell>
          <cell r="O12">
            <v>38494.886676337272</v>
          </cell>
          <cell r="P12">
            <v>38779.600000266299</v>
          </cell>
          <cell r="Q12">
            <v>39872.147526057903</v>
          </cell>
          <cell r="R12">
            <v>40642.562284403299</v>
          </cell>
          <cell r="S12">
            <v>41905.849664970418</v>
          </cell>
          <cell r="T12">
            <v>42704.442472334747</v>
          </cell>
          <cell r="U12">
            <v>43286.72353657514</v>
          </cell>
          <cell r="V12">
            <v>44109.669374297875</v>
          </cell>
          <cell r="W12">
            <v>44777.273719411663</v>
          </cell>
          <cell r="X12">
            <v>44684.401494053884</v>
          </cell>
          <cell r="Y12">
            <v>44965.393364321448</v>
          </cell>
          <cell r="Z12">
            <v>45405.365365274658</v>
          </cell>
          <cell r="AA12">
            <v>46360.607124322887</v>
          </cell>
          <cell r="AB12">
            <v>46744.623881901214</v>
          </cell>
          <cell r="AC12">
            <v>47240.274464020353</v>
          </cell>
          <cell r="AD12">
            <v>47567.680660893209</v>
          </cell>
          <cell r="AE12">
            <v>48109.202715345345</v>
          </cell>
          <cell r="AF12">
            <v>48400.245787522799</v>
          </cell>
          <cell r="AG12">
            <v>49052.817953588899</v>
          </cell>
          <cell r="AH12">
            <v>49379.09333378703</v>
          </cell>
          <cell r="AI12">
            <v>48747.851714513286</v>
          </cell>
          <cell r="AJ12">
            <v>49774.340701916655</v>
          </cell>
          <cell r="AK12">
            <v>50997.546432729228</v>
          </cell>
        </row>
        <row r="13">
          <cell r="D13" t="str">
            <v>AUT</v>
          </cell>
          <cell r="E13">
            <v>37494.560412986444</v>
          </cell>
          <cell r="F13">
            <v>38399.674022296749</v>
          </cell>
          <cell r="G13">
            <v>38774.490260631603</v>
          </cell>
          <cell r="H13">
            <v>38658.649780022432</v>
          </cell>
          <cell r="I13">
            <v>39435.210024783017</v>
          </cell>
          <cell r="J13">
            <v>40425.393719081891</v>
          </cell>
          <cell r="K13">
            <v>41319.374997464511</v>
          </cell>
          <cell r="L13">
            <v>42136.662280274097</v>
          </cell>
          <cell r="M13">
            <v>43597.890071072477</v>
          </cell>
          <cell r="N13">
            <v>45060.61875439532</v>
          </cell>
          <cell r="O13">
            <v>46469.86106010362</v>
          </cell>
          <cell r="P13">
            <v>46878.916239860228</v>
          </cell>
          <cell r="Q13">
            <v>47419.278411754116</v>
          </cell>
          <cell r="R13">
            <v>47633.114000991583</v>
          </cell>
          <cell r="S13">
            <v>48633.27181576391</v>
          </cell>
          <cell r="T13">
            <v>49387.027864120202</v>
          </cell>
          <cell r="U13">
            <v>50840.694462156061</v>
          </cell>
          <cell r="V13">
            <v>52565.073968795645</v>
          </cell>
          <cell r="W13">
            <v>53166.054201528597</v>
          </cell>
          <cell r="X13">
            <v>51030.724677818595</v>
          </cell>
          <cell r="Y13">
            <v>51843.428327545276</v>
          </cell>
          <cell r="Z13">
            <v>53179.14746474319</v>
          </cell>
          <cell r="AA13">
            <v>53297.444785091931</v>
          </cell>
          <cell r="AB13">
            <v>52997.753816671204</v>
          </cell>
          <cell r="AC13">
            <v>52932.900111651834</v>
          </cell>
          <cell r="AD13">
            <v>52873.858654557072</v>
          </cell>
          <cell r="AE13">
            <v>53345.741525981794</v>
          </cell>
          <cell r="AF13">
            <v>54172.98678882535</v>
          </cell>
          <cell r="AG13">
            <v>55217.286530076788</v>
          </cell>
          <cell r="AH13">
            <v>55806.438249936589</v>
          </cell>
          <cell r="AI13">
            <v>51988.415829793303</v>
          </cell>
          <cell r="AJ13">
            <v>54121.14554204965</v>
          </cell>
          <cell r="AK13">
            <v>56280.508330601711</v>
          </cell>
        </row>
        <row r="14">
          <cell r="D14" t="str">
            <v>AZE</v>
          </cell>
          <cell r="E14">
            <v>7616.9102750611291</v>
          </cell>
          <cell r="F14">
            <v>7463.6288596749473</v>
          </cell>
          <cell r="G14">
            <v>5690.1809181744929</v>
          </cell>
          <cell r="H14">
            <v>4309.9214621210785</v>
          </cell>
          <cell r="I14">
            <v>3414.5112053559546</v>
          </cell>
          <cell r="J14">
            <v>2976.995221383534</v>
          </cell>
          <cell r="K14">
            <v>2985.3371754856958</v>
          </cell>
          <cell r="L14">
            <v>3128.164135131703</v>
          </cell>
          <cell r="M14">
            <v>3408.4753810396969</v>
          </cell>
          <cell r="N14">
            <v>3628.7168834993186</v>
          </cell>
          <cell r="O14">
            <v>3998.5204831307806</v>
          </cell>
          <cell r="P14">
            <v>4360.4594414242565</v>
          </cell>
          <cell r="Q14">
            <v>4736.5643763261478</v>
          </cell>
          <cell r="R14">
            <v>5180.6864577022152</v>
          </cell>
          <cell r="S14">
            <v>5610.7631374849416</v>
          </cell>
          <cell r="T14">
            <v>7106.5979072603104</v>
          </cell>
          <cell r="U14">
            <v>9453.9418598060092</v>
          </cell>
          <cell r="V14">
            <v>11684.191543147384</v>
          </cell>
          <cell r="W14">
            <v>12672.376215483504</v>
          </cell>
          <cell r="X14">
            <v>13565.855092211737</v>
          </cell>
          <cell r="Y14">
            <v>14082.238148167857</v>
          </cell>
          <cell r="Z14">
            <v>13913.836694341895</v>
          </cell>
          <cell r="AA14">
            <v>14027.46879025399</v>
          </cell>
          <cell r="AB14">
            <v>14651.69397077603</v>
          </cell>
          <cell r="AC14">
            <v>14867.943734540559</v>
          </cell>
          <cell r="AD14">
            <v>14852.611708030205</v>
          </cell>
          <cell r="AE14">
            <v>14232.192618014227</v>
          </cell>
          <cell r="AF14">
            <v>14121.406935559091</v>
          </cell>
          <cell r="AG14">
            <v>14209.593168561887</v>
          </cell>
          <cell r="AH14">
            <v>14442.040866801633</v>
          </cell>
          <cell r="AI14">
            <v>13726.769657688519</v>
          </cell>
          <cell r="AJ14">
            <v>14433.904206035546</v>
          </cell>
          <cell r="AK14">
            <v>15044.944041546605</v>
          </cell>
        </row>
        <row r="15">
          <cell r="D15" t="str">
            <v>BHS</v>
          </cell>
          <cell r="E15">
            <v>35674.455631124569</v>
          </cell>
          <cell r="F15">
            <v>33516.576971969604</v>
          </cell>
          <cell r="G15">
            <v>31558.186419485388</v>
          </cell>
          <cell r="H15">
            <v>30975.23221503694</v>
          </cell>
          <cell r="I15">
            <v>31316.705100848962</v>
          </cell>
          <cell r="J15">
            <v>32081.594017096733</v>
          </cell>
          <cell r="K15">
            <v>32846.750795169472</v>
          </cell>
          <cell r="L15">
            <v>34512.370035754866</v>
          </cell>
          <cell r="M15">
            <v>32411.867490408247</v>
          </cell>
          <cell r="N15">
            <v>35811.89221763298</v>
          </cell>
          <cell r="O15">
            <v>36753.631124013926</v>
          </cell>
          <cell r="P15">
            <v>37190.730261200661</v>
          </cell>
          <cell r="Q15">
            <v>37696.175841023891</v>
          </cell>
          <cell r="R15">
            <v>36726.008742592683</v>
          </cell>
          <cell r="S15">
            <v>36553.557663589301</v>
          </cell>
          <cell r="T15">
            <v>37282.283432239834</v>
          </cell>
          <cell r="U15">
            <v>37693.912411601123</v>
          </cell>
          <cell r="V15">
            <v>37704.462820456436</v>
          </cell>
          <cell r="W15">
            <v>36307.736890187</v>
          </cell>
          <cell r="X15">
            <v>34294.191428130151</v>
          </cell>
          <cell r="Y15">
            <v>34335.271955628785</v>
          </cell>
          <cell r="Z15">
            <v>34118.294414391537</v>
          </cell>
          <cell r="AA15">
            <v>34793.037585987397</v>
          </cell>
          <cell r="AB15">
            <v>33482.285162290078</v>
          </cell>
          <cell r="AC15">
            <v>33795.753144812828</v>
          </cell>
          <cell r="AD15">
            <v>33822.67816982662</v>
          </cell>
          <cell r="AE15">
            <v>33520.121320824772</v>
          </cell>
          <cell r="AF15">
            <v>34067.846183443275</v>
          </cell>
          <cell r="AG15">
            <v>34341.802447286638</v>
          </cell>
          <cell r="AH15">
            <v>33862.944648749872</v>
          </cell>
          <cell r="AI15">
            <v>25780.414176445545</v>
          </cell>
          <cell r="AJ15">
            <v>30053.032393498295</v>
          </cell>
          <cell r="AK15">
            <v>34197.129792815213</v>
          </cell>
        </row>
        <row r="16">
          <cell r="D16" t="str">
            <v>BHR</v>
          </cell>
          <cell r="E16">
            <v>36997.735601611668</v>
          </cell>
          <cell r="F16">
            <v>39769.311809610052</v>
          </cell>
          <cell r="G16">
            <v>40971.726502181045</v>
          </cell>
          <cell r="H16">
            <v>44690.414816210388</v>
          </cell>
          <cell r="I16">
            <v>43113.48124047336</v>
          </cell>
          <cell r="J16">
            <v>43369.153569087619</v>
          </cell>
          <cell r="K16">
            <v>43737.1881449762</v>
          </cell>
          <cell r="L16">
            <v>43716.020749388153</v>
          </cell>
          <cell r="M16">
            <v>44458.438366843773</v>
          </cell>
          <cell r="N16">
            <v>45053.746115174603</v>
          </cell>
          <cell r="O16">
            <v>46154.029537200659</v>
          </cell>
          <cell r="P16">
            <v>46084.927207247318</v>
          </cell>
          <cell r="Q16">
            <v>46478.205422670821</v>
          </cell>
          <cell r="R16">
            <v>47504.557309486358</v>
          </cell>
          <cell r="S16">
            <v>47455.239988126028</v>
          </cell>
          <cell r="T16">
            <v>46821.024625402257</v>
          </cell>
          <cell r="U16">
            <v>46303.487014622209</v>
          </cell>
          <cell r="V16">
            <v>46792.174255346341</v>
          </cell>
          <cell r="W16">
            <v>46588.642101690668</v>
          </cell>
          <cell r="X16">
            <v>44972.745584123644</v>
          </cell>
          <cell r="Y16">
            <v>45600.066244148889</v>
          </cell>
          <cell r="Z16">
            <v>46564.710884156455</v>
          </cell>
          <cell r="AA16">
            <v>47793.530971317756</v>
          </cell>
          <cell r="AB16">
            <v>48915.529936618455</v>
          </cell>
          <cell r="AC16">
            <v>49117.98844810186</v>
          </cell>
          <cell r="AD16">
            <v>48453.725848663467</v>
          </cell>
          <cell r="AE16">
            <v>48486.302747053705</v>
          </cell>
          <cell r="AF16">
            <v>48929.447011995137</v>
          </cell>
          <cell r="AG16">
            <v>48937.660362373863</v>
          </cell>
          <cell r="AH16">
            <v>49768.976214213617</v>
          </cell>
          <cell r="AI16">
            <v>47994.414292422567</v>
          </cell>
          <cell r="AJ16">
            <v>49754.047737042878</v>
          </cell>
          <cell r="AK16">
            <v>51854.716370535927</v>
          </cell>
        </row>
        <row r="17">
          <cell r="D17" t="str">
            <v>BGD</v>
          </cell>
          <cell r="E17">
            <v>1730.3689449932542</v>
          </cell>
          <cell r="F17">
            <v>1756.3326243442075</v>
          </cell>
          <cell r="G17">
            <v>1818.1507651228449</v>
          </cell>
          <cell r="H17">
            <v>1867.7809380996021</v>
          </cell>
          <cell r="I17">
            <v>1903.5808316819816</v>
          </cell>
          <cell r="J17">
            <v>1964.0611259084189</v>
          </cell>
          <cell r="K17">
            <v>2017.2135265289876</v>
          </cell>
          <cell r="L17">
            <v>2070.4374462447136</v>
          </cell>
          <cell r="M17">
            <v>2137.150043496436</v>
          </cell>
          <cell r="N17">
            <v>2194.5264762690613</v>
          </cell>
          <cell r="O17">
            <v>2267.0753475587858</v>
          </cell>
          <cell r="P17">
            <v>2337.3645834656882</v>
          </cell>
          <cell r="Q17">
            <v>2382.2814713691469</v>
          </cell>
          <cell r="R17">
            <v>2451.9902324134696</v>
          </cell>
          <cell r="S17">
            <v>2537.9507142314214</v>
          </cell>
          <cell r="T17">
            <v>2663.0962570031807</v>
          </cell>
          <cell r="U17">
            <v>2806.5926906221057</v>
          </cell>
          <cell r="V17">
            <v>2973.281324899744</v>
          </cell>
          <cell r="W17">
            <v>3124.2267972797508</v>
          </cell>
          <cell r="X17">
            <v>3253.0913365599049</v>
          </cell>
          <cell r="Y17">
            <v>3395.364787366776</v>
          </cell>
          <cell r="Z17">
            <v>3571.0586470602998</v>
          </cell>
          <cell r="AA17">
            <v>3756.9319325328202</v>
          </cell>
          <cell r="AB17">
            <v>3932.7083303160252</v>
          </cell>
          <cell r="AC17">
            <v>4119.4246394645224</v>
          </cell>
          <cell r="AD17">
            <v>4337.3859020907721</v>
          </cell>
          <cell r="AE17">
            <v>4589.0935317460799</v>
          </cell>
          <cell r="AF17">
            <v>4830.776082681301</v>
          </cell>
          <cell r="AG17">
            <v>5124.4987545878157</v>
          </cell>
          <cell r="AH17">
            <v>5467.2075209020613</v>
          </cell>
          <cell r="AI17">
            <v>5591.3737781881409</v>
          </cell>
          <cell r="AJ17">
            <v>5911.0129962422698</v>
          </cell>
          <cell r="AK17">
            <v>6263.0046487169329</v>
          </cell>
        </row>
        <row r="18">
          <cell r="D18" t="str">
            <v>BRB</v>
          </cell>
          <cell r="E18">
            <v>14097.395549570976</v>
          </cell>
          <cell r="F18">
            <v>13519.721406359185</v>
          </cell>
          <cell r="G18">
            <v>12710.419326671807</v>
          </cell>
          <cell r="H18">
            <v>12772.787193717862</v>
          </cell>
          <cell r="I18">
            <v>12993.92352316301</v>
          </cell>
          <cell r="J18">
            <v>13225.75438539457</v>
          </cell>
          <cell r="K18">
            <v>13726.032319965505</v>
          </cell>
          <cell r="L18">
            <v>14353.120118636227</v>
          </cell>
          <cell r="M18">
            <v>14864.666058493662</v>
          </cell>
          <cell r="N18">
            <v>14884.601843092025</v>
          </cell>
          <cell r="O18">
            <v>15517.9408347638</v>
          </cell>
          <cell r="P18">
            <v>15109.763349026913</v>
          </cell>
          <cell r="Q18">
            <v>15167.126786980576</v>
          </cell>
          <cell r="R18">
            <v>15436.602407221326</v>
          </cell>
          <cell r="S18">
            <v>15595.852989211069</v>
          </cell>
          <cell r="T18">
            <v>16154.261200613042</v>
          </cell>
          <cell r="U18">
            <v>17081.632843539748</v>
          </cell>
          <cell r="V18">
            <v>17371.07252388302</v>
          </cell>
          <cell r="W18">
            <v>17405.893549031123</v>
          </cell>
          <cell r="X18">
            <v>16462.706741105652</v>
          </cell>
          <cell r="Y18">
            <v>16019.507425481763</v>
          </cell>
          <cell r="Z18">
            <v>15864.572322618917</v>
          </cell>
          <cell r="AA18">
            <v>15755.266965059762</v>
          </cell>
          <cell r="AB18">
            <v>15489.761184775774</v>
          </cell>
          <cell r="AC18">
            <v>15441.219761206783</v>
          </cell>
          <cell r="AD18">
            <v>15789.45121798276</v>
          </cell>
          <cell r="AE18">
            <v>16156.517559289048</v>
          </cell>
          <cell r="AF18">
            <v>16198.962160436573</v>
          </cell>
          <cell r="AG18">
            <v>16003.857425536091</v>
          </cell>
          <cell r="AH18">
            <v>15954.80266482898</v>
          </cell>
          <cell r="AI18">
            <v>13805.777541084581</v>
          </cell>
          <cell r="AJ18">
            <v>13754.802423178116</v>
          </cell>
          <cell r="AK18">
            <v>15106.775174739512</v>
          </cell>
        </row>
        <row r="19">
          <cell r="D19" t="str">
            <v>BLR</v>
          </cell>
          <cell r="E19">
            <v>8895.1721710996298</v>
          </cell>
          <cell r="F19">
            <v>8784.3768402894329</v>
          </cell>
          <cell r="G19">
            <v>7923.649882270237</v>
          </cell>
          <cell r="H19">
            <v>7305.3064729295511</v>
          </cell>
          <cell r="I19">
            <v>6458.2141734298993</v>
          </cell>
          <cell r="J19">
            <v>5805.362809259228</v>
          </cell>
          <cell r="K19">
            <v>5988.039351847201</v>
          </cell>
          <cell r="L19">
            <v>6698.457478370362</v>
          </cell>
          <cell r="M19">
            <v>7293.9077798869212</v>
          </cell>
          <cell r="N19">
            <v>7575.9178733282288</v>
          </cell>
          <cell r="O19">
            <v>8053.1731569462063</v>
          </cell>
          <cell r="P19">
            <v>8477.0835050195801</v>
          </cell>
          <cell r="Q19">
            <v>8961.6405841799296</v>
          </cell>
          <cell r="R19">
            <v>9660.1931113043629</v>
          </cell>
          <cell r="S19">
            <v>10839.955625183024</v>
          </cell>
          <cell r="T19">
            <v>11940.185882739115</v>
          </cell>
          <cell r="U19">
            <v>13214.870790717157</v>
          </cell>
          <cell r="V19">
            <v>14417.352669533746</v>
          </cell>
          <cell r="W19">
            <v>15942.896727228523</v>
          </cell>
          <cell r="X19">
            <v>16014.114570946411</v>
          </cell>
          <cell r="Y19">
            <v>17300.702649457213</v>
          </cell>
          <cell r="Z19">
            <v>18274.019624925106</v>
          </cell>
          <cell r="AA19">
            <v>18611.453100996947</v>
          </cell>
          <cell r="AB19">
            <v>18805.42974504568</v>
          </cell>
          <cell r="AC19">
            <v>19119.312137862737</v>
          </cell>
          <cell r="AD19">
            <v>18362.695254310416</v>
          </cell>
          <cell r="AE19">
            <v>17883.190318390014</v>
          </cell>
          <cell r="AF19">
            <v>18356.066057551412</v>
          </cell>
          <cell r="AG19">
            <v>18974.745216951564</v>
          </cell>
          <cell r="AH19">
            <v>19288.040687826382</v>
          </cell>
          <cell r="AI19">
            <v>19239.553142745815</v>
          </cell>
          <cell r="AJ19">
            <v>19872.692495200874</v>
          </cell>
          <cell r="AK19">
            <v>19132.270387948462</v>
          </cell>
        </row>
        <row r="20">
          <cell r="D20" t="str">
            <v>BEL</v>
          </cell>
          <cell r="E20">
            <v>35506.926514654057</v>
          </cell>
          <cell r="F20">
            <v>36023.684283895374</v>
          </cell>
          <cell r="G20">
            <v>36426.993154708085</v>
          </cell>
          <cell r="H20">
            <v>35935.957392722521</v>
          </cell>
          <cell r="I20">
            <v>36981.448945997465</v>
          </cell>
          <cell r="J20">
            <v>37784.149887365027</v>
          </cell>
          <cell r="K20">
            <v>38208.718673490541</v>
          </cell>
          <cell r="L20">
            <v>39562.372980195512</v>
          </cell>
          <cell r="M20">
            <v>40252.468905705078</v>
          </cell>
          <cell r="N20">
            <v>41583.097392295072</v>
          </cell>
          <cell r="O20">
            <v>43024.139910104226</v>
          </cell>
          <cell r="P20">
            <v>43347.889209927445</v>
          </cell>
          <cell r="Q20">
            <v>43890.598110013438</v>
          </cell>
          <cell r="R20">
            <v>44160.911429245425</v>
          </cell>
          <cell r="S20">
            <v>45540.466912010699</v>
          </cell>
          <cell r="T20">
            <v>46342.186609331395</v>
          </cell>
          <cell r="U20">
            <v>47212.577772728022</v>
          </cell>
          <cell r="V20">
            <v>48590.400535333058</v>
          </cell>
          <cell r="W20">
            <v>48423.515483960997</v>
          </cell>
          <cell r="X20">
            <v>47064.790019837608</v>
          </cell>
          <cell r="Y20">
            <v>47972.558838523029</v>
          </cell>
          <cell r="Z20">
            <v>48154.871146125231</v>
          </cell>
          <cell r="AA20">
            <v>48210.924657801414</v>
          </cell>
          <cell r="AB20">
            <v>48204.585699286748</v>
          </cell>
          <cell r="AC20">
            <v>48748.620592603882</v>
          </cell>
          <cell r="AD20">
            <v>49456.398581778318</v>
          </cell>
          <cell r="AE20">
            <v>49829.927388774107</v>
          </cell>
          <cell r="AF20">
            <v>50442.270541962374</v>
          </cell>
          <cell r="AG20">
            <v>51113.481738402064</v>
          </cell>
          <cell r="AH20">
            <v>51987.713914509477</v>
          </cell>
          <cell r="AI20">
            <v>48988.234703789742</v>
          </cell>
          <cell r="AJ20">
            <v>51823.507529590293</v>
          </cell>
          <cell r="AK20">
            <v>53155.91101043165</v>
          </cell>
        </row>
        <row r="21">
          <cell r="D21" t="str">
            <v>BLZ</v>
          </cell>
          <cell r="E21">
            <v>6396.5007194636337</v>
          </cell>
          <cell r="F21">
            <v>6981.0061196235965</v>
          </cell>
          <cell r="G21">
            <v>7663.6484283543896</v>
          </cell>
          <cell r="H21">
            <v>7979.0221480966666</v>
          </cell>
          <cell r="I21">
            <v>7823.9657778682467</v>
          </cell>
          <cell r="J21">
            <v>7675.2175160926727</v>
          </cell>
          <cell r="K21">
            <v>7521.8641817150829</v>
          </cell>
          <cell r="L21">
            <v>7530.2720068261651</v>
          </cell>
          <cell r="M21">
            <v>7554.9257250659575</v>
          </cell>
          <cell r="N21">
            <v>7954.4449392297465</v>
          </cell>
          <cell r="O21">
            <v>8702.0826511058549</v>
          </cell>
          <cell r="P21">
            <v>8857.3701383529697</v>
          </cell>
          <cell r="Q21">
            <v>9023.4010071710818</v>
          </cell>
          <cell r="R21">
            <v>9566.0602270689506</v>
          </cell>
          <cell r="S21">
            <v>9710.0140570573058</v>
          </cell>
          <cell r="T21">
            <v>9631.5916105185697</v>
          </cell>
          <cell r="U21">
            <v>9781.7767113313857</v>
          </cell>
          <cell r="V21">
            <v>9815.054747688464</v>
          </cell>
          <cell r="W21">
            <v>9397.1518974387473</v>
          </cell>
          <cell r="X21">
            <v>9101.5492346117408</v>
          </cell>
          <cell r="Y21">
            <v>8988.865136386923</v>
          </cell>
          <cell r="Z21">
            <v>8776.863316189656</v>
          </cell>
          <cell r="AA21">
            <v>8912.1057537558809</v>
          </cell>
          <cell r="AB21">
            <v>9109.572146591172</v>
          </cell>
          <cell r="AC21">
            <v>9276.3177928587393</v>
          </cell>
          <cell r="AD21">
            <v>9387.9145422840702</v>
          </cell>
          <cell r="AE21">
            <v>9208.1139434473735</v>
          </cell>
          <cell r="AF21">
            <v>8873.7540251936043</v>
          </cell>
          <cell r="AG21">
            <v>8798.5385732526374</v>
          </cell>
          <cell r="AH21">
            <v>9028.5514848303246</v>
          </cell>
          <cell r="AI21">
            <v>7703.1180410435236</v>
          </cell>
          <cell r="AJ21">
            <v>8762.2405367513493</v>
          </cell>
          <cell r="AK21">
            <v>9697.9330494303013</v>
          </cell>
        </row>
        <row r="22">
          <cell r="D22" t="str">
            <v>BEN</v>
          </cell>
          <cell r="E22">
            <v>2109.5593345394223</v>
          </cell>
          <cell r="F22">
            <v>2132.3968158503262</v>
          </cell>
          <cell r="G22">
            <v>2129.2012140860329</v>
          </cell>
          <cell r="H22">
            <v>2155.3666162298559</v>
          </cell>
          <cell r="I22">
            <v>2118.2786941647341</v>
          </cell>
          <cell r="J22">
            <v>2200.5937839082726</v>
          </cell>
          <cell r="K22">
            <v>2237.5263235763705</v>
          </cell>
          <cell r="L22">
            <v>2297.9943025947609</v>
          </cell>
          <cell r="M22">
            <v>2317.4812954318468</v>
          </cell>
          <cell r="N22">
            <v>2367.7612243825579</v>
          </cell>
          <cell r="O22">
            <v>2431.4456520951835</v>
          </cell>
          <cell r="P22">
            <v>2485.1165305627392</v>
          </cell>
          <cell r="Q22">
            <v>2523.609972876764</v>
          </cell>
          <cell r="R22">
            <v>2532.9984278907536</v>
          </cell>
          <cell r="S22">
            <v>2566.3456571056645</v>
          </cell>
          <cell r="T22">
            <v>2528.6764808549005</v>
          </cell>
          <cell r="U22">
            <v>2549.1944186531282</v>
          </cell>
          <cell r="V22">
            <v>2625.2127554105919</v>
          </cell>
          <cell r="W22">
            <v>2673.7693486622252</v>
          </cell>
          <cell r="X22">
            <v>2656.4316418249709</v>
          </cell>
          <cell r="Y22">
            <v>2634.1347281312501</v>
          </cell>
          <cell r="Z22">
            <v>2633.9390595543105</v>
          </cell>
          <cell r="AA22">
            <v>2681.3516613202673</v>
          </cell>
          <cell r="AB22">
            <v>2792.0272996634772</v>
          </cell>
          <cell r="AC22">
            <v>2883.899097536264</v>
          </cell>
          <cell r="AD22">
            <v>2849.8204992149444</v>
          </cell>
          <cell r="AE22">
            <v>2859.3916854271674</v>
          </cell>
          <cell r="AF22">
            <v>2933.8373843172012</v>
          </cell>
          <cell r="AG22">
            <v>3040.1675201442963</v>
          </cell>
          <cell r="AH22">
            <v>3156.4389569288401</v>
          </cell>
          <cell r="AI22">
            <v>3186.4862944155761</v>
          </cell>
          <cell r="AJ22">
            <v>3321.5521744596235</v>
          </cell>
          <cell r="AK22">
            <v>3435.1718272946587</v>
          </cell>
        </row>
        <row r="23">
          <cell r="D23" t="str">
            <v>BMU</v>
          </cell>
          <cell r="E23">
            <v>65961.406278066701</v>
          </cell>
          <cell r="F23">
            <v>63958.896254241627</v>
          </cell>
          <cell r="G23">
            <v>64385.407410265136</v>
          </cell>
          <cell r="H23">
            <v>65967.850013877585</v>
          </cell>
          <cell r="I23">
            <v>65904.720420960337</v>
          </cell>
          <cell r="J23">
            <v>68313.38185451852</v>
          </cell>
          <cell r="K23">
            <v>69643.407520528664</v>
          </cell>
          <cell r="L23">
            <v>72403.88043745613</v>
          </cell>
          <cell r="M23">
            <v>74677.092423911599</v>
          </cell>
          <cell r="N23">
            <v>76772.32384678346</v>
          </cell>
          <cell r="O23">
            <v>83181.52634211746</v>
          </cell>
          <cell r="P23">
            <v>88231.783860841009</v>
          </cell>
          <cell r="Q23">
            <v>86364.153739107045</v>
          </cell>
          <cell r="R23">
            <v>88727.311269306141</v>
          </cell>
          <cell r="S23">
            <v>90195.811564694377</v>
          </cell>
          <cell r="T23">
            <v>91114.076990183457</v>
          </cell>
          <cell r="U23">
            <v>95615.360697056196</v>
          </cell>
          <cell r="V23">
            <v>98257.992698202608</v>
          </cell>
          <cell r="W23">
            <v>95855.800692617981</v>
          </cell>
          <cell r="X23">
            <v>89961.982744367066</v>
          </cell>
          <cell r="Y23">
            <v>88399.915949249349</v>
          </cell>
          <cell r="Z23">
            <v>85829.378260439145</v>
          </cell>
          <cell r="AA23">
            <v>80982.367755316009</v>
          </cell>
          <cell r="AB23">
            <v>80503.650291078782</v>
          </cell>
          <cell r="AC23">
            <v>77361.104881258856</v>
          </cell>
          <cell r="AD23">
            <v>77842.753903220946</v>
          </cell>
          <cell r="AE23">
            <v>78149.352535183978</v>
          </cell>
          <cell r="AF23">
            <v>81834.955873554281</v>
          </cell>
          <cell r="AG23">
            <v>81423.408453321463</v>
          </cell>
          <cell r="AH23">
            <v>81681.726668255913</v>
          </cell>
          <cell r="AI23">
            <v>76117.804743872664</v>
          </cell>
          <cell r="AJ23">
            <v>78570.489514839574</v>
          </cell>
          <cell r="AK23">
            <v>81165.650944318273</v>
          </cell>
        </row>
        <row r="24">
          <cell r="D24" t="str">
            <v>BTN</v>
          </cell>
          <cell r="E24">
            <v>2737.9930533341835</v>
          </cell>
          <cell r="F24">
            <v>2682.3093751261858</v>
          </cell>
          <cell r="G24">
            <v>2917.5795085030945</v>
          </cell>
          <cell r="H24">
            <v>3118.9632284964596</v>
          </cell>
          <cell r="I24">
            <v>3270.7487395137032</v>
          </cell>
          <cell r="J24">
            <v>3460.4611919586778</v>
          </cell>
          <cell r="K24">
            <v>3585.3629615229806</v>
          </cell>
          <cell r="L24">
            <v>3713.2947201691077</v>
          </cell>
          <cell r="M24">
            <v>3860.3472023069644</v>
          </cell>
          <cell r="N24">
            <v>4067.4651584608309</v>
          </cell>
          <cell r="O24">
            <v>4087.8306721643894</v>
          </cell>
          <cell r="P24">
            <v>4311.4468373407035</v>
          </cell>
          <cell r="Q24">
            <v>4663.1276284831702</v>
          </cell>
          <cell r="R24">
            <v>4904.5109777802572</v>
          </cell>
          <cell r="S24">
            <v>5076.3153624598281</v>
          </cell>
          <cell r="T24">
            <v>5336.7762197068187</v>
          </cell>
          <cell r="U24">
            <v>5626.0547036776779</v>
          </cell>
          <cell r="V24">
            <v>6577.4317680979439</v>
          </cell>
          <cell r="W24">
            <v>6811.9331493701038</v>
          </cell>
          <cell r="X24">
            <v>7188.8591934528486</v>
          </cell>
          <cell r="Y24">
            <v>7958.2268607304213</v>
          </cell>
          <cell r="Z24">
            <v>8499.3542955281864</v>
          </cell>
          <cell r="AA24">
            <v>8837.5763733848053</v>
          </cell>
          <cell r="AB24">
            <v>8929.046204194532</v>
          </cell>
          <cell r="AC24">
            <v>9349.0443865546476</v>
          </cell>
          <cell r="AD24">
            <v>9877.2472826014036</v>
          </cell>
          <cell r="AE24">
            <v>10587.570376534131</v>
          </cell>
          <cell r="AF24">
            <v>10986.88813592971</v>
          </cell>
          <cell r="AG24">
            <v>11233.780540635886</v>
          </cell>
          <cell r="AH24">
            <v>11797.284199149686</v>
          </cell>
          <cell r="AI24">
            <v>10547.051505250716</v>
          </cell>
          <cell r="AJ24">
            <v>10907.856709608446</v>
          </cell>
          <cell r="AK24" t="str">
            <v>..</v>
          </cell>
        </row>
        <row r="25">
          <cell r="D25" t="str">
            <v>BOL</v>
          </cell>
          <cell r="E25">
            <v>4437.8668305700585</v>
          </cell>
          <cell r="F25">
            <v>4575.706750707528</v>
          </cell>
          <cell r="G25">
            <v>4556.9934543886611</v>
          </cell>
          <cell r="H25">
            <v>4657.0303992421732</v>
          </cell>
          <cell r="I25">
            <v>4779.8392284836709</v>
          </cell>
          <cell r="J25">
            <v>4909.1782586924846</v>
          </cell>
          <cell r="K25">
            <v>5028.4440980812924</v>
          </cell>
          <cell r="L25">
            <v>5181.4165036256081</v>
          </cell>
          <cell r="M25">
            <v>5343.9574122902632</v>
          </cell>
          <cell r="N25">
            <v>5270.0275432296248</v>
          </cell>
          <cell r="O25">
            <v>5305.6192605356682</v>
          </cell>
          <cell r="P25">
            <v>5300.3143393418868</v>
          </cell>
          <cell r="Q25">
            <v>5337.7658529939399</v>
          </cell>
          <cell r="R25">
            <v>5387.5817741519104</v>
          </cell>
          <cell r="S25">
            <v>5515.6558194819863</v>
          </cell>
          <cell r="T25">
            <v>5660.5748195226379</v>
          </cell>
          <cell r="U25">
            <v>5829.3713331054005</v>
          </cell>
          <cell r="V25">
            <v>5989.6899270515532</v>
          </cell>
          <cell r="W25">
            <v>6248.9339576280654</v>
          </cell>
          <cell r="X25">
            <v>6349.0079138859674</v>
          </cell>
          <cell r="Y25">
            <v>6499.8181575858125</v>
          </cell>
          <cell r="Z25">
            <v>6724.3006726043714</v>
          </cell>
          <cell r="AA25">
            <v>6952.7383756609261</v>
          </cell>
          <cell r="AB25">
            <v>7305.227987705287</v>
          </cell>
          <cell r="AC25">
            <v>7581.5984275921573</v>
          </cell>
          <cell r="AD25">
            <v>7825.7667483884115</v>
          </cell>
          <cell r="AE25">
            <v>8034.1727246753871</v>
          </cell>
          <cell r="AF25">
            <v>8244.9334457511541</v>
          </cell>
          <cell r="AG25">
            <v>8466.2931995207473</v>
          </cell>
          <cell r="AH25">
            <v>8528.7488036082923</v>
          </cell>
          <cell r="AI25">
            <v>7679.9331944980249</v>
          </cell>
          <cell r="AJ25">
            <v>8052.177441439303</v>
          </cell>
          <cell r="AK25">
            <v>8201.1837988639218</v>
          </cell>
        </row>
        <row r="26">
          <cell r="D26" t="str">
            <v>BIH</v>
          </cell>
          <cell r="E26" t="str">
            <v>..</v>
          </cell>
          <cell r="F26" t="str">
            <v>..</v>
          </cell>
          <cell r="G26" t="str">
            <v>..</v>
          </cell>
          <cell r="H26" t="str">
            <v>..</v>
          </cell>
          <cell r="I26">
            <v>1730.1226782747947</v>
          </cell>
          <cell r="J26">
            <v>2096.5653965499023</v>
          </cell>
          <cell r="K26">
            <v>3802.2296422586128</v>
          </cell>
          <cell r="L26">
            <v>4933.0706660182796</v>
          </cell>
          <cell r="M26">
            <v>5609.3502572511652</v>
          </cell>
          <cell r="N26">
            <v>6091.6617887106786</v>
          </cell>
          <cell r="O26">
            <v>6826.0044625348892</v>
          </cell>
          <cell r="P26">
            <v>6965.4504233163625</v>
          </cell>
          <cell r="Q26">
            <v>7309.5742207278836</v>
          </cell>
          <cell r="R26">
            <v>7618.8363364403413</v>
          </cell>
          <cell r="S26">
            <v>8180.7160288866853</v>
          </cell>
          <cell r="T26">
            <v>8600.3471832284067</v>
          </cell>
          <cell r="U26">
            <v>9146.8675004555189</v>
          </cell>
          <cell r="V26">
            <v>9803.9132180716133</v>
          </cell>
          <cell r="W26">
            <v>10506.666814293016</v>
          </cell>
          <cell r="X26">
            <v>10363.510414417107</v>
          </cell>
          <cell r="Y26">
            <v>10636.06768001964</v>
          </cell>
          <cell r="Z26">
            <v>10933.041730635223</v>
          </cell>
          <cell r="AA26">
            <v>11046.126476307896</v>
          </cell>
          <cell r="AB26">
            <v>11483.254411760126</v>
          </cell>
          <cell r="AC26">
            <v>11766.97718194094</v>
          </cell>
          <cell r="AD26">
            <v>12437.495256252205</v>
          </cell>
          <cell r="AE26">
            <v>13000.616922296467</v>
          </cell>
          <cell r="AF26">
            <v>13582.184752486297</v>
          </cell>
          <cell r="AG26">
            <v>14267.519811778297</v>
          </cell>
          <cell r="AH26">
            <v>14851.648587573334</v>
          </cell>
          <cell r="AI26">
            <v>14587.481736905855</v>
          </cell>
          <cell r="AJ26">
            <v>15893.060102042558</v>
          </cell>
          <cell r="AK26">
            <v>16703.456424590659</v>
          </cell>
        </row>
        <row r="27">
          <cell r="D27" t="str">
            <v>BWA</v>
          </cell>
          <cell r="E27">
            <v>9164.8725083574482</v>
          </cell>
          <cell r="F27">
            <v>9569.4608785342589</v>
          </cell>
          <cell r="G27">
            <v>9570.5494061997269</v>
          </cell>
          <cell r="H27">
            <v>9476.6611862023328</v>
          </cell>
          <cell r="I27">
            <v>9550.8312340391767</v>
          </cell>
          <cell r="J27">
            <v>9956.8087948888187</v>
          </cell>
          <cell r="K27">
            <v>10280.627119297482</v>
          </cell>
          <cell r="L27">
            <v>10880.853161444</v>
          </cell>
          <cell r="M27">
            <v>10689.217307096666</v>
          </cell>
          <cell r="N27">
            <v>11474.065261553766</v>
          </cell>
          <cell r="O27">
            <v>11462.079694975911</v>
          </cell>
          <cell r="P27">
            <v>11262.899441921056</v>
          </cell>
          <cell r="Q27">
            <v>11725.560183317661</v>
          </cell>
          <cell r="R27">
            <v>12054.874961214349</v>
          </cell>
          <cell r="S27">
            <v>12166.467624445117</v>
          </cell>
          <cell r="T27">
            <v>12494.217447997944</v>
          </cell>
          <cell r="U27">
            <v>13287.226042477516</v>
          </cell>
          <cell r="V27">
            <v>13783.380072913218</v>
          </cell>
          <cell r="W27">
            <v>13945.599268732087</v>
          </cell>
          <cell r="X27">
            <v>11729.565772062426</v>
          </cell>
          <cell r="Y27">
            <v>12653.371256650042</v>
          </cell>
          <cell r="Z27">
            <v>13250.251766094185</v>
          </cell>
          <cell r="AA27">
            <v>12975.948482389023</v>
          </cell>
          <cell r="AB27">
            <v>14144.518789165588</v>
          </cell>
          <cell r="AC27">
            <v>14665.273020801937</v>
          </cell>
          <cell r="AD27">
            <v>13682.70483203673</v>
          </cell>
          <cell r="AE27">
            <v>14373.519936660388</v>
          </cell>
          <cell r="AF27">
            <v>14656.772988720955</v>
          </cell>
          <cell r="AG27">
            <v>14962.082959494424</v>
          </cell>
          <cell r="AH27">
            <v>15117.990674101493</v>
          </cell>
          <cell r="AI27">
            <v>13545.218171150938</v>
          </cell>
          <cell r="AJ27">
            <v>14907.085768038567</v>
          </cell>
          <cell r="AK27">
            <v>15518.029870163495</v>
          </cell>
        </row>
        <row r="28">
          <cell r="D28" t="str">
            <v>BRA</v>
          </cell>
          <cell r="E28">
            <v>10401.8424448513</v>
          </cell>
          <cell r="F28">
            <v>10328.957122214639</v>
          </cell>
          <cell r="G28">
            <v>10103.787942781775</v>
          </cell>
          <cell r="H28">
            <v>10431.409659710804</v>
          </cell>
          <cell r="I28">
            <v>10867.750916653693</v>
          </cell>
          <cell r="J28">
            <v>11151.191642166299</v>
          </cell>
          <cell r="K28">
            <v>11224.399456481056</v>
          </cell>
          <cell r="L28">
            <v>11432.650568881994</v>
          </cell>
          <cell r="M28">
            <v>11304.096995498854</v>
          </cell>
          <cell r="N28">
            <v>11196.83853207577</v>
          </cell>
          <cell r="O28">
            <v>11529.486615164395</v>
          </cell>
          <cell r="P28">
            <v>11536.363832140731</v>
          </cell>
          <cell r="Q28">
            <v>11739.431843405062</v>
          </cell>
          <cell r="R28">
            <v>11733.411197541162</v>
          </cell>
          <cell r="S28">
            <v>12268.663832548518</v>
          </cell>
          <cell r="T28">
            <v>12520.854989900859</v>
          </cell>
          <cell r="U28">
            <v>12877.444183046573</v>
          </cell>
          <cell r="V28">
            <v>13518.847775847704</v>
          </cell>
          <cell r="W28">
            <v>14067.945812576261</v>
          </cell>
          <cell r="X28">
            <v>13916.96322549718</v>
          </cell>
          <cell r="Y28">
            <v>14824.7411544273</v>
          </cell>
          <cell r="Z28">
            <v>15271.469351800337</v>
          </cell>
          <cell r="AA28">
            <v>15425.352928595699</v>
          </cell>
          <cell r="AB28">
            <v>15751.484448123516</v>
          </cell>
          <cell r="AC28">
            <v>15695.64310417854</v>
          </cell>
          <cell r="AD28">
            <v>15011.577194352854</v>
          </cell>
          <cell r="AE28">
            <v>14402.494008245298</v>
          </cell>
          <cell r="AF28">
            <v>14477.861768060051</v>
          </cell>
          <cell r="AG28">
            <v>14619.591129827108</v>
          </cell>
          <cell r="AH28">
            <v>14685.12789246737</v>
          </cell>
          <cell r="AI28">
            <v>14109.763969044454</v>
          </cell>
          <cell r="AJ28">
            <v>14735.581783015239</v>
          </cell>
          <cell r="AK28">
            <v>15093.465117066098</v>
          </cell>
        </row>
        <row r="29">
          <cell r="D29" t="str">
            <v>VGB</v>
          </cell>
          <cell r="E29" t="str">
            <v>..</v>
          </cell>
          <cell r="F29" t="str">
            <v>..</v>
          </cell>
          <cell r="G29" t="str">
            <v>..</v>
          </cell>
          <cell r="H29" t="str">
            <v>..</v>
          </cell>
          <cell r="I29" t="str">
            <v>..</v>
          </cell>
          <cell r="J29" t="str">
            <v>..</v>
          </cell>
          <cell r="K29" t="str">
            <v>..</v>
          </cell>
          <cell r="L29" t="str">
            <v>..</v>
          </cell>
          <cell r="M29" t="str">
            <v>..</v>
          </cell>
          <cell r="N29" t="str">
            <v>..</v>
          </cell>
          <cell r="O29" t="str">
            <v>..</v>
          </cell>
          <cell r="P29" t="str">
            <v>..</v>
          </cell>
          <cell r="Q29" t="str">
            <v>..</v>
          </cell>
          <cell r="R29" t="str">
            <v>..</v>
          </cell>
          <cell r="S29" t="str">
            <v>..</v>
          </cell>
          <cell r="T29" t="str">
            <v>..</v>
          </cell>
          <cell r="U29" t="str">
            <v>..</v>
          </cell>
          <cell r="V29" t="str">
            <v>..</v>
          </cell>
          <cell r="W29" t="str">
            <v>..</v>
          </cell>
          <cell r="X29" t="str">
            <v>..</v>
          </cell>
          <cell r="Y29" t="str">
            <v>..</v>
          </cell>
          <cell r="Z29" t="str">
            <v>..</v>
          </cell>
          <cell r="AA29" t="str">
            <v>..</v>
          </cell>
          <cell r="AB29" t="str">
            <v>..</v>
          </cell>
          <cell r="AC29" t="str">
            <v>..</v>
          </cell>
          <cell r="AD29" t="str">
            <v>..</v>
          </cell>
          <cell r="AE29" t="str">
            <v>..</v>
          </cell>
          <cell r="AF29" t="str">
            <v>..</v>
          </cell>
          <cell r="AG29" t="str">
            <v>..</v>
          </cell>
          <cell r="AH29" t="str">
            <v>..</v>
          </cell>
          <cell r="AI29" t="str">
            <v>..</v>
          </cell>
          <cell r="AJ29" t="str">
            <v>..</v>
          </cell>
          <cell r="AK29" t="str">
            <v>..</v>
          </cell>
        </row>
        <row r="30">
          <cell r="D30" t="str">
            <v>BRN</v>
          </cell>
          <cell r="E30">
            <v>70358.724094287812</v>
          </cell>
          <cell r="F30">
            <v>70439.053204346463</v>
          </cell>
          <cell r="G30">
            <v>71781.102896307406</v>
          </cell>
          <cell r="H30">
            <v>70154.424726612415</v>
          </cell>
          <cell r="I30">
            <v>70570.964514419786</v>
          </cell>
          <cell r="J30">
            <v>71966.097408782662</v>
          </cell>
          <cell r="K30">
            <v>72320.987984445965</v>
          </cell>
          <cell r="L30">
            <v>69660.186006114585</v>
          </cell>
          <cell r="M30">
            <v>67770.17249009911</v>
          </cell>
          <cell r="N30">
            <v>68366.663177326947</v>
          </cell>
          <cell r="O30">
            <v>68865.787299849602</v>
          </cell>
          <cell r="P30">
            <v>69338.920719178263</v>
          </cell>
          <cell r="Q30">
            <v>70631.873678212854</v>
          </cell>
          <cell r="R30">
            <v>71331.752727535859</v>
          </cell>
          <cell r="S30">
            <v>70415.424154102293</v>
          </cell>
          <cell r="T30">
            <v>69482.383801827178</v>
          </cell>
          <cell r="U30">
            <v>71352.885788417218</v>
          </cell>
          <cell r="V30">
            <v>70342.409304752669</v>
          </cell>
          <cell r="W30">
            <v>67934.064084873127</v>
          </cell>
          <cell r="X30">
            <v>65753.405701453477</v>
          </cell>
          <cell r="Y30">
            <v>66484.241540615083</v>
          </cell>
          <cell r="Z30">
            <v>68037.522979010319</v>
          </cell>
          <cell r="AA30">
            <v>67792.754626051712</v>
          </cell>
          <cell r="AB30">
            <v>65534.683160273416</v>
          </cell>
          <cell r="AC30">
            <v>63131.186248061989</v>
          </cell>
          <cell r="AD30">
            <v>62170.087023220134</v>
          </cell>
          <cell r="AE30">
            <v>59980.988745408555</v>
          </cell>
          <cell r="AF30">
            <v>60173.051133601315</v>
          </cell>
          <cell r="AG30">
            <v>59650.231527303462</v>
          </cell>
          <cell r="AH30">
            <v>61424.364313268823</v>
          </cell>
          <cell r="AI30">
            <v>61603.550803618637</v>
          </cell>
          <cell r="AJ30">
            <v>60127.023688627145</v>
          </cell>
          <cell r="AK30">
            <v>58669.900768184052</v>
          </cell>
        </row>
        <row r="31">
          <cell r="D31" t="str">
            <v>BGR</v>
          </cell>
          <cell r="E31">
            <v>12507.728414549101</v>
          </cell>
          <cell r="F31">
            <v>11565.387544325196</v>
          </cell>
          <cell r="G31">
            <v>10840.091574432638</v>
          </cell>
          <cell r="H31">
            <v>10765.163391808423</v>
          </cell>
          <cell r="I31">
            <v>10998.160160357787</v>
          </cell>
          <cell r="J31">
            <v>11362.659819775155</v>
          </cell>
          <cell r="K31">
            <v>12015.941050035208</v>
          </cell>
          <cell r="L31">
            <v>10382.863760348564</v>
          </cell>
          <cell r="M31">
            <v>10848.434035408582</v>
          </cell>
          <cell r="N31">
            <v>9993.4610187105427</v>
          </cell>
          <cell r="O31">
            <v>10503.632762061405</v>
          </cell>
          <cell r="P31">
            <v>11124.519258314378</v>
          </cell>
          <cell r="Q31">
            <v>12036.197586378825</v>
          </cell>
          <cell r="R31">
            <v>12767.283736468406</v>
          </cell>
          <cell r="S31">
            <v>13701.517662062364</v>
          </cell>
          <cell r="T31">
            <v>14779.210564311894</v>
          </cell>
          <cell r="U31">
            <v>15904.920809358111</v>
          </cell>
          <cell r="V31">
            <v>17078.388543526115</v>
          </cell>
          <cell r="W31">
            <v>18250.562153143132</v>
          </cell>
          <cell r="X31">
            <v>17767.535299668216</v>
          </cell>
          <cell r="Y31">
            <v>18160.629769844531</v>
          </cell>
          <cell r="Z31">
            <v>18661.502077153196</v>
          </cell>
          <cell r="AA31">
            <v>18911.60672077032</v>
          </cell>
          <cell r="AB31">
            <v>18911.14842060252</v>
          </cell>
          <cell r="AC31">
            <v>19202.831689477152</v>
          </cell>
          <cell r="AD31">
            <v>19988.248184250744</v>
          </cell>
          <cell r="AE31">
            <v>20740.819431249271</v>
          </cell>
          <cell r="AF31">
            <v>21469.970889311611</v>
          </cell>
          <cell r="AG31">
            <v>22206.156990416999</v>
          </cell>
          <cell r="AH31">
            <v>23266.069315280343</v>
          </cell>
          <cell r="AI31">
            <v>22479.582939657375</v>
          </cell>
          <cell r="AJ31">
            <v>24393.775534638502</v>
          </cell>
          <cell r="AK31">
            <v>26823.020770777417</v>
          </cell>
        </row>
        <row r="32">
          <cell r="D32" t="str">
            <v>BFA</v>
          </cell>
          <cell r="E32">
            <v>981.84476188342057</v>
          </cell>
          <cell r="F32">
            <v>1044.1739197550478</v>
          </cell>
          <cell r="G32">
            <v>1021.1445162588823</v>
          </cell>
          <cell r="H32">
            <v>1030.559203626181</v>
          </cell>
          <cell r="I32">
            <v>1018.1222087886027</v>
          </cell>
          <cell r="J32">
            <v>1049.083717448214</v>
          </cell>
          <cell r="K32">
            <v>1135.2566602284078</v>
          </cell>
          <cell r="L32">
            <v>1176.3839028108137</v>
          </cell>
          <cell r="M32">
            <v>1228.1228689112002</v>
          </cell>
          <cell r="N32">
            <v>1280.9227203757116</v>
          </cell>
          <cell r="O32">
            <v>1266.7448166380671</v>
          </cell>
          <cell r="P32">
            <v>1310.0722119769589</v>
          </cell>
          <cell r="Q32">
            <v>1325.7034296915485</v>
          </cell>
          <cell r="R32">
            <v>1385.4550482843376</v>
          </cell>
          <cell r="S32">
            <v>1402.7843716247316</v>
          </cell>
          <cell r="T32">
            <v>1477.039822099292</v>
          </cell>
          <cell r="U32">
            <v>1521.154454277015</v>
          </cell>
          <cell r="V32">
            <v>1536.3858137954969</v>
          </cell>
          <cell r="W32">
            <v>1578.3458260377352</v>
          </cell>
          <cell r="X32">
            <v>1578.1489389018573</v>
          </cell>
          <cell r="Y32">
            <v>1661.8720214076268</v>
          </cell>
          <cell r="Z32">
            <v>1720.0825222873286</v>
          </cell>
          <cell r="AA32">
            <v>1776.3909974557596</v>
          </cell>
          <cell r="AB32">
            <v>1823.5949524836692</v>
          </cell>
          <cell r="AC32">
            <v>1846.6451267669665</v>
          </cell>
          <cell r="AD32">
            <v>1862.8547118619663</v>
          </cell>
          <cell r="AE32">
            <v>1916.7563817823971</v>
          </cell>
          <cell r="AF32">
            <v>1978.1550116137641</v>
          </cell>
          <cell r="AG32">
            <v>2051.2184306082413</v>
          </cell>
          <cell r="AH32">
            <v>2110.0623111907357</v>
          </cell>
          <cell r="AI32">
            <v>2093.7336472986876</v>
          </cell>
          <cell r="AJ32">
            <v>2179.7890386663857</v>
          </cell>
          <cell r="AK32">
            <v>2156.1255281789508</v>
          </cell>
        </row>
        <row r="33">
          <cell r="D33" t="str">
            <v>BDI</v>
          </cell>
          <cell r="E33">
            <v>1175.1550858816449</v>
          </cell>
          <cell r="F33">
            <v>1209.3881575180353</v>
          </cell>
          <cell r="G33">
            <v>1190.0674350919219</v>
          </cell>
          <cell r="H33">
            <v>1153.5413087144789</v>
          </cell>
          <cell r="I33">
            <v>1103.1672978511215</v>
          </cell>
          <cell r="J33">
            <v>956.49097606857651</v>
          </cell>
          <cell r="K33">
            <v>880.30941206073248</v>
          </cell>
          <cell r="L33">
            <v>867.28426499179807</v>
          </cell>
          <cell r="M33">
            <v>891.69984368877056</v>
          </cell>
          <cell r="N33">
            <v>862.00668043285089</v>
          </cell>
          <cell r="O33">
            <v>837.34841145109499</v>
          </cell>
          <cell r="P33">
            <v>833.67087874237927</v>
          </cell>
          <cell r="Q33">
            <v>846.74729518459594</v>
          </cell>
          <cell r="R33">
            <v>810.55233524198434</v>
          </cell>
          <cell r="S33">
            <v>818.74606327076901</v>
          </cell>
          <cell r="T33">
            <v>796.10871307382627</v>
          </cell>
          <cell r="U33">
            <v>809.69601065269876</v>
          </cell>
          <cell r="V33">
            <v>807.44748064358043</v>
          </cell>
          <cell r="W33">
            <v>812.59216977687788</v>
          </cell>
          <cell r="X33">
            <v>801.80342736217085</v>
          </cell>
          <cell r="Y33">
            <v>804.3549408041938</v>
          </cell>
          <cell r="Z33">
            <v>807.66495758429983</v>
          </cell>
          <cell r="AA33">
            <v>814.32077076854</v>
          </cell>
          <cell r="AB33">
            <v>824.61052260755309</v>
          </cell>
          <cell r="AC33">
            <v>831.29483860372613</v>
          </cell>
          <cell r="AD33">
            <v>781.57928725715226</v>
          </cell>
          <cell r="AE33">
            <v>764.33660219415185</v>
          </cell>
          <cell r="AF33">
            <v>750.78761627097697</v>
          </cell>
          <cell r="AG33">
            <v>740.44822253128439</v>
          </cell>
          <cell r="AH33">
            <v>729.65846262042612</v>
          </cell>
          <cell r="AI33">
            <v>711.35526342316905</v>
          </cell>
          <cell r="AJ33">
            <v>714.06671237755381</v>
          </cell>
          <cell r="AK33">
            <v>708.17831727719147</v>
          </cell>
        </row>
        <row r="34">
          <cell r="D34" t="str">
            <v>CPV</v>
          </cell>
          <cell r="E34">
            <v>1816.0247431633907</v>
          </cell>
          <cell r="F34">
            <v>1801.2176907175985</v>
          </cell>
          <cell r="G34">
            <v>1949.9609503722727</v>
          </cell>
          <cell r="H34">
            <v>2066.7306047477541</v>
          </cell>
          <cell r="I34">
            <v>2402.4347295666275</v>
          </cell>
          <cell r="J34">
            <v>2678.9822943099275</v>
          </cell>
          <cell r="K34">
            <v>2914.7578352389733</v>
          </cell>
          <cell r="L34">
            <v>3166.2805341502644</v>
          </cell>
          <cell r="M34">
            <v>3485.244680349655</v>
          </cell>
          <cell r="N34">
            <v>3795.2288892912479</v>
          </cell>
          <cell r="O34">
            <v>4255.7456966004656</v>
          </cell>
          <cell r="P34">
            <v>4278.7578299135266</v>
          </cell>
          <cell r="Q34">
            <v>4434.2183532438903</v>
          </cell>
          <cell r="R34">
            <v>4553.4153272169588</v>
          </cell>
          <cell r="S34">
            <v>4950.7631119111966</v>
          </cell>
          <cell r="T34">
            <v>5225.92171172296</v>
          </cell>
          <cell r="U34">
            <v>5574.632262712953</v>
          </cell>
          <cell r="V34">
            <v>6345.9414429065191</v>
          </cell>
          <cell r="W34">
            <v>6718.056380166021</v>
          </cell>
          <cell r="X34">
            <v>6549.0054280469803</v>
          </cell>
          <cell r="Y34">
            <v>6597.9493836017446</v>
          </cell>
          <cell r="Z34">
            <v>6774.8937419546273</v>
          </cell>
          <cell r="AA34">
            <v>6766.9429310797887</v>
          </cell>
          <cell r="AB34">
            <v>6733.0887958757794</v>
          </cell>
          <cell r="AC34">
            <v>6703.8123564667158</v>
          </cell>
          <cell r="AD34">
            <v>6691.9314316090286</v>
          </cell>
          <cell r="AE34">
            <v>6900.5610092195902</v>
          </cell>
          <cell r="AF34">
            <v>7130.8541521819207</v>
          </cell>
          <cell r="AG34">
            <v>7314.3012831594324</v>
          </cell>
          <cell r="AH34">
            <v>7793.311789294281</v>
          </cell>
          <cell r="AI34">
            <v>6228.4286108944743</v>
          </cell>
          <cell r="AJ34">
            <v>6592.855522109262</v>
          </cell>
          <cell r="AK34">
            <v>7692.3753912217644</v>
          </cell>
        </row>
        <row r="35">
          <cell r="D35" t="str">
            <v>KHM</v>
          </cell>
          <cell r="E35" t="str">
            <v>..</v>
          </cell>
          <cell r="F35" t="str">
            <v>..</v>
          </cell>
          <cell r="G35" t="str">
            <v>..</v>
          </cell>
          <cell r="H35">
            <v>1716.8409577648265</v>
          </cell>
          <cell r="I35">
            <v>1077.8984917177318</v>
          </cell>
          <cell r="J35">
            <v>1153.9264828276246</v>
          </cell>
          <cell r="K35">
            <v>1193.2308710635764</v>
          </cell>
          <cell r="L35">
            <v>1214.011729326367</v>
          </cell>
          <cell r="M35">
            <v>1244.9809449135316</v>
          </cell>
          <cell r="N35">
            <v>1376.0467168219423</v>
          </cell>
          <cell r="O35">
            <v>1486.1071138750738</v>
          </cell>
          <cell r="P35">
            <v>1578.6277008441907</v>
          </cell>
          <cell r="Q35">
            <v>1652.5381317394238</v>
          </cell>
          <cell r="R35">
            <v>1761.4211024485896</v>
          </cell>
          <cell r="S35">
            <v>1909.4184560960034</v>
          </cell>
          <cell r="T35">
            <v>2124.83745733056</v>
          </cell>
          <cell r="U35">
            <v>2313.3303319564047</v>
          </cell>
          <cell r="V35">
            <v>2505.5203494616176</v>
          </cell>
          <cell r="W35">
            <v>2629.2590578002278</v>
          </cell>
          <cell r="X35">
            <v>2592.1554610004891</v>
          </cell>
          <cell r="Y35">
            <v>2706.9918156240838</v>
          </cell>
          <cell r="Z35">
            <v>2856.5307862791565</v>
          </cell>
          <cell r="AA35">
            <v>3021.3322193753925</v>
          </cell>
          <cell r="AB35">
            <v>3197.5321003696276</v>
          </cell>
          <cell r="AC35">
            <v>3378.364590513128</v>
          </cell>
          <cell r="AD35">
            <v>3565.245067071085</v>
          </cell>
          <cell r="AE35">
            <v>3761.9113376767532</v>
          </cell>
          <cell r="AF35">
            <v>3972.724163927945</v>
          </cell>
          <cell r="AG35">
            <v>4217.6217909622574</v>
          </cell>
          <cell r="AH35">
            <v>4464.294449691407</v>
          </cell>
          <cell r="AI35">
            <v>4276.1845389917808</v>
          </cell>
          <cell r="AJ35">
            <v>4354.5652062820318</v>
          </cell>
          <cell r="AK35">
            <v>4530.5316752292165</v>
          </cell>
        </row>
        <row r="36">
          <cell r="D36" t="str">
            <v>CMR</v>
          </cell>
          <cell r="E36">
            <v>3483.1868621115023</v>
          </cell>
          <cell r="F36">
            <v>3251.7550361467406</v>
          </cell>
          <cell r="G36">
            <v>3059.792361399027</v>
          </cell>
          <cell r="H36">
            <v>2736.2826139305112</v>
          </cell>
          <cell r="I36">
            <v>2709.0800454371947</v>
          </cell>
          <cell r="J36">
            <v>2710.9380751970025</v>
          </cell>
          <cell r="K36">
            <v>2749.5200344574828</v>
          </cell>
          <cell r="L36">
            <v>2798.5773576393635</v>
          </cell>
          <cell r="M36">
            <v>2854.3700931492808</v>
          </cell>
          <cell r="N36">
            <v>2905.1311570511202</v>
          </cell>
          <cell r="O36">
            <v>2937.9918727385102</v>
          </cell>
          <cell r="P36">
            <v>2985.5779058305766</v>
          </cell>
          <cell r="Q36">
            <v>3036.7677022679918</v>
          </cell>
          <cell r="R36">
            <v>3116.1528201253568</v>
          </cell>
          <cell r="S36">
            <v>3245.4958926852873</v>
          </cell>
          <cell r="T36">
            <v>3228.3611605909114</v>
          </cell>
          <cell r="U36">
            <v>3261.4516554282209</v>
          </cell>
          <cell r="V36">
            <v>3309.2822952258316</v>
          </cell>
          <cell r="W36">
            <v>3308.3199079280271</v>
          </cell>
          <cell r="X36">
            <v>3298.4074519732694</v>
          </cell>
          <cell r="Y36">
            <v>3298.6245792748477</v>
          </cell>
          <cell r="Z36">
            <v>3314.8982341616734</v>
          </cell>
          <cell r="AA36">
            <v>3371.9755326308068</v>
          </cell>
          <cell r="AB36">
            <v>3442.2006267927195</v>
          </cell>
          <cell r="AC36">
            <v>3530.2831910642481</v>
          </cell>
          <cell r="AD36">
            <v>3614.7557160849083</v>
          </cell>
          <cell r="AE36">
            <v>3667.3226747556064</v>
          </cell>
          <cell r="AF36">
            <v>3691.0947236525194</v>
          </cell>
          <cell r="AG36">
            <v>3732.5012476744359</v>
          </cell>
          <cell r="AH36">
            <v>3756.5095616586918</v>
          </cell>
          <cell r="AI36">
            <v>3665.5105811133776</v>
          </cell>
          <cell r="AJ36">
            <v>3700.4642891129806</v>
          </cell>
          <cell r="AK36">
            <v>3733.232719678238</v>
          </cell>
        </row>
        <row r="37">
          <cell r="D37" t="str">
            <v>CAN</v>
          </cell>
          <cell r="E37">
            <v>34562.866346593837</v>
          </cell>
          <cell r="F37">
            <v>33423.884517918028</v>
          </cell>
          <cell r="G37">
            <v>33327.947463663557</v>
          </cell>
          <cell r="H37">
            <v>33840.818255181366</v>
          </cell>
          <cell r="I37">
            <v>34976.592867794534</v>
          </cell>
          <cell r="J37">
            <v>35549.093028033341</v>
          </cell>
          <cell r="K37">
            <v>35749.045251539232</v>
          </cell>
          <cell r="L37">
            <v>36910.477860823965</v>
          </cell>
          <cell r="M37">
            <v>38031.624764121982</v>
          </cell>
          <cell r="N37">
            <v>39671.384648274659</v>
          </cell>
          <cell r="O37">
            <v>41338.647017914205</v>
          </cell>
          <cell r="P37">
            <v>41623.950340904899</v>
          </cell>
          <cell r="Q37">
            <v>42416.408752576244</v>
          </cell>
          <cell r="R37">
            <v>42793.079252630756</v>
          </cell>
          <cell r="S37">
            <v>43704.413908953749</v>
          </cell>
          <cell r="T37">
            <v>44680.796488969318</v>
          </cell>
          <cell r="U37">
            <v>45396.839658025172</v>
          </cell>
          <cell r="V37">
            <v>45889.562129153688</v>
          </cell>
          <cell r="W37">
            <v>45851.201928281283</v>
          </cell>
          <cell r="X37">
            <v>44004.314101953772</v>
          </cell>
          <cell r="Y37">
            <v>44862.419495829279</v>
          </cell>
          <cell r="Z37">
            <v>45823.164240388316</v>
          </cell>
          <cell r="AA37">
            <v>46126.513885900211</v>
          </cell>
          <cell r="AB37">
            <v>46704.762235567709</v>
          </cell>
          <cell r="AC37">
            <v>47564.609109622048</v>
          </cell>
          <cell r="AD37">
            <v>47522.140667315143</v>
          </cell>
          <cell r="AE37">
            <v>47457.585345724372</v>
          </cell>
          <cell r="AF37">
            <v>48317.17458351508</v>
          </cell>
          <cell r="AG37">
            <v>48962.48151089227</v>
          </cell>
          <cell r="AH37">
            <v>49175.677050069593</v>
          </cell>
          <cell r="AI37">
            <v>46181.757554575641</v>
          </cell>
          <cell r="AJ37">
            <v>48218.038315767983</v>
          </cell>
          <cell r="AK37">
            <v>48954.805350879396</v>
          </cell>
        </row>
        <row r="38">
          <cell r="D38" t="str">
            <v>CYM</v>
          </cell>
          <cell r="E38" t="str">
            <v>..</v>
          </cell>
          <cell r="F38" t="str">
            <v>..</v>
          </cell>
          <cell r="G38" t="str">
            <v>..</v>
          </cell>
          <cell r="H38" t="str">
            <v>..</v>
          </cell>
          <cell r="I38" t="str">
            <v>..</v>
          </cell>
          <cell r="J38" t="str">
            <v>..</v>
          </cell>
          <cell r="K38" t="str">
            <v>..</v>
          </cell>
          <cell r="L38" t="str">
            <v>..</v>
          </cell>
          <cell r="M38" t="str">
            <v>..</v>
          </cell>
          <cell r="N38" t="str">
            <v>..</v>
          </cell>
          <cell r="O38" t="str">
            <v>..</v>
          </cell>
          <cell r="P38" t="str">
            <v>..</v>
          </cell>
          <cell r="Q38" t="str">
            <v>..</v>
          </cell>
          <cell r="R38" t="str">
            <v>..</v>
          </cell>
          <cell r="S38" t="str">
            <v>..</v>
          </cell>
          <cell r="T38" t="str">
            <v>..</v>
          </cell>
          <cell r="U38">
            <v>84778.384260836378</v>
          </cell>
          <cell r="V38">
            <v>84870.011938839103</v>
          </cell>
          <cell r="W38">
            <v>82125.114481142984</v>
          </cell>
          <cell r="X38">
            <v>74068.880226957001</v>
          </cell>
          <cell r="Y38">
            <v>70095.894087048742</v>
          </cell>
          <cell r="Z38">
            <v>69103.242350215543</v>
          </cell>
          <cell r="AA38">
            <v>68270.035309018611</v>
          </cell>
          <cell r="AB38">
            <v>67537.547245447422</v>
          </cell>
          <cell r="AC38">
            <v>67762.360120036014</v>
          </cell>
          <cell r="AD38">
            <v>68135.463479675513</v>
          </cell>
          <cell r="AE38">
            <v>68824.424954748174</v>
          </cell>
          <cell r="AF38">
            <v>69534.77174944336</v>
          </cell>
          <cell r="AG38">
            <v>71046.020471137163</v>
          </cell>
          <cell r="AH38">
            <v>72432.501282943616</v>
          </cell>
          <cell r="AI38">
            <v>67530.693800049441</v>
          </cell>
          <cell r="AJ38">
            <v>69400.666661238065</v>
          </cell>
          <cell r="AK38" t="str">
            <v>..</v>
          </cell>
        </row>
        <row r="39">
          <cell r="D39" t="str">
            <v>CAF</v>
          </cell>
          <cell r="E39">
            <v>1200.6133902403101</v>
          </cell>
          <cell r="F39">
            <v>1157.3816628019088</v>
          </cell>
          <cell r="G39">
            <v>1049.119414856282</v>
          </cell>
          <cell r="H39">
            <v>1019.4410062691522</v>
          </cell>
          <cell r="I39">
            <v>1036.2839012203483</v>
          </cell>
          <cell r="J39">
            <v>1080.770061094727</v>
          </cell>
          <cell r="K39">
            <v>1010.7438887474618</v>
          </cell>
          <cell r="L39">
            <v>1035.1074582189601</v>
          </cell>
          <cell r="M39">
            <v>1054.3129732191048</v>
          </cell>
          <cell r="N39">
            <v>1062.2982575314668</v>
          </cell>
          <cell r="O39">
            <v>1007.2478344294059</v>
          </cell>
          <cell r="P39">
            <v>1028.7914078518579</v>
          </cell>
          <cell r="Q39">
            <v>1042.7086445440914</v>
          </cell>
          <cell r="R39">
            <v>962.86483675181967</v>
          </cell>
          <cell r="S39">
            <v>998.68909966164665</v>
          </cell>
          <cell r="T39">
            <v>985.32481596555908</v>
          </cell>
          <cell r="U39">
            <v>1011.7775095286817</v>
          </cell>
          <cell r="V39">
            <v>1038.7501326467575</v>
          </cell>
          <cell r="W39">
            <v>1038.3352861775802</v>
          </cell>
          <cell r="X39">
            <v>1103.4637660211986</v>
          </cell>
          <cell r="Y39">
            <v>1130.8957080808073</v>
          </cell>
          <cell r="Z39">
            <v>1160.4147414355218</v>
          </cell>
          <cell r="AA39">
            <v>1208.5157704992548</v>
          </cell>
          <cell r="AB39">
            <v>764.05150024664533</v>
          </cell>
          <cell r="AC39">
            <v>765.25955398335668</v>
          </cell>
          <cell r="AD39">
            <v>795.03701867803295</v>
          </cell>
          <cell r="AE39">
            <v>818.3959952764053</v>
          </cell>
          <cell r="AF39">
            <v>839.60000945213528</v>
          </cell>
          <cell r="AG39">
            <v>854.64749130494909</v>
          </cell>
          <cell r="AH39">
            <v>861.76678875587277</v>
          </cell>
          <cell r="AI39">
            <v>847.76501242058339</v>
          </cell>
          <cell r="AJ39">
            <v>837.50468572537579</v>
          </cell>
          <cell r="AK39">
            <v>819.19234307717772</v>
          </cell>
        </row>
        <row r="40">
          <cell r="D40" t="str">
            <v>TCD</v>
          </cell>
          <cell r="E40">
            <v>1027.244422576789</v>
          </cell>
          <cell r="F40">
            <v>1075.1840866416876</v>
          </cell>
          <cell r="G40">
            <v>1113.2216997160497</v>
          </cell>
          <cell r="H40">
            <v>917.18486109721869</v>
          </cell>
          <cell r="I40">
            <v>987.9856133502193</v>
          </cell>
          <cell r="J40">
            <v>957.24650996256003</v>
          </cell>
          <cell r="K40">
            <v>936.12370635976629</v>
          </cell>
          <cell r="L40">
            <v>955.7834782913734</v>
          </cell>
          <cell r="M40">
            <v>987.9828784463009</v>
          </cell>
          <cell r="N40">
            <v>947.70354752546848</v>
          </cell>
          <cell r="O40">
            <v>907.83351362067617</v>
          </cell>
          <cell r="P40">
            <v>980.4697626109089</v>
          </cell>
          <cell r="Q40">
            <v>1027.6699852189529</v>
          </cell>
          <cell r="R40">
            <v>1133.0654673489505</v>
          </cell>
          <cell r="S40">
            <v>1448.4099900066012</v>
          </cell>
          <cell r="T40">
            <v>1632.9542335051526</v>
          </cell>
          <cell r="U40">
            <v>1586.3641051888826</v>
          </cell>
          <cell r="V40">
            <v>1583.7002275858745</v>
          </cell>
          <cell r="W40">
            <v>1576.765197281449</v>
          </cell>
          <cell r="X40">
            <v>1586.4544401688188</v>
          </cell>
          <cell r="Y40">
            <v>1741.0539976033035</v>
          </cell>
          <cell r="Z40">
            <v>1682.6577462155776</v>
          </cell>
          <cell r="AA40">
            <v>1769.3249204559097</v>
          </cell>
          <cell r="AB40">
            <v>1804.8231325982065</v>
          </cell>
          <cell r="AC40">
            <v>1861.6929035835979</v>
          </cell>
          <cell r="AD40">
            <v>1853.2593645620354</v>
          </cell>
          <cell r="AE40">
            <v>1683.4780884835823</v>
          </cell>
          <cell r="AF40">
            <v>1579.760600476314</v>
          </cell>
          <cell r="AG40">
            <v>1563.5439331454977</v>
          </cell>
          <cell r="AH40">
            <v>1561.9966725692811</v>
          </cell>
          <cell r="AI40">
            <v>1489.186712179657</v>
          </cell>
          <cell r="AJ40">
            <v>1425.4945124539749</v>
          </cell>
          <cell r="AK40">
            <v>1412.6707184812685</v>
          </cell>
        </row>
        <row r="41">
          <cell r="D41" t="str">
            <v>CHI</v>
          </cell>
          <cell r="E41" t="str">
            <v>..</v>
          </cell>
          <cell r="F41" t="str">
            <v>..</v>
          </cell>
          <cell r="G41" t="str">
            <v>..</v>
          </cell>
          <cell r="H41" t="str">
            <v>..</v>
          </cell>
          <cell r="I41" t="str">
            <v>..</v>
          </cell>
          <cell r="J41" t="str">
            <v>..</v>
          </cell>
          <cell r="K41" t="str">
            <v>..</v>
          </cell>
          <cell r="L41" t="str">
            <v>..</v>
          </cell>
          <cell r="M41" t="str">
            <v>..</v>
          </cell>
          <cell r="N41" t="str">
            <v>..</v>
          </cell>
          <cell r="O41" t="str">
            <v>..</v>
          </cell>
          <cell r="P41" t="str">
            <v>..</v>
          </cell>
          <cell r="Q41" t="str">
            <v>..</v>
          </cell>
          <cell r="R41" t="str">
            <v>..</v>
          </cell>
          <cell r="S41" t="str">
            <v>..</v>
          </cell>
          <cell r="T41" t="str">
            <v>..</v>
          </cell>
          <cell r="U41" t="str">
            <v>..</v>
          </cell>
          <cell r="V41" t="str">
            <v>..</v>
          </cell>
          <cell r="W41" t="str">
            <v>..</v>
          </cell>
          <cell r="X41" t="str">
            <v>..</v>
          </cell>
          <cell r="Y41" t="str">
            <v>..</v>
          </cell>
          <cell r="Z41" t="str">
            <v>..</v>
          </cell>
          <cell r="AA41" t="str">
            <v>..</v>
          </cell>
          <cell r="AB41" t="str">
            <v>..</v>
          </cell>
          <cell r="AC41" t="str">
            <v>..</v>
          </cell>
          <cell r="AD41" t="str">
            <v>..</v>
          </cell>
          <cell r="AE41" t="str">
            <v>..</v>
          </cell>
          <cell r="AF41" t="str">
            <v>..</v>
          </cell>
          <cell r="AG41" t="str">
            <v>..</v>
          </cell>
          <cell r="AH41" t="str">
            <v>..</v>
          </cell>
          <cell r="AI41" t="str">
            <v>..</v>
          </cell>
          <cell r="AJ41" t="str">
            <v>..</v>
          </cell>
          <cell r="AK41" t="str">
            <v>..</v>
          </cell>
        </row>
        <row r="42">
          <cell r="D42" t="str">
            <v>CHL</v>
          </cell>
          <cell r="E42">
            <v>9701.8237908063929</v>
          </cell>
          <cell r="F42">
            <v>10290.039660138527</v>
          </cell>
          <cell r="G42">
            <v>11256.209483324548</v>
          </cell>
          <cell r="H42">
            <v>11812.649378865794</v>
          </cell>
          <cell r="I42">
            <v>12221.507702716915</v>
          </cell>
          <cell r="J42">
            <v>13122.946342286117</v>
          </cell>
          <cell r="K42">
            <v>13825.156199811292</v>
          </cell>
          <cell r="L42">
            <v>14652.775193093916</v>
          </cell>
          <cell r="M42">
            <v>15074.58011014128</v>
          </cell>
          <cell r="N42">
            <v>14855.357182215794</v>
          </cell>
          <cell r="O42">
            <v>15415.754285376626</v>
          </cell>
          <cell r="P42">
            <v>15725.60115943557</v>
          </cell>
          <cell r="Q42">
            <v>16053.6546085706</v>
          </cell>
          <cell r="R42">
            <v>16636.653746351622</v>
          </cell>
          <cell r="S42">
            <v>17571.024797895006</v>
          </cell>
          <cell r="T42">
            <v>18415.754989593352</v>
          </cell>
          <cell r="U42">
            <v>19339.487624584952</v>
          </cell>
          <cell r="V42">
            <v>20140.529650446297</v>
          </cell>
          <cell r="W42">
            <v>20695.562560621725</v>
          </cell>
          <cell r="X42">
            <v>20255.098783644393</v>
          </cell>
          <cell r="Y42">
            <v>21225.103856623708</v>
          </cell>
          <cell r="Z42">
            <v>22323.723084724817</v>
          </cell>
          <cell r="AA42">
            <v>23467.978726164849</v>
          </cell>
          <cell r="AB42">
            <v>24011.591013561327</v>
          </cell>
          <cell r="AC42">
            <v>24197.183280079444</v>
          </cell>
          <cell r="AD42">
            <v>24464.745662455338</v>
          </cell>
          <cell r="AE42">
            <v>24599.374633038791</v>
          </cell>
          <cell r="AF42">
            <v>24546.912420860357</v>
          </cell>
          <cell r="AG42">
            <v>25071.990069194206</v>
          </cell>
          <cell r="AH42">
            <v>24809.860973599447</v>
          </cell>
          <cell r="AI42">
            <v>22970.550435184301</v>
          </cell>
          <cell r="AJ42">
            <v>25412.752072566491</v>
          </cell>
          <cell r="AK42">
            <v>25886.121355785941</v>
          </cell>
        </row>
        <row r="43">
          <cell r="D43" t="str">
            <v>CHN</v>
          </cell>
          <cell r="E43">
            <v>1423.8963479071126</v>
          </cell>
          <cell r="F43">
            <v>1534.7052715507218</v>
          </cell>
          <cell r="G43">
            <v>1731.6572154950661</v>
          </cell>
          <cell r="H43">
            <v>1949.5342682330004</v>
          </cell>
          <cell r="I43">
            <v>2178.9240567606007</v>
          </cell>
          <cell r="J43">
            <v>2391.4771155893568</v>
          </cell>
          <cell r="K43">
            <v>2601.3634260738586</v>
          </cell>
          <cell r="L43">
            <v>2812.7111345946551</v>
          </cell>
          <cell r="M43">
            <v>3004.4273415470288</v>
          </cell>
          <cell r="N43">
            <v>3206.7300257081815</v>
          </cell>
          <cell r="O43">
            <v>3451.679230928577</v>
          </cell>
          <cell r="P43">
            <v>3712.3381323406938</v>
          </cell>
          <cell r="Q43">
            <v>4024.3556966354936</v>
          </cell>
          <cell r="R43">
            <v>4400.8251834121202</v>
          </cell>
          <cell r="S43">
            <v>4817.2118445275837</v>
          </cell>
          <cell r="T43">
            <v>5334.6466393818046</v>
          </cell>
          <cell r="U43">
            <v>5979.7817118252742</v>
          </cell>
          <cell r="V43">
            <v>6795.1740123799109</v>
          </cell>
          <cell r="W43">
            <v>7412.8743634920402</v>
          </cell>
          <cell r="X43">
            <v>8069.3546383775638</v>
          </cell>
          <cell r="Y43">
            <v>8884.5880312260542</v>
          </cell>
          <cell r="Z43">
            <v>9680.0976996166246</v>
          </cell>
          <cell r="AA43">
            <v>10370.726571679093</v>
          </cell>
          <cell r="AB43">
            <v>11101.938929993426</v>
          </cell>
          <cell r="AC43">
            <v>11851.40421757962</v>
          </cell>
          <cell r="AD43">
            <v>12612.351651241795</v>
          </cell>
          <cell r="AE43">
            <v>13399.137320274394</v>
          </cell>
          <cell r="AF43">
            <v>14243.532610849123</v>
          </cell>
          <cell r="AG43">
            <v>15133.995618232722</v>
          </cell>
          <cell r="AH43">
            <v>15977.763827987557</v>
          </cell>
          <cell r="AI43">
            <v>16296.609378967843</v>
          </cell>
          <cell r="AJ43">
            <v>17657.495180866568</v>
          </cell>
          <cell r="AK43">
            <v>18187.978737053687</v>
          </cell>
        </row>
        <row r="44">
          <cell r="D44" t="str">
            <v>COL</v>
          </cell>
          <cell r="E44">
            <v>8434.9593357497743</v>
          </cell>
          <cell r="F44">
            <v>8430.222989367192</v>
          </cell>
          <cell r="G44">
            <v>8598.9920206796614</v>
          </cell>
          <cell r="H44">
            <v>8885.1868452091876</v>
          </cell>
          <cell r="I44">
            <v>9220.5019933903695</v>
          </cell>
          <cell r="J44">
            <v>9518.2601410311145</v>
          </cell>
          <cell r="K44">
            <v>9538.2725510317032</v>
          </cell>
          <cell r="L44">
            <v>9691.028323715127</v>
          </cell>
          <cell r="M44">
            <v>9578.6560118484249</v>
          </cell>
          <cell r="N44">
            <v>9023.6212332315299</v>
          </cell>
          <cell r="O44">
            <v>9138.3189151308598</v>
          </cell>
          <cell r="P44">
            <v>9146.4048517545016</v>
          </cell>
          <cell r="Q44">
            <v>9232.627394983263</v>
          </cell>
          <cell r="R44">
            <v>9453.3285557798081</v>
          </cell>
          <cell r="S44">
            <v>9816.277588307561</v>
          </cell>
          <cell r="T44">
            <v>10150.707922239322</v>
          </cell>
          <cell r="U44">
            <v>10692.727652918311</v>
          </cell>
          <cell r="V44">
            <v>11272.577979828604</v>
          </cell>
          <cell r="W44">
            <v>11507.525825489114</v>
          </cell>
          <cell r="X44">
            <v>11507.717112721391</v>
          </cell>
          <cell r="Y44">
            <v>11890.203077216634</v>
          </cell>
          <cell r="Z44">
            <v>12578.015626756112</v>
          </cell>
          <cell r="AA44">
            <v>12934.965751943962</v>
          </cell>
          <cell r="AB44">
            <v>13465.075043652581</v>
          </cell>
          <cell r="AC44">
            <v>13938.231516616233</v>
          </cell>
          <cell r="AD44">
            <v>14215.688252106822</v>
          </cell>
          <cell r="AE44">
            <v>14358.168218158835</v>
          </cell>
          <cell r="AF44">
            <v>14334.914608362222</v>
          </cell>
          <cell r="AG44">
            <v>14426.434382140787</v>
          </cell>
          <cell r="AH44">
            <v>14616.135124170616</v>
          </cell>
          <cell r="AI44">
            <v>13358.298082883701</v>
          </cell>
          <cell r="AJ44">
            <v>14661.213243538057</v>
          </cell>
          <cell r="AK44">
            <v>15651.582057921638</v>
          </cell>
        </row>
        <row r="45">
          <cell r="D45" t="str">
            <v>COM</v>
          </cell>
          <cell r="E45">
            <v>2922.7122521188508</v>
          </cell>
          <cell r="F45">
            <v>2695.2560740190479</v>
          </cell>
          <cell r="G45">
            <v>2856.0085641707174</v>
          </cell>
          <cell r="H45">
            <v>2876.2837550632485</v>
          </cell>
          <cell r="I45">
            <v>2666.0453718120361</v>
          </cell>
          <cell r="J45">
            <v>2703.5843510276941</v>
          </cell>
          <cell r="K45">
            <v>2611.8217465677703</v>
          </cell>
          <cell r="L45">
            <v>2659.2739778366058</v>
          </cell>
          <cell r="M45">
            <v>2636.3443078911114</v>
          </cell>
          <cell r="N45">
            <v>2633.5657555776365</v>
          </cell>
          <cell r="O45">
            <v>2863.1518498392538</v>
          </cell>
          <cell r="P45">
            <v>2871.196853295316</v>
          </cell>
          <cell r="Q45">
            <v>2878.5343592749045</v>
          </cell>
          <cell r="R45">
            <v>2881.9607066093076</v>
          </cell>
          <cell r="S45">
            <v>2881.5667436228505</v>
          </cell>
          <cell r="T45">
            <v>2905.6891826398864</v>
          </cell>
          <cell r="U45">
            <v>2923.532300744369</v>
          </cell>
          <cell r="V45">
            <v>2888.4466340080826</v>
          </cell>
          <cell r="W45">
            <v>2942.9908456034404</v>
          </cell>
          <cell r="X45">
            <v>2976.7794541822477</v>
          </cell>
          <cell r="Y45">
            <v>3025.5173837623724</v>
          </cell>
          <cell r="Z45">
            <v>3084.8265854417218</v>
          </cell>
          <cell r="AA45">
            <v>3115.2380326356129</v>
          </cell>
          <cell r="AB45">
            <v>3185.319697100485</v>
          </cell>
          <cell r="AC45">
            <v>3183.1570311200253</v>
          </cell>
          <cell r="AD45">
            <v>3150.8776237969209</v>
          </cell>
          <cell r="AE45">
            <v>3185.6296637038781</v>
          </cell>
          <cell r="AF45">
            <v>3240.179170202859</v>
          </cell>
          <cell r="AG45">
            <v>3294.8319720657523</v>
          </cell>
          <cell r="AH45">
            <v>3290.6505267658554</v>
          </cell>
          <cell r="AI45">
            <v>3222.3740892959781</v>
          </cell>
          <cell r="AJ45">
            <v>3228.5268583001853</v>
          </cell>
          <cell r="AK45">
            <v>3245.7686972112538</v>
          </cell>
        </row>
        <row r="46">
          <cell r="D46" t="str">
            <v>COD</v>
          </cell>
          <cell r="E46">
            <v>1750.1697386890201</v>
          </cell>
          <cell r="F46">
            <v>1550.7637045834877</v>
          </cell>
          <cell r="G46">
            <v>1346.7472222566666</v>
          </cell>
          <cell r="H46">
            <v>1128.5931446904613</v>
          </cell>
          <cell r="I46">
            <v>1034.1233869869025</v>
          </cell>
          <cell r="J46">
            <v>998.68831386490899</v>
          </cell>
          <cell r="K46">
            <v>969.80866296994395</v>
          </cell>
          <cell r="L46">
            <v>900.96779641781427</v>
          </cell>
          <cell r="M46">
            <v>865.60661203327663</v>
          </cell>
          <cell r="N46">
            <v>805.27788139127335</v>
          </cell>
          <cell r="O46">
            <v>728.20719690248507</v>
          </cell>
          <cell r="P46">
            <v>691.70914515946367</v>
          </cell>
          <cell r="Q46">
            <v>690.65960751002501</v>
          </cell>
          <cell r="R46">
            <v>708.02877112255533</v>
          </cell>
          <cell r="S46">
            <v>733.54189699826725</v>
          </cell>
          <cell r="T46">
            <v>754.6644432573903</v>
          </cell>
          <cell r="U46">
            <v>769.88714463365864</v>
          </cell>
          <cell r="V46">
            <v>792.19088494491564</v>
          </cell>
          <cell r="W46">
            <v>815.01185698515815</v>
          </cell>
          <cell r="X46">
            <v>811.92734518465568</v>
          </cell>
          <cell r="Y46">
            <v>841.85628715052405</v>
          </cell>
          <cell r="Z46">
            <v>870.07380558192961</v>
          </cell>
          <cell r="AA46">
            <v>900.9789904437921</v>
          </cell>
          <cell r="AB46">
            <v>944.64024746779933</v>
          </cell>
          <cell r="AC46">
            <v>999.07213354300632</v>
          </cell>
          <cell r="AD46">
            <v>1032.5718648828681</v>
          </cell>
          <cell r="AE46">
            <v>1021.327198358567</v>
          </cell>
          <cell r="AF46">
            <v>1023.5398331529161</v>
          </cell>
          <cell r="AG46">
            <v>1048.2464468070621</v>
          </cell>
          <cell r="AH46">
            <v>1059.8921113671797</v>
          </cell>
          <cell r="AI46">
            <v>1044.0712138463073</v>
          </cell>
          <cell r="AJ46">
            <v>1073.6432710427355</v>
          </cell>
          <cell r="AK46">
            <v>1132.6542327101959</v>
          </cell>
        </row>
        <row r="47">
          <cell r="D47" t="str">
            <v>COG</v>
          </cell>
          <cell r="E47">
            <v>5007.3192447228221</v>
          </cell>
          <cell r="F47">
            <v>4986.6992046040359</v>
          </cell>
          <cell r="G47">
            <v>4978.3508384466604</v>
          </cell>
          <cell r="H47">
            <v>4790.4611574547225</v>
          </cell>
          <cell r="I47">
            <v>4400.020297281344</v>
          </cell>
          <cell r="J47">
            <v>4453.4308382762574</v>
          </cell>
          <cell r="K47">
            <v>4522.0084537284356</v>
          </cell>
          <cell r="L47">
            <v>4402.4080946661134</v>
          </cell>
          <cell r="M47">
            <v>4470.3470745821032</v>
          </cell>
          <cell r="N47">
            <v>4240.1559969382952</v>
          </cell>
          <cell r="O47">
            <v>4390.5630570648173</v>
          </cell>
          <cell r="P47">
            <v>4389.3537121175741</v>
          </cell>
          <cell r="Q47">
            <v>4484.2805853663886</v>
          </cell>
          <cell r="R47">
            <v>4397.3305589795655</v>
          </cell>
          <cell r="S47">
            <v>4398.2037781400177</v>
          </cell>
          <cell r="T47">
            <v>4571.793116655027</v>
          </cell>
          <cell r="U47">
            <v>4755.0302147921875</v>
          </cell>
          <cell r="V47">
            <v>4280.0246690986933</v>
          </cell>
          <cell r="W47">
            <v>4401.6645316140539</v>
          </cell>
          <cell r="X47">
            <v>4720.4146745723319</v>
          </cell>
          <cell r="Y47">
            <v>4977.973114547859</v>
          </cell>
          <cell r="Z47">
            <v>4925.3769025399151</v>
          </cell>
          <cell r="AA47">
            <v>5267.0496167340743</v>
          </cell>
          <cell r="AB47">
            <v>5105.169837897055</v>
          </cell>
          <cell r="AC47">
            <v>5319.3872487978851</v>
          </cell>
          <cell r="AD47">
            <v>5009.4322669125386</v>
          </cell>
          <cell r="AE47">
            <v>4363.7539249427773</v>
          </cell>
          <cell r="AF47">
            <v>4073.9260852755547</v>
          </cell>
          <cell r="AG47">
            <v>3786.4119996175018</v>
          </cell>
          <cell r="AH47">
            <v>3695.0616935700036</v>
          </cell>
          <cell r="AI47">
            <v>3384.6543353217503</v>
          </cell>
          <cell r="AJ47">
            <v>3234.3929719276339</v>
          </cell>
          <cell r="AK47">
            <v>3210.4035674733468</v>
          </cell>
        </row>
        <row r="48">
          <cell r="D48" t="str">
            <v>CRI</v>
          </cell>
          <cell r="E48">
            <v>9810.5513067105585</v>
          </cell>
          <cell r="F48">
            <v>9781.4599304599506</v>
          </cell>
          <cell r="G48">
            <v>10416.108847268832</v>
          </cell>
          <cell r="H48">
            <v>10882.049151352481</v>
          </cell>
          <cell r="I48">
            <v>11100.709013516351</v>
          </cell>
          <cell r="J48">
            <v>11290.959581018213</v>
          </cell>
          <cell r="K48">
            <v>11182.479348575973</v>
          </cell>
          <cell r="L48">
            <v>11532.462715425436</v>
          </cell>
          <cell r="M48">
            <v>12092.475808746725</v>
          </cell>
          <cell r="N48">
            <v>12343.710851212007</v>
          </cell>
          <cell r="O48">
            <v>12570.696086779702</v>
          </cell>
          <cell r="P48">
            <v>12771.950769365081</v>
          </cell>
          <cell r="Q48">
            <v>12986.000683999395</v>
          </cell>
          <cell r="R48">
            <v>13333.217257362714</v>
          </cell>
          <cell r="S48">
            <v>13713.008348999896</v>
          </cell>
          <cell r="T48">
            <v>14049.909396661016</v>
          </cell>
          <cell r="U48">
            <v>14864.781420368825</v>
          </cell>
          <cell r="V48">
            <v>15861.874578808713</v>
          </cell>
          <cell r="W48">
            <v>16385.001000228185</v>
          </cell>
          <cell r="X48">
            <v>16024.030061013938</v>
          </cell>
          <cell r="Y48">
            <v>16667.016520478803</v>
          </cell>
          <cell r="Z48">
            <v>17186.44844317215</v>
          </cell>
          <cell r="AA48">
            <v>17809.940563576889</v>
          </cell>
          <cell r="AB48">
            <v>18044.945006720558</v>
          </cell>
          <cell r="AC48">
            <v>18480.65175424534</v>
          </cell>
          <cell r="AD48">
            <v>18956.191932297879</v>
          </cell>
          <cell r="AE48">
            <v>19553.598858887057</v>
          </cell>
          <cell r="AF48">
            <v>20168.220480899698</v>
          </cell>
          <cell r="AG48">
            <v>20503.276803714725</v>
          </cell>
          <cell r="AH48">
            <v>20818.061678298985</v>
          </cell>
          <cell r="AI48">
            <v>19778.386530261319</v>
          </cell>
          <cell r="AJ48">
            <v>21189.695663489412</v>
          </cell>
          <cell r="AK48">
            <v>21987.276869641049</v>
          </cell>
        </row>
        <row r="49">
          <cell r="D49" t="str">
            <v>CIV</v>
          </cell>
          <cell r="E49">
            <v>4351.4767820330244</v>
          </cell>
          <cell r="F49">
            <v>4191.811912962743</v>
          </cell>
          <cell r="G49">
            <v>4028.7879958268272</v>
          </cell>
          <cell r="H49">
            <v>3876.6558889613834</v>
          </cell>
          <cell r="I49">
            <v>3770.5393063931519</v>
          </cell>
          <cell r="J49">
            <v>3898.7067599866696</v>
          </cell>
          <cell r="K49">
            <v>4055.0803808939668</v>
          </cell>
          <cell r="L49">
            <v>4294.2734734988207</v>
          </cell>
          <cell r="M49">
            <v>4329.5700710040128</v>
          </cell>
          <cell r="N49">
            <v>4249.6179751243644</v>
          </cell>
          <cell r="O49">
            <v>4123.8415687352608</v>
          </cell>
          <cell r="P49">
            <v>3930.7077865792348</v>
          </cell>
          <cell r="Q49">
            <v>3728.5874390359722</v>
          </cell>
          <cell r="R49">
            <v>3467.5616600637627</v>
          </cell>
          <cell r="S49">
            <v>3495.3404221986534</v>
          </cell>
          <cell r="T49">
            <v>3451.0102410646309</v>
          </cell>
          <cell r="U49">
            <v>3470.6335225231746</v>
          </cell>
          <cell r="V49">
            <v>3433.8512057188855</v>
          </cell>
          <cell r="W49">
            <v>3522.2340033328132</v>
          </cell>
          <cell r="X49">
            <v>3572.6816002293181</v>
          </cell>
          <cell r="Y49">
            <v>3737.4007316506395</v>
          </cell>
          <cell r="Z49">
            <v>3464.0470370930225</v>
          </cell>
          <cell r="AA49">
            <v>3652.1767666298924</v>
          </cell>
          <cell r="AB49">
            <v>3962.6045982184787</v>
          </cell>
          <cell r="AC49">
            <v>4234.7904129396038</v>
          </cell>
          <cell r="AD49">
            <v>4423.8267971142523</v>
          </cell>
          <cell r="AE49">
            <v>4620.3491560666498</v>
          </cell>
          <cell r="AF49">
            <v>4836.0483665488246</v>
          </cell>
          <cell r="AG49">
            <v>4941.7938110099576</v>
          </cell>
          <cell r="AH49">
            <v>5132.3415694298055</v>
          </cell>
          <cell r="AI49">
            <v>5092.1634710325106</v>
          </cell>
          <cell r="AJ49">
            <v>5316.4639005330509</v>
          </cell>
          <cell r="AK49">
            <v>5537.3697577025096</v>
          </cell>
        </row>
        <row r="50">
          <cell r="D50" t="str">
            <v>HRV</v>
          </cell>
          <cell r="E50" t="str">
            <v>..</v>
          </cell>
          <cell r="F50" t="str">
            <v>..</v>
          </cell>
          <cell r="G50" t="str">
            <v>..</v>
          </cell>
          <cell r="H50" t="str">
            <v>..</v>
          </cell>
          <cell r="I50" t="str">
            <v>..</v>
          </cell>
          <cell r="J50">
            <v>15083.558943419039</v>
          </cell>
          <cell r="K50">
            <v>16215.712042433493</v>
          </cell>
          <cell r="L50">
            <v>17301.802475369594</v>
          </cell>
          <cell r="M50">
            <v>17702.126170708361</v>
          </cell>
          <cell r="N50">
            <v>17629.376896410813</v>
          </cell>
          <cell r="O50">
            <v>18330.928329480554</v>
          </cell>
          <cell r="P50">
            <v>19642.910395581115</v>
          </cell>
          <cell r="Q50">
            <v>20774.486328467021</v>
          </cell>
          <cell r="R50">
            <v>21930.647666600784</v>
          </cell>
          <cell r="S50">
            <v>22841.556079565606</v>
          </cell>
          <cell r="T50">
            <v>23795.078397029858</v>
          </cell>
          <cell r="U50">
            <v>24959.462398292548</v>
          </cell>
          <cell r="V50">
            <v>26203.406336251697</v>
          </cell>
          <cell r="W50">
            <v>26731.138225720522</v>
          </cell>
          <cell r="X50">
            <v>24834.317738788042</v>
          </cell>
          <cell r="Y50">
            <v>24586.103769459663</v>
          </cell>
          <cell r="Z50">
            <v>24649.76889748931</v>
          </cell>
          <cell r="AA50">
            <v>24148.71899522988</v>
          </cell>
          <cell r="AB50">
            <v>24119.730888417816</v>
          </cell>
          <cell r="AC50">
            <v>24114.19802252885</v>
          </cell>
          <cell r="AD50">
            <v>24927.00771388775</v>
          </cell>
          <cell r="AE50">
            <v>25995.162974376908</v>
          </cell>
          <cell r="AF50">
            <v>27206.935714080377</v>
          </cell>
          <cell r="AG50">
            <v>28219.932214603912</v>
          </cell>
          <cell r="AH50">
            <v>29347.516191766324</v>
          </cell>
          <cell r="AI50">
            <v>26945.878450492954</v>
          </cell>
          <cell r="AJ50">
            <v>31793.226112243126</v>
          </cell>
          <cell r="AK50">
            <v>34025.454873913244</v>
          </cell>
        </row>
        <row r="51">
          <cell r="D51" t="str">
            <v>CUB</v>
          </cell>
          <cell r="E51" t="str">
            <v>..</v>
          </cell>
          <cell r="F51" t="str">
            <v>..</v>
          </cell>
          <cell r="G51" t="str">
            <v>..</v>
          </cell>
          <cell r="H51" t="str">
            <v>..</v>
          </cell>
          <cell r="I51" t="str">
            <v>..</v>
          </cell>
          <cell r="J51" t="str">
            <v>..</v>
          </cell>
          <cell r="K51" t="str">
            <v>..</v>
          </cell>
          <cell r="L51" t="str">
            <v>..</v>
          </cell>
          <cell r="M51" t="str">
            <v>..</v>
          </cell>
          <cell r="N51" t="str">
            <v>..</v>
          </cell>
          <cell r="O51" t="str">
            <v>..</v>
          </cell>
          <cell r="P51" t="str">
            <v>..</v>
          </cell>
          <cell r="Q51" t="str">
            <v>..</v>
          </cell>
          <cell r="R51" t="str">
            <v>..</v>
          </cell>
          <cell r="S51" t="str">
            <v>..</v>
          </cell>
          <cell r="T51" t="str">
            <v>..</v>
          </cell>
          <cell r="U51" t="str">
            <v>..</v>
          </cell>
          <cell r="V51" t="str">
            <v>..</v>
          </cell>
          <cell r="W51" t="str">
            <v>..</v>
          </cell>
          <cell r="X51" t="str">
            <v>..</v>
          </cell>
          <cell r="Y51" t="str">
            <v>..</v>
          </cell>
          <cell r="Z51" t="str">
            <v>..</v>
          </cell>
          <cell r="AA51" t="str">
            <v>..</v>
          </cell>
          <cell r="AB51" t="str">
            <v>..</v>
          </cell>
          <cell r="AC51" t="str">
            <v>..</v>
          </cell>
          <cell r="AD51" t="str">
            <v>..</v>
          </cell>
          <cell r="AE51" t="str">
            <v>..</v>
          </cell>
          <cell r="AF51" t="str">
            <v>..</v>
          </cell>
          <cell r="AG51" t="str">
            <v>..</v>
          </cell>
          <cell r="AH51" t="str">
            <v>..</v>
          </cell>
          <cell r="AI51" t="str">
            <v>..</v>
          </cell>
          <cell r="AJ51" t="str">
            <v>..</v>
          </cell>
          <cell r="AK51" t="str">
            <v>..</v>
          </cell>
        </row>
        <row r="52">
          <cell r="D52" t="str">
            <v>CUW</v>
          </cell>
          <cell r="E52" t="str">
            <v>..</v>
          </cell>
          <cell r="F52" t="str">
            <v>..</v>
          </cell>
          <cell r="G52" t="str">
            <v>..</v>
          </cell>
          <cell r="H52" t="str">
            <v>..</v>
          </cell>
          <cell r="I52" t="str">
            <v>..</v>
          </cell>
          <cell r="J52" t="str">
            <v>..</v>
          </cell>
          <cell r="K52" t="str">
            <v>..</v>
          </cell>
          <cell r="L52" t="str">
            <v>..</v>
          </cell>
          <cell r="M52" t="str">
            <v>..</v>
          </cell>
          <cell r="N52" t="str">
            <v>..</v>
          </cell>
          <cell r="O52">
            <v>28613.900065084305</v>
          </cell>
          <cell r="P52">
            <v>29474.59073132194</v>
          </cell>
          <cell r="Q52">
            <v>29555.437579890389</v>
          </cell>
          <cell r="R52">
            <v>29035.651508686726</v>
          </cell>
          <cell r="S52">
            <v>28598.56617912422</v>
          </cell>
          <cell r="T52">
            <v>28067.078992978393</v>
          </cell>
          <cell r="U52">
            <v>27802.978503679926</v>
          </cell>
          <cell r="V52">
            <v>27932.588711797547</v>
          </cell>
          <cell r="W52">
            <v>28186.870880863364</v>
          </cell>
          <cell r="X52">
            <v>27855.140579000901</v>
          </cell>
          <cell r="Y52">
            <v>27527.489299237186</v>
          </cell>
          <cell r="Z52">
            <v>27305.3738655657</v>
          </cell>
          <cell r="AA52">
            <v>27061.85356983243</v>
          </cell>
          <cell r="AB52">
            <v>26539.610242693667</v>
          </cell>
          <cell r="AC52">
            <v>25869.781891391278</v>
          </cell>
          <cell r="AD52">
            <v>25604.929435772112</v>
          </cell>
          <cell r="AE52">
            <v>25113.695089406225</v>
          </cell>
          <cell r="AF52">
            <v>24599.937827787486</v>
          </cell>
          <cell r="AG52">
            <v>24193.61298176496</v>
          </cell>
          <cell r="AH52">
            <v>23659.23473320192</v>
          </cell>
          <cell r="AI52">
            <v>19607.431875924365</v>
          </cell>
          <cell r="AJ52">
            <v>20783.085610663118</v>
          </cell>
          <cell r="AK52" t="str">
            <v>..</v>
          </cell>
        </row>
        <row r="53">
          <cell r="D53" t="str">
            <v>CYP</v>
          </cell>
          <cell r="E53">
            <v>25232.609375</v>
          </cell>
          <cell r="F53">
            <v>24769.65625</v>
          </cell>
          <cell r="G53">
            <v>26386.578125</v>
          </cell>
          <cell r="H53">
            <v>25937.3125</v>
          </cell>
          <cell r="I53">
            <v>26905.345703125</v>
          </cell>
          <cell r="J53">
            <v>28631.46875</v>
          </cell>
          <cell r="K53">
            <v>28530.576171875</v>
          </cell>
          <cell r="L53">
            <v>28871.865234375</v>
          </cell>
          <cell r="M53">
            <v>30262.837890625</v>
          </cell>
          <cell r="N53">
            <v>31421.783203125</v>
          </cell>
          <cell r="O53">
            <v>32943.90625</v>
          </cell>
          <cell r="P53">
            <v>33878.89453125</v>
          </cell>
          <cell r="Q53">
            <v>34739.77734375</v>
          </cell>
          <cell r="R53">
            <v>35220.4453125</v>
          </cell>
          <cell r="S53">
            <v>36499.234375</v>
          </cell>
          <cell r="T53">
            <v>37723.33203125</v>
          </cell>
          <cell r="U53">
            <v>38847.9765625</v>
          </cell>
          <cell r="V53">
            <v>39968.39453125</v>
          </cell>
          <cell r="W53">
            <v>40398.6796875</v>
          </cell>
          <cell r="X53">
            <v>38536.03515625</v>
          </cell>
          <cell r="Y53">
            <v>38398.5546875</v>
          </cell>
          <cell r="Z53">
            <v>37587.21484375</v>
          </cell>
          <cell r="AA53">
            <v>35742.66796875</v>
          </cell>
          <cell r="AB53">
            <v>33465.828125</v>
          </cell>
          <cell r="AC53">
            <v>33235.2578125</v>
          </cell>
          <cell r="AD53">
            <v>34567.80078125</v>
          </cell>
          <cell r="AE53">
            <v>36671.55078125</v>
          </cell>
          <cell r="AF53">
            <v>38415.109375</v>
          </cell>
          <cell r="AG53">
            <v>40092.67578125</v>
          </cell>
          <cell r="AH53">
            <v>41739.46484375</v>
          </cell>
          <cell r="AI53">
            <v>39464.53515625</v>
          </cell>
          <cell r="AJ53">
            <v>41694.2578125</v>
          </cell>
          <cell r="AK53">
            <v>43620.125</v>
          </cell>
        </row>
        <row r="54">
          <cell r="D54" t="str">
            <v>CZE</v>
          </cell>
          <cell r="E54">
            <v>23585.181493805441</v>
          </cell>
          <cell r="F54">
            <v>20895.879760711632</v>
          </cell>
          <cell r="G54">
            <v>20768.788166446553</v>
          </cell>
          <cell r="H54">
            <v>20760.054250988072</v>
          </cell>
          <cell r="I54">
            <v>21356.312796969592</v>
          </cell>
          <cell r="J54">
            <v>22758.596811840398</v>
          </cell>
          <cell r="K54">
            <v>23756.978385925257</v>
          </cell>
          <cell r="L54">
            <v>23659.320793906656</v>
          </cell>
          <cell r="M54">
            <v>23597.306180410415</v>
          </cell>
          <cell r="N54">
            <v>23948.385034035055</v>
          </cell>
          <cell r="O54">
            <v>24976.506318295895</v>
          </cell>
          <cell r="P54">
            <v>25833.414669993752</v>
          </cell>
          <cell r="Q54">
            <v>26289.626138953565</v>
          </cell>
          <cell r="R54">
            <v>27239.559444038412</v>
          </cell>
          <cell r="S54">
            <v>28542.254817274501</v>
          </cell>
          <cell r="T54">
            <v>30384.44664878408</v>
          </cell>
          <cell r="U54">
            <v>32352.812966455098</v>
          </cell>
          <cell r="V54">
            <v>33956.24598467879</v>
          </cell>
          <cell r="W54">
            <v>34580.443346298445</v>
          </cell>
          <cell r="X54">
            <v>32782.612349219315</v>
          </cell>
          <cell r="Y54">
            <v>33483.137594808992</v>
          </cell>
          <cell r="Z54">
            <v>34002.189775220577</v>
          </cell>
          <cell r="AA54">
            <v>33688.09983445824</v>
          </cell>
          <cell r="AB54">
            <v>33661.468416172713</v>
          </cell>
          <cell r="AC54">
            <v>34386.704914397749</v>
          </cell>
          <cell r="AD54">
            <v>36168.418555386095</v>
          </cell>
          <cell r="AE54">
            <v>37014.959293581596</v>
          </cell>
          <cell r="AF54">
            <v>38824.887917091924</v>
          </cell>
          <cell r="AG54">
            <v>39941.285349758873</v>
          </cell>
          <cell r="AH54">
            <v>40989.726622822294</v>
          </cell>
          <cell r="AI54">
            <v>38639.979520260065</v>
          </cell>
          <cell r="AJ54">
            <v>40744.337882073982</v>
          </cell>
          <cell r="AK54">
            <v>41666.508176312142</v>
          </cell>
        </row>
        <row r="55">
          <cell r="D55" t="str">
            <v>DNK</v>
          </cell>
          <cell r="E55">
            <v>39027.978736514757</v>
          </cell>
          <cell r="F55">
            <v>39469.322808415862</v>
          </cell>
          <cell r="G55">
            <v>40108.891945301511</v>
          </cell>
          <cell r="H55">
            <v>39979.757384956058</v>
          </cell>
          <cell r="I55">
            <v>41969.68871115474</v>
          </cell>
          <cell r="J55">
            <v>43015.677509760681</v>
          </cell>
          <cell r="K55">
            <v>44013.385585154378</v>
          </cell>
          <cell r="L55">
            <v>45260.137118681203</v>
          </cell>
          <cell r="M55">
            <v>46096.369723404146</v>
          </cell>
          <cell r="N55">
            <v>47298.537351843705</v>
          </cell>
          <cell r="O55">
            <v>48907.011402102682</v>
          </cell>
          <cell r="P55">
            <v>49133.223102650547</v>
          </cell>
          <cell r="Q55">
            <v>49204.899005534535</v>
          </cell>
          <cell r="R55">
            <v>49262.644973255577</v>
          </cell>
          <cell r="S55">
            <v>50446.541604898455</v>
          </cell>
          <cell r="T55">
            <v>51483.273786292957</v>
          </cell>
          <cell r="U55">
            <v>53322.288999178309</v>
          </cell>
          <cell r="V55">
            <v>53569.028023800762</v>
          </cell>
          <cell r="W55">
            <v>52982.531737349302</v>
          </cell>
          <cell r="X55">
            <v>50114.050052322731</v>
          </cell>
          <cell r="Y55">
            <v>50825.412292935805</v>
          </cell>
          <cell r="Z55">
            <v>51293.20617820022</v>
          </cell>
          <cell r="AA55">
            <v>51216.309409926049</v>
          </cell>
          <cell r="AB55">
            <v>51479.266453301723</v>
          </cell>
          <cell r="AC55">
            <v>52048.33549278455</v>
          </cell>
          <cell r="AD55">
            <v>52892.646029024749</v>
          </cell>
          <cell r="AE55">
            <v>54185.008478770302</v>
          </cell>
          <cell r="AF55">
            <v>55356.680780178001</v>
          </cell>
          <cell r="AG55">
            <v>56178.77462998245</v>
          </cell>
          <cell r="AH55">
            <v>56813.964155463473</v>
          </cell>
          <cell r="AI55">
            <v>55518.597100915576</v>
          </cell>
          <cell r="AJ55">
            <v>57962.65409438128</v>
          </cell>
          <cell r="AK55">
            <v>59704.229682024445</v>
          </cell>
        </row>
        <row r="56">
          <cell r="D56" t="str">
            <v>DJI</v>
          </cell>
          <cell r="E56" t="str">
            <v>..</v>
          </cell>
          <cell r="F56" t="str">
            <v>..</v>
          </cell>
          <cell r="G56" t="str">
            <v>..</v>
          </cell>
          <cell r="H56" t="str">
            <v>..</v>
          </cell>
          <cell r="I56" t="str">
            <v>..</v>
          </cell>
          <cell r="J56" t="str">
            <v>..</v>
          </cell>
          <cell r="K56" t="str">
            <v>..</v>
          </cell>
          <cell r="L56" t="str">
            <v>..</v>
          </cell>
          <cell r="M56" t="str">
            <v>..</v>
          </cell>
          <cell r="N56" t="str">
            <v>..</v>
          </cell>
          <cell r="O56" t="str">
            <v>..</v>
          </cell>
          <cell r="P56" t="str">
            <v>..</v>
          </cell>
          <cell r="Q56" t="str">
            <v>..</v>
          </cell>
          <cell r="R56" t="str">
            <v>..</v>
          </cell>
          <cell r="S56" t="str">
            <v>..</v>
          </cell>
          <cell r="T56" t="str">
            <v>..</v>
          </cell>
          <cell r="U56" t="str">
            <v>..</v>
          </cell>
          <cell r="V56" t="str">
            <v>..</v>
          </cell>
          <cell r="W56" t="str">
            <v>..</v>
          </cell>
          <cell r="X56" t="str">
            <v>..</v>
          </cell>
          <cell r="Y56" t="str">
            <v>..</v>
          </cell>
          <cell r="Z56" t="str">
            <v>..</v>
          </cell>
          <cell r="AA56" t="str">
            <v>..</v>
          </cell>
          <cell r="AB56">
            <v>3664.2680361994339</v>
          </cell>
          <cell r="AC56">
            <v>3854.2699562859761</v>
          </cell>
          <cell r="AD56">
            <v>4073.6224547994902</v>
          </cell>
          <cell r="AE56">
            <v>4291.2973762258007</v>
          </cell>
          <cell r="AF56">
            <v>4451.683846144816</v>
          </cell>
          <cell r="AG56">
            <v>4589.3783262741563</v>
          </cell>
          <cell r="AH56">
            <v>4768.1130047072656</v>
          </cell>
          <cell r="AI56">
            <v>4753.8878860133973</v>
          </cell>
          <cell r="AJ56">
            <v>4912.6715434604757</v>
          </cell>
          <cell r="AK56">
            <v>4991.0162439193318</v>
          </cell>
        </row>
        <row r="57">
          <cell r="D57" t="str">
            <v>DMA</v>
          </cell>
          <cell r="E57">
            <v>7855.8210423105993</v>
          </cell>
          <cell r="F57">
            <v>8000.8506039392996</v>
          </cell>
          <cell r="G57">
            <v>8166.6468915147307</v>
          </cell>
          <cell r="H57">
            <v>8336.286611526597</v>
          </cell>
          <cell r="I57">
            <v>8335.6662507725414</v>
          </cell>
          <cell r="J57">
            <v>8587.9365216236038</v>
          </cell>
          <cell r="K57">
            <v>8859.0040868860015</v>
          </cell>
          <cell r="L57">
            <v>9063.7676476820798</v>
          </cell>
          <cell r="M57">
            <v>9425.3656236280385</v>
          </cell>
          <cell r="N57">
            <v>9491.7834563326523</v>
          </cell>
          <cell r="O57">
            <v>9763.941226015655</v>
          </cell>
          <cell r="P57">
            <v>9785.3399607369411</v>
          </cell>
          <cell r="Q57">
            <v>9493.4274115989392</v>
          </cell>
          <cell r="R57">
            <v>10070.004288300295</v>
          </cell>
          <cell r="S57">
            <v>10357.233553678603</v>
          </cell>
          <cell r="T57">
            <v>10409.982086060512</v>
          </cell>
          <cell r="U57">
            <v>10884.253137708774</v>
          </cell>
          <cell r="V57">
            <v>11570.17241070835</v>
          </cell>
          <cell r="W57">
            <v>12392.829740410469</v>
          </cell>
          <cell r="X57">
            <v>12246.99408723363</v>
          </cell>
          <cell r="Y57">
            <v>12335.109927196341</v>
          </cell>
          <cell r="Z57">
            <v>12309.862217823409</v>
          </cell>
          <cell r="AA57">
            <v>12153.68773006801</v>
          </cell>
          <cell r="AB57">
            <v>12044.22187196714</v>
          </cell>
          <cell r="AC57">
            <v>12516.384049187262</v>
          </cell>
          <cell r="AD57">
            <v>12063.895679663367</v>
          </cell>
          <cell r="AE57">
            <v>12385.269087892646</v>
          </cell>
          <cell r="AF57">
            <v>11511.606424141517</v>
          </cell>
          <cell r="AG57">
            <v>11849.301536493327</v>
          </cell>
          <cell r="AH57">
            <v>12395.420470207675</v>
          </cell>
          <cell r="AI57">
            <v>10255.760984412134</v>
          </cell>
          <cell r="AJ57">
            <v>10899.414529565684</v>
          </cell>
          <cell r="AK57">
            <v>11495.130423316888</v>
          </cell>
        </row>
        <row r="58">
          <cell r="D58" t="str">
            <v>DOM</v>
          </cell>
          <cell r="E58">
            <v>6207.1121127923116</v>
          </cell>
          <cell r="F58">
            <v>6137.1044791596796</v>
          </cell>
          <cell r="G58">
            <v>6688.8704342056635</v>
          </cell>
          <cell r="H58">
            <v>7040.4860000128738</v>
          </cell>
          <cell r="I58">
            <v>7085.2822165896532</v>
          </cell>
          <cell r="J58">
            <v>7349.363490415989</v>
          </cell>
          <cell r="K58">
            <v>7650.1133706214641</v>
          </cell>
          <cell r="L58">
            <v>8189.0458383114428</v>
          </cell>
          <cell r="M58">
            <v>8599.5647431652869</v>
          </cell>
          <cell r="N58">
            <v>8970.3942378338743</v>
          </cell>
          <cell r="O58">
            <v>9246.3094162092202</v>
          </cell>
          <cell r="P58">
            <v>9333.5704881452966</v>
          </cell>
          <cell r="Q58">
            <v>9613.3316981766657</v>
          </cell>
          <cell r="R58">
            <v>9351.3239511649917</v>
          </cell>
          <cell r="S58">
            <v>9460.9129113452655</v>
          </cell>
          <cell r="T58">
            <v>10215.499371039197</v>
          </cell>
          <cell r="U58">
            <v>11009.275069451707</v>
          </cell>
          <cell r="V58">
            <v>11677.254130751631</v>
          </cell>
          <cell r="W58">
            <v>11899.227647672091</v>
          </cell>
          <cell r="X58">
            <v>11856.047420060064</v>
          </cell>
          <cell r="Y58">
            <v>12677.017563764161</v>
          </cell>
          <cell r="Z58">
            <v>12905.288988573009</v>
          </cell>
          <cell r="AA58">
            <v>13087.948989942659</v>
          </cell>
          <cell r="AB58">
            <v>13555.511358686739</v>
          </cell>
          <cell r="AC58">
            <v>14334.733860884971</v>
          </cell>
          <cell r="AD58">
            <v>15145.469459290664</v>
          </cell>
          <cell r="AE58">
            <v>15967.20228092859</v>
          </cell>
          <cell r="AF58">
            <v>16524.53384205867</v>
          </cell>
          <cell r="AG58">
            <v>17484.121755925727</v>
          </cell>
          <cell r="AH58">
            <v>18171.060962765507</v>
          </cell>
          <cell r="AI58">
            <v>16768.426104425511</v>
          </cell>
          <cell r="AJ58">
            <v>18626.078683118227</v>
          </cell>
          <cell r="AK58">
            <v>19338.015112262368</v>
          </cell>
        </row>
        <row r="59">
          <cell r="D59" t="str">
            <v>ECU</v>
          </cell>
          <cell r="E59">
            <v>8120.0011610789352</v>
          </cell>
          <cell r="F59">
            <v>8281.0871748419759</v>
          </cell>
          <cell r="G59">
            <v>8279.5682762472061</v>
          </cell>
          <cell r="H59">
            <v>8277.1545004620348</v>
          </cell>
          <cell r="I59">
            <v>8466.2487450487424</v>
          </cell>
          <cell r="J59">
            <v>8496.6967322244436</v>
          </cell>
          <cell r="K59">
            <v>8487.08619825399</v>
          </cell>
          <cell r="L59">
            <v>8697.3537263409889</v>
          </cell>
          <cell r="M59">
            <v>8825.4869739782625</v>
          </cell>
          <cell r="N59">
            <v>8263.3772695949665</v>
          </cell>
          <cell r="O59">
            <v>8211.7112541384467</v>
          </cell>
          <cell r="P59">
            <v>8395.8326575409519</v>
          </cell>
          <cell r="Q59">
            <v>8589.2838667312699</v>
          </cell>
          <cell r="R59">
            <v>8670.2107397642139</v>
          </cell>
          <cell r="S59">
            <v>9220.325409477442</v>
          </cell>
          <cell r="T59">
            <v>9542.2249946019601</v>
          </cell>
          <cell r="U59">
            <v>9792.4218199121879</v>
          </cell>
          <cell r="V59">
            <v>9836.4191046075557</v>
          </cell>
          <cell r="W59">
            <v>10284.954265884297</v>
          </cell>
          <cell r="X59">
            <v>10170.650937962699</v>
          </cell>
          <cell r="Y59">
            <v>10355.822659675436</v>
          </cell>
          <cell r="Z59">
            <v>10988.722108140131</v>
          </cell>
          <cell r="AA59">
            <v>11424.152329244658</v>
          </cell>
          <cell r="AB59">
            <v>11806.923835850655</v>
          </cell>
          <cell r="AC59">
            <v>12073.810419492816</v>
          </cell>
          <cell r="AD59">
            <v>11908.215784299024</v>
          </cell>
          <cell r="AE59">
            <v>11587.825301011211</v>
          </cell>
          <cell r="AF59">
            <v>11679.430234276857</v>
          </cell>
          <cell r="AG59">
            <v>11608.41904983673</v>
          </cell>
          <cell r="AH59">
            <v>11390.216965956924</v>
          </cell>
          <cell r="AI59">
            <v>10356.974201715828</v>
          </cell>
          <cell r="AJ59">
            <v>10668.758291422186</v>
          </cell>
          <cell r="AK59">
            <v>10859.21782911369</v>
          </cell>
        </row>
        <row r="60">
          <cell r="D60" t="str">
            <v>EGY</v>
          </cell>
          <cell r="E60">
            <v>6291.7054053749798</v>
          </cell>
          <cell r="F60">
            <v>6210.9263192160806</v>
          </cell>
          <cell r="G60">
            <v>6339.6688843086113</v>
          </cell>
          <cell r="H60">
            <v>6375.5181798956683</v>
          </cell>
          <cell r="I60">
            <v>6481.6660528563689</v>
          </cell>
          <cell r="J60">
            <v>6635.5367057275098</v>
          </cell>
          <cell r="K60">
            <v>6817.992134433609</v>
          </cell>
          <cell r="L60">
            <v>7039.0928512425207</v>
          </cell>
          <cell r="M60">
            <v>7273.8749961768526</v>
          </cell>
          <cell r="N60">
            <v>7552.8794931795583</v>
          </cell>
          <cell r="O60">
            <v>7869.2594931027143</v>
          </cell>
          <cell r="P60">
            <v>7981.622684201835</v>
          </cell>
          <cell r="Q60">
            <v>8003.2808190541364</v>
          </cell>
          <cell r="R60">
            <v>8088.2164023125179</v>
          </cell>
          <cell r="S60">
            <v>8249.8680491860869</v>
          </cell>
          <cell r="T60">
            <v>8449.5252202253978</v>
          </cell>
          <cell r="U60">
            <v>8853.7612853559331</v>
          </cell>
          <cell r="V60">
            <v>9298.0505364755991</v>
          </cell>
          <cell r="W60">
            <v>9770.2211980763241</v>
          </cell>
          <cell r="X60">
            <v>10028.733304259404</v>
          </cell>
          <cell r="Y60">
            <v>10333.275566243707</v>
          </cell>
          <cell r="Z60">
            <v>10286.010196695206</v>
          </cell>
          <cell r="AA60">
            <v>10279.860421555211</v>
          </cell>
          <cell r="AB60">
            <v>10264.064157995468</v>
          </cell>
          <cell r="AC60">
            <v>10318.650921701314</v>
          </cell>
          <cell r="AD60">
            <v>10534.882204445499</v>
          </cell>
          <cell r="AE60">
            <v>10765.828800946527</v>
          </cell>
          <cell r="AF60">
            <v>10995.005668947884</v>
          </cell>
          <cell r="AG60">
            <v>11363.318020548822</v>
          </cell>
          <cell r="AH60">
            <v>11780.962096502779</v>
          </cell>
          <cell r="AI60">
            <v>11989.599251464588</v>
          </cell>
          <cell r="AJ60">
            <v>12180.451645243606</v>
          </cell>
          <cell r="AK60">
            <v>12780.759867658247</v>
          </cell>
        </row>
        <row r="61">
          <cell r="D61" t="str">
            <v>SLV</v>
          </cell>
          <cell r="E61">
            <v>5191.9714551092911</v>
          </cell>
          <cell r="F61">
            <v>5178.9459194579404</v>
          </cell>
          <cell r="G61">
            <v>5451.6311209542082</v>
          </cell>
          <cell r="H61">
            <v>5688.1147943661517</v>
          </cell>
          <cell r="I61">
            <v>5890.0983584004298</v>
          </cell>
          <cell r="J61">
            <v>6109.7461325226759</v>
          </cell>
          <cell r="K61">
            <v>6107.3214874984915</v>
          </cell>
          <cell r="L61">
            <v>6249.915862935316</v>
          </cell>
          <cell r="M61">
            <v>6369.4091295296785</v>
          </cell>
          <cell r="N61">
            <v>6464.5316855461642</v>
          </cell>
          <cell r="O61">
            <v>6499.4507208216601</v>
          </cell>
          <cell r="P61">
            <v>6524.1962396470308</v>
          </cell>
          <cell r="Q61">
            <v>6601.2629441187137</v>
          </cell>
          <cell r="R61">
            <v>6687.2732791610852</v>
          </cell>
          <cell r="S61">
            <v>6736.906702229925</v>
          </cell>
          <cell r="T61">
            <v>6916.6936622634757</v>
          </cell>
          <cell r="U61">
            <v>7221.4995364543111</v>
          </cell>
          <cell r="V61">
            <v>7343.9107156391501</v>
          </cell>
          <cell r="W61">
            <v>7470.7513894286631</v>
          </cell>
          <cell r="X61">
            <v>7287.1759035555579</v>
          </cell>
          <cell r="Y61">
            <v>7412.9778111681271</v>
          </cell>
          <cell r="Z61">
            <v>7665.9480611686658</v>
          </cell>
          <cell r="AA61">
            <v>7851.7017416721183</v>
          </cell>
          <cell r="AB61">
            <v>7995.6329062884097</v>
          </cell>
          <cell r="AC61">
            <v>8100.9753034936648</v>
          </cell>
          <cell r="AD61">
            <v>8266.7225831773303</v>
          </cell>
          <cell r="AE61">
            <v>8450.2508772919173</v>
          </cell>
          <cell r="AF61">
            <v>8617.9217082452888</v>
          </cell>
          <cell r="AG61">
            <v>8812.2009474916304</v>
          </cell>
          <cell r="AH61">
            <v>9023.0265751172974</v>
          </cell>
          <cell r="AI61">
            <v>8295.6279919935532</v>
          </cell>
          <cell r="AJ61">
            <v>9191.6040492169141</v>
          </cell>
          <cell r="AK61">
            <v>9397.5297935883827</v>
          </cell>
        </row>
        <row r="62">
          <cell r="D62" t="str">
            <v>GNQ</v>
          </cell>
          <cell r="E62">
            <v>936.4197507129827</v>
          </cell>
          <cell r="F62">
            <v>893.09734097873832</v>
          </cell>
          <cell r="G62">
            <v>1159.7386215923445</v>
          </cell>
          <cell r="H62">
            <v>1240.908573028616</v>
          </cell>
          <cell r="I62">
            <v>1394.7864646826863</v>
          </cell>
          <cell r="J62">
            <v>1578.0494398766173</v>
          </cell>
          <cell r="K62">
            <v>2530.1987703252507</v>
          </cell>
          <cell r="L62">
            <v>6084.6230749264496</v>
          </cell>
          <cell r="M62">
            <v>7242.2249256060113</v>
          </cell>
          <cell r="N62">
            <v>8749.4258683877961</v>
          </cell>
          <cell r="O62">
            <v>9890.8177374015322</v>
          </cell>
          <cell r="P62">
            <v>15389.155994440363</v>
          </cell>
          <cell r="Q62">
            <v>17534.847075505357</v>
          </cell>
          <cell r="R62">
            <v>19081.926233119593</v>
          </cell>
          <cell r="S62">
            <v>25164.153285584976</v>
          </cell>
          <cell r="T62">
            <v>28075.178075681062</v>
          </cell>
          <cell r="U62">
            <v>28879.352085104332</v>
          </cell>
          <cell r="V62">
            <v>31770.014787869339</v>
          </cell>
          <cell r="W62">
            <v>35688.647072047686</v>
          </cell>
          <cell r="X62">
            <v>34479.894833044527</v>
          </cell>
          <cell r="Y62">
            <v>29944.261803254529</v>
          </cell>
          <cell r="Z62">
            <v>30502.600468832072</v>
          </cell>
          <cell r="AA62">
            <v>31680.659740138293</v>
          </cell>
          <cell r="AB62">
            <v>29143.02180178569</v>
          </cell>
          <cell r="AC62">
            <v>28106.198388650406</v>
          </cell>
          <cell r="AD62">
            <v>24563.500604446232</v>
          </cell>
          <cell r="AE62">
            <v>21566.057048272138</v>
          </cell>
          <cell r="AF62">
            <v>19617.844705363619</v>
          </cell>
          <cell r="AG62">
            <v>17764.969629882849</v>
          </cell>
          <cell r="AH62">
            <v>16240.369810156189</v>
          </cell>
          <cell r="AI62">
            <v>15132.37997421416</v>
          </cell>
          <cell r="AJ62">
            <v>14637.007349859461</v>
          </cell>
          <cell r="AK62">
            <v>14732.917816294108</v>
          </cell>
        </row>
        <row r="63">
          <cell r="D63" t="str">
            <v>ERI</v>
          </cell>
          <cell r="E63" t="str">
            <v>..</v>
          </cell>
          <cell r="F63" t="str">
            <v>..</v>
          </cell>
          <cell r="G63" t="str">
            <v>..</v>
          </cell>
          <cell r="H63" t="str">
            <v>..</v>
          </cell>
          <cell r="I63" t="str">
            <v>..</v>
          </cell>
          <cell r="J63" t="str">
            <v>..</v>
          </cell>
          <cell r="K63" t="str">
            <v>..</v>
          </cell>
          <cell r="L63" t="str">
            <v>..</v>
          </cell>
          <cell r="M63" t="str">
            <v>..</v>
          </cell>
          <cell r="N63" t="str">
            <v>..</v>
          </cell>
          <cell r="O63" t="str">
            <v>..</v>
          </cell>
          <cell r="P63" t="str">
            <v>..</v>
          </cell>
          <cell r="Q63" t="str">
            <v>..</v>
          </cell>
          <cell r="R63" t="str">
            <v>..</v>
          </cell>
          <cell r="S63" t="str">
            <v>..</v>
          </cell>
          <cell r="T63" t="str">
            <v>..</v>
          </cell>
          <cell r="U63" t="str">
            <v>..</v>
          </cell>
          <cell r="V63" t="str">
            <v>..</v>
          </cell>
          <cell r="W63" t="str">
            <v>..</v>
          </cell>
          <cell r="X63" t="str">
            <v>..</v>
          </cell>
          <cell r="Y63" t="str">
            <v>..</v>
          </cell>
          <cell r="Z63" t="str">
            <v>..</v>
          </cell>
          <cell r="AA63" t="str">
            <v>..</v>
          </cell>
          <cell r="AB63" t="str">
            <v>..</v>
          </cell>
          <cell r="AC63" t="str">
            <v>..</v>
          </cell>
          <cell r="AD63" t="str">
            <v>..</v>
          </cell>
          <cell r="AE63" t="str">
            <v>..</v>
          </cell>
          <cell r="AF63" t="str">
            <v>..</v>
          </cell>
          <cell r="AG63" t="str">
            <v>..</v>
          </cell>
          <cell r="AH63" t="str">
            <v>..</v>
          </cell>
          <cell r="AI63" t="str">
            <v>..</v>
          </cell>
          <cell r="AJ63" t="str">
            <v>..</v>
          </cell>
          <cell r="AK63" t="str">
            <v>..</v>
          </cell>
        </row>
        <row r="64">
          <cell r="D64" t="str">
            <v>EST</v>
          </cell>
          <cell r="E64" t="str">
            <v>..</v>
          </cell>
          <cell r="F64" t="str">
            <v>..</v>
          </cell>
          <cell r="G64" t="str">
            <v>..</v>
          </cell>
          <cell r="H64" t="str">
            <v>..</v>
          </cell>
          <cell r="I64" t="str">
            <v>..</v>
          </cell>
          <cell r="J64">
            <v>12730.717414221443</v>
          </cell>
          <cell r="K64">
            <v>13558.568529298866</v>
          </cell>
          <cell r="L64">
            <v>15503.844831557784</v>
          </cell>
          <cell r="M64">
            <v>16332.819930888714</v>
          </cell>
          <cell r="N64">
            <v>16215.578951758604</v>
          </cell>
          <cell r="O64">
            <v>17765.207533612411</v>
          </cell>
          <cell r="P64">
            <v>18952.107007543374</v>
          </cell>
          <cell r="Q64">
            <v>20364.008737403525</v>
          </cell>
          <cell r="R64">
            <v>22049.682790341598</v>
          </cell>
          <cell r="S64">
            <v>23691.152986528359</v>
          </cell>
          <cell r="T64">
            <v>26096.988338623745</v>
          </cell>
          <cell r="U64">
            <v>28814.920316465454</v>
          </cell>
          <cell r="V64">
            <v>31140.579835089859</v>
          </cell>
          <cell r="W64">
            <v>29621.764529999335</v>
          </cell>
          <cell r="X64">
            <v>25337.175235261035</v>
          </cell>
          <cell r="Y64">
            <v>26015.74635093255</v>
          </cell>
          <cell r="Z64">
            <v>27990.136407634989</v>
          </cell>
          <cell r="AA64">
            <v>28997.322884538451</v>
          </cell>
          <cell r="AB64">
            <v>29525.118863511689</v>
          </cell>
          <cell r="AC64">
            <v>30494.096303197297</v>
          </cell>
          <cell r="AD64">
            <v>31038.804628705122</v>
          </cell>
          <cell r="AE64">
            <v>32008.934356661382</v>
          </cell>
          <cell r="AF64">
            <v>33821.932908470037</v>
          </cell>
          <cell r="AG64">
            <v>34979.867049440734</v>
          </cell>
          <cell r="AH64">
            <v>36153.4319482746</v>
          </cell>
          <cell r="AI64">
            <v>35883.265325260989</v>
          </cell>
          <cell r="AJ64">
            <v>38717.696150511903</v>
          </cell>
          <cell r="AK64">
            <v>37826.011414109591</v>
          </cell>
        </row>
        <row r="65">
          <cell r="D65" t="str">
            <v>ETH</v>
          </cell>
          <cell r="E65">
            <v>767.17041855734772</v>
          </cell>
          <cell r="F65">
            <v>683.03473439337665</v>
          </cell>
          <cell r="G65">
            <v>598.92275183554455</v>
          </cell>
          <cell r="H65">
            <v>655.2132181135446</v>
          </cell>
          <cell r="I65">
            <v>653.88673191050873</v>
          </cell>
          <cell r="J65">
            <v>671.54102868095652</v>
          </cell>
          <cell r="K65">
            <v>731.18462178800576</v>
          </cell>
          <cell r="L65">
            <v>730.87498201649441</v>
          </cell>
          <cell r="M65">
            <v>684.33263093823962</v>
          </cell>
          <cell r="N65">
            <v>698.19342529706591</v>
          </cell>
          <cell r="O65">
            <v>719.00443551405112</v>
          </cell>
          <cell r="P65">
            <v>756.27256439365101</v>
          </cell>
          <cell r="Q65">
            <v>745.53779452732954</v>
          </cell>
          <cell r="R65">
            <v>708.53266368311995</v>
          </cell>
          <cell r="S65">
            <v>781.91351674497662</v>
          </cell>
          <cell r="T65">
            <v>849.8476733253143</v>
          </cell>
          <cell r="U65">
            <v>915.67343832706138</v>
          </cell>
          <cell r="V65">
            <v>991.88340080493833</v>
          </cell>
          <cell r="W65">
            <v>1068.13800881515</v>
          </cell>
          <cell r="X65">
            <v>1130.0318403503732</v>
          </cell>
          <cell r="Y65">
            <v>1236.4794094140418</v>
          </cell>
          <cell r="Z65">
            <v>1336.0669507674852</v>
          </cell>
          <cell r="AA65">
            <v>1411.1359288617671</v>
          </cell>
          <cell r="AB65">
            <v>1518.1437623013037</v>
          </cell>
          <cell r="AC65">
            <v>1629.1890697962895</v>
          </cell>
          <cell r="AD65">
            <v>1750.6727312872049</v>
          </cell>
          <cell r="AE65">
            <v>1864.4876681633505</v>
          </cell>
          <cell r="AF65">
            <v>1987.9687536713802</v>
          </cell>
          <cell r="AG65">
            <v>2067.4564965925101</v>
          </cell>
          <cell r="AH65">
            <v>2181.6588770326325</v>
          </cell>
          <cell r="AI65">
            <v>2253.2357883219242</v>
          </cell>
          <cell r="AJ65">
            <v>2319.1610634353319</v>
          </cell>
          <cell r="AK65">
            <v>2381.1657843049275</v>
          </cell>
        </row>
        <row r="66">
          <cell r="D66" t="str">
            <v>FRO</v>
          </cell>
          <cell r="E66" t="str">
            <v>..</v>
          </cell>
          <cell r="F66" t="str">
            <v>..</v>
          </cell>
          <cell r="G66" t="str">
            <v>..</v>
          </cell>
          <cell r="H66" t="str">
            <v>..</v>
          </cell>
          <cell r="I66" t="str">
            <v>..</v>
          </cell>
          <cell r="J66" t="str">
            <v>..</v>
          </cell>
          <cell r="K66" t="str">
            <v>..</v>
          </cell>
          <cell r="L66" t="str">
            <v>..</v>
          </cell>
          <cell r="M66" t="str">
            <v>..</v>
          </cell>
          <cell r="N66" t="str">
            <v>..</v>
          </cell>
          <cell r="O66" t="str">
            <v>..</v>
          </cell>
          <cell r="P66" t="str">
            <v>..</v>
          </cell>
          <cell r="Q66" t="str">
            <v>..</v>
          </cell>
          <cell r="R66" t="str">
            <v>..</v>
          </cell>
          <cell r="S66" t="str">
            <v>..</v>
          </cell>
          <cell r="T66" t="str">
            <v>..</v>
          </cell>
          <cell r="U66" t="str">
            <v>..</v>
          </cell>
          <cell r="V66" t="str">
            <v>..</v>
          </cell>
          <cell r="W66" t="str">
            <v>..</v>
          </cell>
          <cell r="X66" t="str">
            <v>..</v>
          </cell>
          <cell r="Y66" t="str">
            <v>..</v>
          </cell>
          <cell r="Z66" t="str">
            <v>..</v>
          </cell>
          <cell r="AA66" t="str">
            <v>..</v>
          </cell>
          <cell r="AB66" t="str">
            <v>..</v>
          </cell>
          <cell r="AC66" t="str">
            <v>..</v>
          </cell>
          <cell r="AD66" t="str">
            <v>..</v>
          </cell>
          <cell r="AE66" t="str">
            <v>..</v>
          </cell>
          <cell r="AF66" t="str">
            <v>..</v>
          </cell>
          <cell r="AG66" t="str">
            <v>..</v>
          </cell>
          <cell r="AH66" t="str">
            <v>..</v>
          </cell>
          <cell r="AI66" t="str">
            <v>..</v>
          </cell>
          <cell r="AJ66" t="str">
            <v>..</v>
          </cell>
          <cell r="AK66" t="str">
            <v>..</v>
          </cell>
        </row>
        <row r="67">
          <cell r="D67" t="str">
            <v>FJI</v>
          </cell>
          <cell r="E67">
            <v>7889.878585905175</v>
          </cell>
          <cell r="F67">
            <v>7633.7933094792925</v>
          </cell>
          <cell r="G67">
            <v>8078.5901242805048</v>
          </cell>
          <cell r="H67">
            <v>8226.21364881507</v>
          </cell>
          <cell r="I67">
            <v>8628.2032479927966</v>
          </cell>
          <cell r="J67">
            <v>8827.7998736846566</v>
          </cell>
          <cell r="K67">
            <v>9201.6840972734935</v>
          </cell>
          <cell r="L67">
            <v>8909.3857239640838</v>
          </cell>
          <cell r="M67">
            <v>8921.2558960813076</v>
          </cell>
          <cell r="N67">
            <v>9594.6369825668462</v>
          </cell>
          <cell r="O67">
            <v>9328.5813134138971</v>
          </cell>
          <cell r="P67">
            <v>9415.5023891727524</v>
          </cell>
          <cell r="Q67">
            <v>9618.8061938477695</v>
          </cell>
          <cell r="R67">
            <v>9619.7464884071087</v>
          </cell>
          <cell r="S67">
            <v>10031.557239292817</v>
          </cell>
          <cell r="T67">
            <v>10006.766924895051</v>
          </cell>
          <cell r="U67">
            <v>10097.961675085508</v>
          </cell>
          <cell r="V67">
            <v>9927.0223111879986</v>
          </cell>
          <cell r="W67">
            <v>9961.5123023030283</v>
          </cell>
          <cell r="X67">
            <v>9772.7436119134218</v>
          </cell>
          <cell r="Y67">
            <v>10019.412512222263</v>
          </cell>
          <cell r="Z67">
            <v>10254.358816042737</v>
          </cell>
          <cell r="AA67">
            <v>10368.215850971117</v>
          </cell>
          <cell r="AB67">
            <v>10830.610229968728</v>
          </cell>
          <cell r="AC67">
            <v>11411.183632163049</v>
          </cell>
          <cell r="AD67">
            <v>11903.501688279313</v>
          </cell>
          <cell r="AE67">
            <v>12179.070728705638</v>
          </cell>
          <cell r="AF67">
            <v>12822.013607976871</v>
          </cell>
          <cell r="AG67">
            <v>13311.166934852534</v>
          </cell>
          <cell r="AH67">
            <v>13241.353950448693</v>
          </cell>
          <cell r="AI67">
            <v>10966.925129584664</v>
          </cell>
          <cell r="AJ67">
            <v>10359.203697766028</v>
          </cell>
          <cell r="AK67">
            <v>11962.899884237444</v>
          </cell>
        </row>
        <row r="68">
          <cell r="D68" t="str">
            <v>FIN</v>
          </cell>
          <cell r="E68">
            <v>32939.383288061821</v>
          </cell>
          <cell r="F68">
            <v>30831.60880585706</v>
          </cell>
          <cell r="G68">
            <v>29648.743943424339</v>
          </cell>
          <cell r="H68">
            <v>29310.307070418297</v>
          </cell>
          <cell r="I68">
            <v>30340.823840413454</v>
          </cell>
          <cell r="J68">
            <v>31499.805775789991</v>
          </cell>
          <cell r="K68">
            <v>32548.01515537038</v>
          </cell>
          <cell r="L68">
            <v>34506.771879072883</v>
          </cell>
          <cell r="M68">
            <v>36293.391560014352</v>
          </cell>
          <cell r="N68">
            <v>37795.057760471376</v>
          </cell>
          <cell r="O68">
            <v>39894.194456968493</v>
          </cell>
          <cell r="P68">
            <v>40842.341772424341</v>
          </cell>
          <cell r="Q68">
            <v>41439.01923344798</v>
          </cell>
          <cell r="R68">
            <v>42168.693467190067</v>
          </cell>
          <cell r="S68">
            <v>43724.966122598053</v>
          </cell>
          <cell r="T68">
            <v>44786.909664307146</v>
          </cell>
          <cell r="U68">
            <v>46412.200347817583</v>
          </cell>
          <cell r="V68">
            <v>48664.265707070961</v>
          </cell>
          <cell r="W68">
            <v>48817.989492787005</v>
          </cell>
          <cell r="X68">
            <v>44662.100140396025</v>
          </cell>
          <cell r="Y68">
            <v>45874.661302139917</v>
          </cell>
          <cell r="Z68">
            <v>46825.824838883142</v>
          </cell>
          <cell r="AA68">
            <v>45952.246383366015</v>
          </cell>
          <cell r="AB68">
            <v>45328.575321804063</v>
          </cell>
          <cell r="AC68">
            <v>44976.776448770834</v>
          </cell>
          <cell r="AD68">
            <v>45072.590214623786</v>
          </cell>
          <cell r="AE68">
            <v>46206.787813049443</v>
          </cell>
          <cell r="AF68">
            <v>47570.133583848008</v>
          </cell>
          <cell r="AG68">
            <v>48048.524616050061</v>
          </cell>
          <cell r="AH68">
            <v>48583.433989793491</v>
          </cell>
          <cell r="AI68">
            <v>47371.217569872817</v>
          </cell>
          <cell r="AJ68">
            <v>48713.291488585332</v>
          </cell>
          <cell r="AK68">
            <v>49586.409427191182</v>
          </cell>
        </row>
        <row r="69">
          <cell r="D69" t="str">
            <v>FRA</v>
          </cell>
          <cell r="E69">
            <v>33843.020394950217</v>
          </cell>
          <cell r="F69">
            <v>33898.23403985273</v>
          </cell>
          <cell r="G69">
            <v>34269.283443452507</v>
          </cell>
          <cell r="H69">
            <v>33906.221860293612</v>
          </cell>
          <cell r="I69">
            <v>34576.319428202034</v>
          </cell>
          <cell r="J69">
            <v>35176.622110142132</v>
          </cell>
          <cell r="K69">
            <v>35546.583284417415</v>
          </cell>
          <cell r="L69">
            <v>36247.604294141471</v>
          </cell>
          <cell r="M69">
            <v>37409.395490636372</v>
          </cell>
          <cell r="N69">
            <v>38490.04018208701</v>
          </cell>
          <cell r="O69">
            <v>39726.488400715869</v>
          </cell>
          <cell r="P69">
            <v>40220.100860372797</v>
          </cell>
          <cell r="Q69">
            <v>40381.459532531859</v>
          </cell>
          <cell r="R69">
            <v>40425.638052050876</v>
          </cell>
          <cell r="S69">
            <v>41265.126921135496</v>
          </cell>
          <cell r="T69">
            <v>41638.031779677178</v>
          </cell>
          <cell r="U69">
            <v>42362.985412524999</v>
          </cell>
          <cell r="V69">
            <v>43123.501132854399</v>
          </cell>
          <cell r="W69">
            <v>42993.059516528803</v>
          </cell>
          <cell r="X69">
            <v>41544.022606512161</v>
          </cell>
          <cell r="Y69">
            <v>42145.681945678531</v>
          </cell>
          <cell r="Z69">
            <v>42862.415796739035</v>
          </cell>
          <cell r="AA69">
            <v>42789.05191317173</v>
          </cell>
          <cell r="AB69">
            <v>42813.933535073207</v>
          </cell>
          <cell r="AC69">
            <v>43021.394635890312</v>
          </cell>
          <cell r="AD69">
            <v>43345.78642815585</v>
          </cell>
          <cell r="AE69">
            <v>43705.147559325676</v>
          </cell>
          <cell r="AF69">
            <v>44577.064574539429</v>
          </cell>
          <cell r="AG69">
            <v>45245.960868487527</v>
          </cell>
          <cell r="AH69">
            <v>45922.794739031262</v>
          </cell>
          <cell r="AI69">
            <v>42233.1396001127</v>
          </cell>
          <cell r="AJ69">
            <v>44993.125945526161</v>
          </cell>
          <cell r="AK69">
            <v>46019.665391648392</v>
          </cell>
        </row>
        <row r="70">
          <cell r="D70" t="str">
            <v>PYF</v>
          </cell>
          <cell r="E70" t="str">
            <v>..</v>
          </cell>
          <cell r="F70" t="str">
            <v>..</v>
          </cell>
          <cell r="G70" t="str">
            <v>..</v>
          </cell>
          <cell r="H70" t="str">
            <v>..</v>
          </cell>
          <cell r="I70" t="str">
            <v>..</v>
          </cell>
          <cell r="J70" t="str">
            <v>..</v>
          </cell>
          <cell r="K70" t="str">
            <v>..</v>
          </cell>
          <cell r="L70" t="str">
            <v>..</v>
          </cell>
          <cell r="M70" t="str">
            <v>..</v>
          </cell>
          <cell r="N70" t="str">
            <v>..</v>
          </cell>
          <cell r="O70" t="str">
            <v>..</v>
          </cell>
          <cell r="P70" t="str">
            <v>..</v>
          </cell>
          <cell r="Q70" t="str">
            <v>..</v>
          </cell>
          <cell r="R70" t="str">
            <v>..</v>
          </cell>
          <cell r="S70" t="str">
            <v>..</v>
          </cell>
          <cell r="T70" t="str">
            <v>..</v>
          </cell>
          <cell r="U70" t="str">
            <v>..</v>
          </cell>
          <cell r="V70" t="str">
            <v>..</v>
          </cell>
          <cell r="W70" t="str">
            <v>..</v>
          </cell>
          <cell r="X70" t="str">
            <v>..</v>
          </cell>
          <cell r="Y70" t="str">
            <v>..</v>
          </cell>
          <cell r="Z70" t="str">
            <v>..</v>
          </cell>
          <cell r="AA70" t="str">
            <v>..</v>
          </cell>
          <cell r="AB70" t="str">
            <v>..</v>
          </cell>
          <cell r="AC70" t="str">
            <v>..</v>
          </cell>
          <cell r="AD70" t="str">
            <v>..</v>
          </cell>
          <cell r="AE70" t="str">
            <v>..</v>
          </cell>
          <cell r="AF70" t="str">
            <v>..</v>
          </cell>
          <cell r="AG70" t="str">
            <v>..</v>
          </cell>
          <cell r="AH70" t="str">
            <v>..</v>
          </cell>
          <cell r="AI70" t="str">
            <v>..</v>
          </cell>
          <cell r="AJ70" t="str">
            <v>..</v>
          </cell>
          <cell r="AK70" t="str">
            <v>..</v>
          </cell>
        </row>
        <row r="71">
          <cell r="D71" t="str">
            <v>GAB</v>
          </cell>
          <cell r="E71">
            <v>17559.006114196382</v>
          </cell>
          <cell r="F71">
            <v>18134.816075692972</v>
          </cell>
          <cell r="G71">
            <v>17109.401560802555</v>
          </cell>
          <cell r="H71">
            <v>17318.162260907153</v>
          </cell>
          <cell r="I71">
            <v>17497.649822865627</v>
          </cell>
          <cell r="J71">
            <v>17903.782156309928</v>
          </cell>
          <cell r="K71">
            <v>18091.047292187421</v>
          </cell>
          <cell r="L71">
            <v>18655.653043893701</v>
          </cell>
          <cell r="M71">
            <v>18825.361170047203</v>
          </cell>
          <cell r="N71">
            <v>16716.372068495693</v>
          </cell>
          <cell r="O71">
            <v>15987.089084874777</v>
          </cell>
          <cell r="P71">
            <v>15907.864334502572</v>
          </cell>
          <cell r="Q71">
            <v>15453.049555286592</v>
          </cell>
          <cell r="R71">
            <v>15379.622091737991</v>
          </cell>
          <cell r="S71">
            <v>15062.640318792541</v>
          </cell>
          <cell r="T71">
            <v>15028.367628476617</v>
          </cell>
          <cell r="U71">
            <v>14177.087932426773</v>
          </cell>
          <cell r="V71">
            <v>14570.754944488703</v>
          </cell>
          <cell r="W71">
            <v>13646.617622254145</v>
          </cell>
          <cell r="X71">
            <v>13221.765665483101</v>
          </cell>
          <cell r="Y71">
            <v>13682.847525547733</v>
          </cell>
          <cell r="Z71">
            <v>14145.650803157794</v>
          </cell>
          <cell r="AA71">
            <v>14367.999914772676</v>
          </cell>
          <cell r="AB71">
            <v>14655.365551801513</v>
          </cell>
          <cell r="AC71">
            <v>14785.398669225648</v>
          </cell>
          <cell r="AD71">
            <v>14892.035790273849</v>
          </cell>
          <cell r="AE71">
            <v>14783.078117183757</v>
          </cell>
          <cell r="AF71">
            <v>14478.130305018751</v>
          </cell>
          <cell r="AG71">
            <v>14254.461697227222</v>
          </cell>
          <cell r="AH71">
            <v>14478.001722093117</v>
          </cell>
          <cell r="AI71">
            <v>13903.288954665359</v>
          </cell>
          <cell r="AJ71">
            <v>13814.495200330593</v>
          </cell>
          <cell r="AK71">
            <v>13949.155147066889</v>
          </cell>
        </row>
        <row r="72">
          <cell r="D72" t="str">
            <v>GMB</v>
          </cell>
          <cell r="E72">
            <v>2080.1580848814669</v>
          </cell>
          <cell r="F72">
            <v>2059.8320492119478</v>
          </cell>
          <cell r="G72">
            <v>2047.0275597586055</v>
          </cell>
          <cell r="H72">
            <v>2034.4016528550439</v>
          </cell>
          <cell r="I72">
            <v>1974.0557289056344</v>
          </cell>
          <cell r="J72">
            <v>1933.3098335022576</v>
          </cell>
          <cell r="K72">
            <v>1919.2602971420106</v>
          </cell>
          <cell r="L72">
            <v>1955.3172975910679</v>
          </cell>
          <cell r="M72">
            <v>1965.2771448835922</v>
          </cell>
          <cell r="N72">
            <v>2030.6964804548418</v>
          </cell>
          <cell r="O72">
            <v>2081.2222963187442</v>
          </cell>
          <cell r="P72">
            <v>2139.5565799059791</v>
          </cell>
          <cell r="Q72">
            <v>2011.8540322033512</v>
          </cell>
          <cell r="R72">
            <v>2089.6210295540536</v>
          </cell>
          <cell r="S72">
            <v>2173.1593643764845</v>
          </cell>
          <cell r="T72">
            <v>2060.5228192267168</v>
          </cell>
          <cell r="U72">
            <v>1988.0970018144087</v>
          </cell>
          <cell r="V72">
            <v>1986.3959636425895</v>
          </cell>
          <cell r="W72">
            <v>2046.1342173695559</v>
          </cell>
          <cell r="X72">
            <v>2115.6148228583952</v>
          </cell>
          <cell r="Y72">
            <v>2172.1938371786796</v>
          </cell>
          <cell r="Z72">
            <v>1934.7279464180008</v>
          </cell>
          <cell r="AA72">
            <v>1974.0940566528504</v>
          </cell>
          <cell r="AB72">
            <v>1969.7769502835235</v>
          </cell>
          <cell r="AC72">
            <v>1885.1420344966925</v>
          </cell>
          <cell r="AD72">
            <v>1905.8229944122256</v>
          </cell>
          <cell r="AE72">
            <v>1889.1380209166866</v>
          </cell>
          <cell r="AF72">
            <v>1927.0399420241988</v>
          </cell>
          <cell r="AG72">
            <v>2012.5907702983352</v>
          </cell>
          <cell r="AH72">
            <v>2083.309058346199</v>
          </cell>
          <cell r="AI72">
            <v>2042.620289351634</v>
          </cell>
          <cell r="AJ72">
            <v>2076.5664328234097</v>
          </cell>
          <cell r="AK72">
            <v>2125.6078253377991</v>
          </cell>
        </row>
        <row r="73">
          <cell r="D73" t="str">
            <v>GEO</v>
          </cell>
          <cell r="E73">
            <v>11135.46288927975</v>
          </cell>
          <cell r="F73">
            <v>8724.2904992918466</v>
          </cell>
          <cell r="G73">
            <v>4769.9965240078454</v>
          </cell>
          <cell r="H73">
            <v>3346.5680254259541</v>
          </cell>
          <cell r="I73">
            <v>3045.0424841442223</v>
          </cell>
          <cell r="J73">
            <v>3243.846213441805</v>
          </cell>
          <cell r="K73">
            <v>3740.4854532895183</v>
          </cell>
          <cell r="L73">
            <v>4268.695273272042</v>
          </cell>
          <cell r="M73">
            <v>4511.4888032807066</v>
          </cell>
          <cell r="N73">
            <v>4737.4055155819988</v>
          </cell>
          <cell r="O73">
            <v>4919.2318799561644</v>
          </cell>
          <cell r="P73">
            <v>5236.2228063137054</v>
          </cell>
          <cell r="Q73">
            <v>5572.6220063758619</v>
          </cell>
          <cell r="R73">
            <v>6230.8219088412579</v>
          </cell>
          <cell r="S73">
            <v>6632.8142646950209</v>
          </cell>
          <cell r="T73">
            <v>7315.1984804805679</v>
          </cell>
          <cell r="U73">
            <v>8049.9060548145881</v>
          </cell>
          <cell r="V73">
            <v>9109.8977408637656</v>
          </cell>
          <cell r="W73">
            <v>9358.6145895777936</v>
          </cell>
          <cell r="X73">
            <v>9097.4212478097943</v>
          </cell>
          <cell r="Y73">
            <v>9736.7320937429213</v>
          </cell>
          <cell r="Z73">
            <v>10541.471903105627</v>
          </cell>
          <cell r="AA73">
            <v>11295.75409130532</v>
          </cell>
          <cell r="AB73">
            <v>11740.089116333696</v>
          </cell>
          <cell r="AC73">
            <v>12254.645654952879</v>
          </cell>
          <cell r="AD73">
            <v>12605.140069817804</v>
          </cell>
          <cell r="AE73">
            <v>12963.743958637368</v>
          </cell>
          <cell r="AF73">
            <v>13589.707391515927</v>
          </cell>
          <cell r="AG73">
            <v>14253.408985844084</v>
          </cell>
          <cell r="AH73">
            <v>14989.25816020377</v>
          </cell>
          <cell r="AI73">
            <v>13966.326335016558</v>
          </cell>
          <cell r="AJ73">
            <v>15486.658980621511</v>
          </cell>
          <cell r="AK73">
            <v>17034.285337261437</v>
          </cell>
        </row>
        <row r="74">
          <cell r="D74" t="str">
            <v>DEU</v>
          </cell>
          <cell r="E74">
            <v>36699.48170331632</v>
          </cell>
          <cell r="F74">
            <v>38294.154942511843</v>
          </cell>
          <cell r="G74">
            <v>38734.938408344744</v>
          </cell>
          <cell r="H74">
            <v>38105.23060212838</v>
          </cell>
          <cell r="I74">
            <v>38881.569121928842</v>
          </cell>
          <cell r="J74">
            <v>39366.088636648819</v>
          </cell>
          <cell r="K74">
            <v>39568.602474084328</v>
          </cell>
          <cell r="L74">
            <v>40218.846879939199</v>
          </cell>
          <cell r="M74">
            <v>41022.614631139651</v>
          </cell>
          <cell r="N74">
            <v>41769.812032908427</v>
          </cell>
          <cell r="O74">
            <v>42928.181336671885</v>
          </cell>
          <cell r="P74">
            <v>43576.636526012422</v>
          </cell>
          <cell r="Q74">
            <v>43417.307998804405</v>
          </cell>
          <cell r="R74">
            <v>43089.473819751904</v>
          </cell>
          <cell r="S74">
            <v>43605.278672310938</v>
          </cell>
          <cell r="T74">
            <v>43949.288179179573</v>
          </cell>
          <cell r="U74">
            <v>45678.081919268596</v>
          </cell>
          <cell r="V74">
            <v>47100.609704696231</v>
          </cell>
          <cell r="W74">
            <v>47643.222737240139</v>
          </cell>
          <cell r="X74">
            <v>45044.486387043748</v>
          </cell>
          <cell r="Y74">
            <v>46999.239970989351</v>
          </cell>
          <cell r="Z74">
            <v>49757.92415667625</v>
          </cell>
          <cell r="AA74">
            <v>49872.447488868122</v>
          </cell>
          <cell r="AB74">
            <v>49954.173749339046</v>
          </cell>
          <cell r="AC74">
            <v>50845.526995427106</v>
          </cell>
          <cell r="AD74">
            <v>51159.297464388757</v>
          </cell>
          <cell r="AE74">
            <v>51879.672593790528</v>
          </cell>
          <cell r="AF74">
            <v>53071.455569991325</v>
          </cell>
          <cell r="AG74">
            <v>53431.392865544884</v>
          </cell>
          <cell r="AH74">
            <v>53874.316651009874</v>
          </cell>
          <cell r="AI74">
            <v>51840.329691935811</v>
          </cell>
          <cell r="AJ74">
            <v>53179.654404751462</v>
          </cell>
          <cell r="AK74">
            <v>53560.091056042649</v>
          </cell>
        </row>
        <row r="75">
          <cell r="D75" t="str">
            <v>GHA</v>
          </cell>
          <cell r="E75">
            <v>2299.6387937395848</v>
          </cell>
          <cell r="F75">
            <v>2360.5127139997117</v>
          </cell>
          <cell r="G75">
            <v>2391.9867493180204</v>
          </cell>
          <cell r="H75">
            <v>2447.4086786444536</v>
          </cell>
          <cell r="I75">
            <v>2469.2416362025574</v>
          </cell>
          <cell r="J75">
            <v>2512.1122671774456</v>
          </cell>
          <cell r="K75">
            <v>2568.0704237530858</v>
          </cell>
          <cell r="L75">
            <v>2613.7254709600743</v>
          </cell>
          <cell r="M75">
            <v>2671.2662143092075</v>
          </cell>
          <cell r="N75">
            <v>2721.6030127486119</v>
          </cell>
          <cell r="O75">
            <v>2752.1647732663268</v>
          </cell>
          <cell r="P75">
            <v>2787.1256164871334</v>
          </cell>
          <cell r="Q75">
            <v>2833.5884212460869</v>
          </cell>
          <cell r="R75">
            <v>2901.1078729051687</v>
          </cell>
          <cell r="S75">
            <v>2982.8874718511238</v>
          </cell>
          <cell r="T75">
            <v>3075.9627311222644</v>
          </cell>
          <cell r="U75">
            <v>3187.576437159526</v>
          </cell>
          <cell r="V75">
            <v>3240.5926078928437</v>
          </cell>
          <cell r="W75">
            <v>3447.2747779801962</v>
          </cell>
          <cell r="X75">
            <v>3523.7893866262789</v>
          </cell>
          <cell r="Y75">
            <v>3709.3957612585814</v>
          </cell>
          <cell r="Z75">
            <v>4128.5601788033264</v>
          </cell>
          <cell r="AA75">
            <v>4402.5459524891703</v>
          </cell>
          <cell r="AB75">
            <v>4610.0279153735428</v>
          </cell>
          <cell r="AC75">
            <v>4628.9014133214459</v>
          </cell>
          <cell r="AD75">
            <v>4616.6194141642045</v>
          </cell>
          <cell r="AE75">
            <v>4662.0114739271276</v>
          </cell>
          <cell r="AF75">
            <v>4929.5679540512137</v>
          </cell>
          <cell r="AG75">
            <v>5125.2494896218586</v>
          </cell>
          <cell r="AH75">
            <v>5345.9415922814487</v>
          </cell>
          <cell r="AI75">
            <v>5263.5266040155329</v>
          </cell>
          <cell r="AJ75">
            <v>5435.2376847972118</v>
          </cell>
          <cell r="AK75">
            <v>5503.5688636704599</v>
          </cell>
        </row>
        <row r="76">
          <cell r="D76" t="str">
            <v>GIB</v>
          </cell>
          <cell r="E76" t="str">
            <v>..</v>
          </cell>
          <cell r="F76" t="str">
            <v>..</v>
          </cell>
          <cell r="G76" t="str">
            <v>..</v>
          </cell>
          <cell r="H76" t="str">
            <v>..</v>
          </cell>
          <cell r="I76" t="str">
            <v>..</v>
          </cell>
          <cell r="J76" t="str">
            <v>..</v>
          </cell>
          <cell r="K76" t="str">
            <v>..</v>
          </cell>
          <cell r="L76" t="str">
            <v>..</v>
          </cell>
          <cell r="M76" t="str">
            <v>..</v>
          </cell>
          <cell r="N76" t="str">
            <v>..</v>
          </cell>
          <cell r="O76" t="str">
            <v>..</v>
          </cell>
          <cell r="P76" t="str">
            <v>..</v>
          </cell>
          <cell r="Q76" t="str">
            <v>..</v>
          </cell>
          <cell r="R76" t="str">
            <v>..</v>
          </cell>
          <cell r="S76" t="str">
            <v>..</v>
          </cell>
          <cell r="T76" t="str">
            <v>..</v>
          </cell>
          <cell r="U76" t="str">
            <v>..</v>
          </cell>
          <cell r="V76" t="str">
            <v>..</v>
          </cell>
          <cell r="W76" t="str">
            <v>..</v>
          </cell>
          <cell r="X76" t="str">
            <v>..</v>
          </cell>
          <cell r="Y76" t="str">
            <v>..</v>
          </cell>
          <cell r="Z76" t="str">
            <v>..</v>
          </cell>
          <cell r="AA76" t="str">
            <v>..</v>
          </cell>
          <cell r="AB76" t="str">
            <v>..</v>
          </cell>
          <cell r="AC76" t="str">
            <v>..</v>
          </cell>
          <cell r="AD76" t="str">
            <v>..</v>
          </cell>
          <cell r="AE76" t="str">
            <v>..</v>
          </cell>
          <cell r="AF76" t="str">
            <v>..</v>
          </cell>
          <cell r="AG76" t="str">
            <v>..</v>
          </cell>
          <cell r="AH76" t="str">
            <v>..</v>
          </cell>
          <cell r="AI76" t="str">
            <v>..</v>
          </cell>
          <cell r="AJ76" t="str">
            <v>..</v>
          </cell>
          <cell r="AK76" t="str">
            <v>..</v>
          </cell>
        </row>
        <row r="77">
          <cell r="D77" t="str">
            <v>GRC</v>
          </cell>
          <cell r="E77">
            <v>24262.842580859186</v>
          </cell>
          <cell r="F77">
            <v>24716.517432943496</v>
          </cell>
          <cell r="G77">
            <v>24700.130591161502</v>
          </cell>
          <cell r="H77">
            <v>24162.371532891582</v>
          </cell>
          <cell r="I77">
            <v>24522.525987491477</v>
          </cell>
          <cell r="J77">
            <v>24920.728935169998</v>
          </cell>
          <cell r="K77">
            <v>25521.279374483194</v>
          </cell>
          <cell r="L77">
            <v>26534.495047870107</v>
          </cell>
          <cell r="M77">
            <v>27415.625951927912</v>
          </cell>
          <cell r="N77">
            <v>28149.843755764021</v>
          </cell>
          <cell r="O77">
            <v>29133.839436484293</v>
          </cell>
          <cell r="P77">
            <v>30180.22584796037</v>
          </cell>
          <cell r="Q77">
            <v>31249.397354844055</v>
          </cell>
          <cell r="R77">
            <v>32981.35178436913</v>
          </cell>
          <cell r="S77">
            <v>34564.911276187115</v>
          </cell>
          <cell r="T77">
            <v>34670.1850265467</v>
          </cell>
          <cell r="U77">
            <v>36520.048034764404</v>
          </cell>
          <cell r="V77">
            <v>37619.660856174225</v>
          </cell>
          <cell r="W77">
            <v>37394.172525422502</v>
          </cell>
          <cell r="X77">
            <v>35691.945943099417</v>
          </cell>
          <cell r="Y77">
            <v>33693.211476596349</v>
          </cell>
          <cell r="Z77">
            <v>30318.40466803834</v>
          </cell>
          <cell r="AA77">
            <v>28322.573058136841</v>
          </cell>
          <cell r="AB77">
            <v>27810.911225569089</v>
          </cell>
          <cell r="AC77">
            <v>28129.961324448923</v>
          </cell>
          <cell r="AD77">
            <v>28260.386673906454</v>
          </cell>
          <cell r="AE77">
            <v>28239.919206381881</v>
          </cell>
          <cell r="AF77">
            <v>28604.860940265713</v>
          </cell>
          <cell r="AG77">
            <v>29141.174382938498</v>
          </cell>
          <cell r="AH77">
            <v>29721.585762042763</v>
          </cell>
          <cell r="AI77">
            <v>27103.540907337152</v>
          </cell>
          <cell r="AJ77">
            <v>29548.038910221654</v>
          </cell>
          <cell r="AK77">
            <v>31516.636853951401</v>
          </cell>
        </row>
        <row r="78">
          <cell r="D78" t="str">
            <v>GRL</v>
          </cell>
          <cell r="E78" t="str">
            <v>..</v>
          </cell>
          <cell r="F78" t="str">
            <v>..</v>
          </cell>
          <cell r="G78" t="str">
            <v>..</v>
          </cell>
          <cell r="H78" t="str">
            <v>..</v>
          </cell>
          <cell r="I78" t="str">
            <v>..</v>
          </cell>
          <cell r="J78" t="str">
            <v>..</v>
          </cell>
          <cell r="K78" t="str">
            <v>..</v>
          </cell>
          <cell r="L78" t="str">
            <v>..</v>
          </cell>
          <cell r="M78" t="str">
            <v>..</v>
          </cell>
          <cell r="N78" t="str">
            <v>..</v>
          </cell>
          <cell r="O78" t="str">
            <v>..</v>
          </cell>
          <cell r="P78" t="str">
            <v>..</v>
          </cell>
          <cell r="Q78" t="str">
            <v>..</v>
          </cell>
          <cell r="R78" t="str">
            <v>..</v>
          </cell>
          <cell r="S78" t="str">
            <v>..</v>
          </cell>
          <cell r="T78" t="str">
            <v>..</v>
          </cell>
          <cell r="U78" t="str">
            <v>..</v>
          </cell>
          <cell r="V78" t="str">
            <v>..</v>
          </cell>
          <cell r="W78" t="str">
            <v>..</v>
          </cell>
          <cell r="X78" t="str">
            <v>..</v>
          </cell>
          <cell r="Y78" t="str">
            <v>..</v>
          </cell>
          <cell r="Z78" t="str">
            <v>..</v>
          </cell>
          <cell r="AA78" t="str">
            <v>..</v>
          </cell>
          <cell r="AB78" t="str">
            <v>..</v>
          </cell>
          <cell r="AC78" t="str">
            <v>..</v>
          </cell>
          <cell r="AD78" t="str">
            <v>..</v>
          </cell>
          <cell r="AE78" t="str">
            <v>..</v>
          </cell>
          <cell r="AF78" t="str">
            <v>..</v>
          </cell>
          <cell r="AG78" t="str">
            <v>..</v>
          </cell>
          <cell r="AH78" t="str">
            <v>..</v>
          </cell>
          <cell r="AI78" t="str">
            <v>..</v>
          </cell>
          <cell r="AJ78" t="str">
            <v>..</v>
          </cell>
          <cell r="AK78" t="str">
            <v>..</v>
          </cell>
        </row>
        <row r="79">
          <cell r="D79" t="str">
            <v>GRD</v>
          </cell>
          <cell r="E79">
            <v>8571.9674028601275</v>
          </cell>
          <cell r="F79">
            <v>8628.7949085919936</v>
          </cell>
          <cell r="G79">
            <v>8446.8003548575816</v>
          </cell>
          <cell r="H79">
            <v>8189.5110075585562</v>
          </cell>
          <cell r="I79">
            <v>8247.4042492610479</v>
          </cell>
          <cell r="J79">
            <v>8351.3143059816557</v>
          </cell>
          <cell r="K79">
            <v>8656.5791974582298</v>
          </cell>
          <cell r="L79">
            <v>9030.2013086967945</v>
          </cell>
          <cell r="M79">
            <v>10029.70555847998</v>
          </cell>
          <cell r="N79">
            <v>10659.061850790151</v>
          </cell>
          <cell r="O79">
            <v>11116.69519679427</v>
          </cell>
          <cell r="P79">
            <v>10840.846306192811</v>
          </cell>
          <cell r="Q79">
            <v>11182.917223745721</v>
          </cell>
          <cell r="R79">
            <v>12183.965518729463</v>
          </cell>
          <cell r="S79">
            <v>12019.307153320588</v>
          </cell>
          <cell r="T79">
            <v>13523.87908355356</v>
          </cell>
          <cell r="U79">
            <v>12897.691215828176</v>
          </cell>
          <cell r="V79">
            <v>13597.184842213253</v>
          </cell>
          <cell r="W79">
            <v>13634.133140884753</v>
          </cell>
          <cell r="X79">
            <v>12645.786813331641</v>
          </cell>
          <cell r="Y79">
            <v>12493.99302160642</v>
          </cell>
          <cell r="Z79">
            <v>12493.247207813987</v>
          </cell>
          <cell r="AA79">
            <v>12243.072182816428</v>
          </cell>
          <cell r="AB79">
            <v>12420.230545266986</v>
          </cell>
          <cell r="AC79">
            <v>13216.076922523212</v>
          </cell>
          <cell r="AD79">
            <v>13948.699300042805</v>
          </cell>
          <cell r="AE79">
            <v>14351.393873131237</v>
          </cell>
          <cell r="AF79">
            <v>14870.031494540104</v>
          </cell>
          <cell r="AG79">
            <v>15401.780215304821</v>
          </cell>
          <cell r="AH79">
            <v>15394.030427194148</v>
          </cell>
          <cell r="AI79">
            <v>13175.521742100791</v>
          </cell>
          <cell r="AJ79">
            <v>13688.29770931014</v>
          </cell>
          <cell r="AK79">
            <v>14386.623844701378</v>
          </cell>
        </row>
        <row r="80">
          <cell r="D80" t="str">
            <v>GUM</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T80" t="str">
            <v>..</v>
          </cell>
          <cell r="U80" t="str">
            <v>..</v>
          </cell>
          <cell r="V80" t="str">
            <v>..</v>
          </cell>
          <cell r="W80" t="str">
            <v>..</v>
          </cell>
          <cell r="X80" t="str">
            <v>..</v>
          </cell>
          <cell r="Y80" t="str">
            <v>..</v>
          </cell>
          <cell r="Z80" t="str">
            <v>..</v>
          </cell>
          <cell r="AA80" t="str">
            <v>..</v>
          </cell>
          <cell r="AB80" t="str">
            <v>..</v>
          </cell>
          <cell r="AC80" t="str">
            <v>..</v>
          </cell>
          <cell r="AD80" t="str">
            <v>..</v>
          </cell>
          <cell r="AE80" t="str">
            <v>..</v>
          </cell>
          <cell r="AF80" t="str">
            <v>..</v>
          </cell>
          <cell r="AG80" t="str">
            <v>..</v>
          </cell>
          <cell r="AH80" t="str">
            <v>..</v>
          </cell>
          <cell r="AI80" t="str">
            <v>..</v>
          </cell>
          <cell r="AJ80" t="str">
            <v>..</v>
          </cell>
          <cell r="AK80" t="str">
            <v>..</v>
          </cell>
        </row>
        <row r="81">
          <cell r="D81" t="str">
            <v>GTM</v>
          </cell>
          <cell r="E81">
            <v>5561.0706841265501</v>
          </cell>
          <cell r="F81">
            <v>5611.5422647901332</v>
          </cell>
          <cell r="G81">
            <v>5730.6459534388914</v>
          </cell>
          <cell r="H81">
            <v>5805.7095275718857</v>
          </cell>
          <cell r="I81">
            <v>5891.3274390636252</v>
          </cell>
          <cell r="J81">
            <v>6033.0426946253392</v>
          </cell>
          <cell r="K81">
            <v>6064.0208173354831</v>
          </cell>
          <cell r="L81">
            <v>6181.1723443237888</v>
          </cell>
          <cell r="M81">
            <v>6338.3380741711208</v>
          </cell>
          <cell r="N81">
            <v>6428.0479763911335</v>
          </cell>
          <cell r="O81">
            <v>6499.8832851731131</v>
          </cell>
          <cell r="P81">
            <v>6493.6064696777084</v>
          </cell>
          <cell r="Q81">
            <v>6589.7370743689435</v>
          </cell>
          <cell r="R81">
            <v>6612.6698773014487</v>
          </cell>
          <cell r="S81">
            <v>6676.7045331882427</v>
          </cell>
          <cell r="T81">
            <v>6753.6825359995701</v>
          </cell>
          <cell r="U81">
            <v>6972.3815921070582</v>
          </cell>
          <cell r="V81">
            <v>7269.2062604464963</v>
          </cell>
          <cell r="W81">
            <v>7365.2804361702956</v>
          </cell>
          <cell r="X81">
            <v>7262.5001089645102</v>
          </cell>
          <cell r="Y81">
            <v>7335.9889742994465</v>
          </cell>
          <cell r="Z81">
            <v>7503.6746559441726</v>
          </cell>
          <cell r="AA81">
            <v>7590.7554673792092</v>
          </cell>
          <cell r="AB81">
            <v>7734.11770732066</v>
          </cell>
          <cell r="AC81">
            <v>7939.3743782393376</v>
          </cell>
          <cell r="AD81">
            <v>8125.6555339164697</v>
          </cell>
          <cell r="AE81">
            <v>8206.0479866829792</v>
          </cell>
          <cell r="AF81">
            <v>8322.2168099150385</v>
          </cell>
          <cell r="AG81">
            <v>8469.1152880352201</v>
          </cell>
          <cell r="AH81">
            <v>8673.0020163106346</v>
          </cell>
          <cell r="AI81">
            <v>8389.1067360440393</v>
          </cell>
          <cell r="AJ81">
            <v>8927.3019553398899</v>
          </cell>
          <cell r="AK81">
            <v>9162.0527875106291</v>
          </cell>
        </row>
        <row r="82">
          <cell r="D82" t="str">
            <v>GIN</v>
          </cell>
          <cell r="E82">
            <v>1507.1985217247088</v>
          </cell>
          <cell r="F82">
            <v>1485.4352325766647</v>
          </cell>
          <cell r="G82">
            <v>1485.4213554350099</v>
          </cell>
          <cell r="H82">
            <v>1512.9798620916602</v>
          </cell>
          <cell r="I82">
            <v>1526.2556356154114</v>
          </cell>
          <cell r="J82">
            <v>1552.4916641822192</v>
          </cell>
          <cell r="K82">
            <v>1576.4238670056141</v>
          </cell>
          <cell r="L82">
            <v>1624.3463988372564</v>
          </cell>
          <cell r="M82">
            <v>1651.998717791053</v>
          </cell>
          <cell r="N82">
            <v>1676.7182119828726</v>
          </cell>
          <cell r="O82">
            <v>1685.2763312055181</v>
          </cell>
          <cell r="P82">
            <v>1724.4355033870556</v>
          </cell>
          <cell r="Q82">
            <v>1785.5733045907662</v>
          </cell>
          <cell r="R82">
            <v>1767.7910388864577</v>
          </cell>
          <cell r="S82">
            <v>1771.0452979144384</v>
          </cell>
          <cell r="T82">
            <v>1788.3896534968403</v>
          </cell>
          <cell r="U82">
            <v>1772.7149774327549</v>
          </cell>
          <cell r="V82">
            <v>1850.6372033992866</v>
          </cell>
          <cell r="W82">
            <v>1881.2697906570959</v>
          </cell>
          <cell r="X82">
            <v>1815.3157768598865</v>
          </cell>
          <cell r="Y82">
            <v>1856.4901890977351</v>
          </cell>
          <cell r="Z82">
            <v>1912.8178566342151</v>
          </cell>
          <cell r="AA82">
            <v>1976.9580893828625</v>
          </cell>
          <cell r="AB82">
            <v>2005.3819084221382</v>
          </cell>
          <cell r="AC82">
            <v>2028.5147809092168</v>
          </cell>
          <cell r="AD82">
            <v>2053.1116015591656</v>
          </cell>
          <cell r="AE82">
            <v>2217.1093069538902</v>
          </cell>
          <cell r="AF82">
            <v>2383.578867342927</v>
          </cell>
          <cell r="AG82">
            <v>2471.7190022687482</v>
          </cell>
          <cell r="AH82">
            <v>2545.1402015108019</v>
          </cell>
          <cell r="AI82">
            <v>2604.1172340730163</v>
          </cell>
          <cell r="AJ82">
            <v>2640.3441909513695</v>
          </cell>
          <cell r="AK82">
            <v>2699.1288547832955</v>
          </cell>
        </row>
        <row r="83">
          <cell r="D83" t="str">
            <v>GNB</v>
          </cell>
          <cell r="E83">
            <v>1998.1732063570071</v>
          </cell>
          <cell r="F83">
            <v>2057.1743022627365</v>
          </cell>
          <cell r="G83">
            <v>2020.7418369831773</v>
          </cell>
          <cell r="H83">
            <v>1997.076378745284</v>
          </cell>
          <cell r="I83">
            <v>1998.8365355031676</v>
          </cell>
          <cell r="J83">
            <v>2035.2237830348431</v>
          </cell>
          <cell r="K83">
            <v>2224.7486527694441</v>
          </cell>
          <cell r="L83">
            <v>2324.8438255860829</v>
          </cell>
          <cell r="M83">
            <v>1641.030748838202</v>
          </cell>
          <cell r="N83">
            <v>1627.0753498255606</v>
          </cell>
          <cell r="O83">
            <v>1681.4062292167587</v>
          </cell>
          <cell r="P83">
            <v>1681.9560147935551</v>
          </cell>
          <cell r="Q83">
            <v>1628.7303272041434</v>
          </cell>
          <cell r="R83">
            <v>1600.6709079372454</v>
          </cell>
          <cell r="S83">
            <v>1606.5821426935495</v>
          </cell>
          <cell r="T83">
            <v>1635.414339817263</v>
          </cell>
          <cell r="U83">
            <v>1632.5051463405828</v>
          </cell>
          <cell r="V83">
            <v>1643.3768989993853</v>
          </cell>
          <cell r="W83">
            <v>1652.8843610385316</v>
          </cell>
          <cell r="X83">
            <v>1665.2007927699699</v>
          </cell>
          <cell r="Y83">
            <v>1697.4955890647982</v>
          </cell>
          <cell r="Z83">
            <v>1787.073969323159</v>
          </cell>
          <cell r="AA83">
            <v>1710.0237697807063</v>
          </cell>
          <cell r="AB83">
            <v>1718.8620748876992</v>
          </cell>
          <cell r="AC83">
            <v>1690.0911355098217</v>
          </cell>
          <cell r="AD83">
            <v>1748.0292326202514</v>
          </cell>
          <cell r="AE83">
            <v>1811.3009709451856</v>
          </cell>
          <cell r="AF83">
            <v>1872.3092813980925</v>
          </cell>
          <cell r="AG83">
            <v>1851.8865455770858</v>
          </cell>
          <cell r="AH83">
            <v>1890.5331032238514</v>
          </cell>
          <cell r="AI83">
            <v>1803.6305907650958</v>
          </cell>
          <cell r="AJ83">
            <v>1831.3832288020762</v>
          </cell>
          <cell r="AK83">
            <v>1855.1119727317114</v>
          </cell>
        </row>
        <row r="84">
          <cell r="D84" t="str">
            <v>GUY</v>
          </cell>
          <cell r="E84">
            <v>4818.3879951868394</v>
          </cell>
          <cell r="F84">
            <v>5131.0201548086479</v>
          </cell>
          <cell r="G84">
            <v>5522.3845523311293</v>
          </cell>
          <cell r="H84">
            <v>5956.3280671221864</v>
          </cell>
          <cell r="I84">
            <v>6444.2189607066648</v>
          </cell>
          <cell r="J84">
            <v>6749.1601129581486</v>
          </cell>
          <cell r="K84">
            <v>7267.8941393260702</v>
          </cell>
          <cell r="L84">
            <v>7700.3400877711474</v>
          </cell>
          <cell r="M84">
            <v>7556.175332266127</v>
          </cell>
          <cell r="N84">
            <v>7766.3326101887369</v>
          </cell>
          <cell r="O84">
            <v>7649.9495600889013</v>
          </cell>
          <cell r="P84">
            <v>7816.5261140636667</v>
          </cell>
          <cell r="Q84">
            <v>7899.7141518669268</v>
          </cell>
          <cell r="R84">
            <v>7847.3034313340577</v>
          </cell>
          <cell r="S84">
            <v>7971.4307895885822</v>
          </cell>
          <cell r="T84">
            <v>7823.2674990381101</v>
          </cell>
          <cell r="U84">
            <v>8239.1246923214421</v>
          </cell>
          <cell r="V84">
            <v>8853.16980114123</v>
          </cell>
          <cell r="W84">
            <v>9036.885070211576</v>
          </cell>
          <cell r="X84">
            <v>9399.2971852673381</v>
          </cell>
          <cell r="Y84">
            <v>9831.8093970174123</v>
          </cell>
          <cell r="Z84">
            <v>10394.142290056636</v>
          </cell>
          <cell r="AA84">
            <v>10946.454627879966</v>
          </cell>
          <cell r="AB84">
            <v>11293.949615956964</v>
          </cell>
          <cell r="AC84">
            <v>11427.873072108272</v>
          </cell>
          <cell r="AD84">
            <v>11446.763477888455</v>
          </cell>
          <cell r="AE84">
            <v>11819.1548560347</v>
          </cell>
          <cell r="AF84">
            <v>12193.621679911175</v>
          </cell>
          <cell r="AG84">
            <v>12374.21950417191</v>
          </cell>
          <cell r="AH84">
            <v>12820.489701967921</v>
          </cell>
          <cell r="AI84">
            <v>18430.569745428911</v>
          </cell>
          <cell r="AJ84">
            <v>21925.18685873826</v>
          </cell>
          <cell r="AK84">
            <v>34420.06750528721</v>
          </cell>
        </row>
        <row r="85">
          <cell r="D85" t="str">
            <v>HTI</v>
          </cell>
          <cell r="E85">
            <v>3612.8151051141731</v>
          </cell>
          <cell r="F85">
            <v>3607.4516281980796</v>
          </cell>
          <cell r="G85">
            <v>3349.661762127344</v>
          </cell>
          <cell r="H85">
            <v>3107.4559142411899</v>
          </cell>
          <cell r="I85">
            <v>2684.8715139953933</v>
          </cell>
          <cell r="J85">
            <v>2895.9796284748222</v>
          </cell>
          <cell r="K85">
            <v>2960.2874086594084</v>
          </cell>
          <cell r="L85">
            <v>2984.8194155135661</v>
          </cell>
          <cell r="M85">
            <v>2994.8068644932255</v>
          </cell>
          <cell r="N85">
            <v>3020.4995929966435</v>
          </cell>
          <cell r="O85">
            <v>2991.646162457223</v>
          </cell>
          <cell r="P85">
            <v>2928.3255915662121</v>
          </cell>
          <cell r="Q85">
            <v>2907.9425620054562</v>
          </cell>
          <cell r="R85">
            <v>2957.7016915746126</v>
          </cell>
          <cell r="S85">
            <v>2870.1152077979086</v>
          </cell>
          <cell r="T85">
            <v>2909.4573466443312</v>
          </cell>
          <cell r="U85">
            <v>2911.5857705897524</v>
          </cell>
          <cell r="V85">
            <v>2998.6112550731677</v>
          </cell>
          <cell r="W85">
            <v>3028.6710012152962</v>
          </cell>
          <cell r="X85">
            <v>3155.8566755179581</v>
          </cell>
          <cell r="Y85">
            <v>2943.5495030469324</v>
          </cell>
          <cell r="Z85">
            <v>3058.986916801673</v>
          </cell>
          <cell r="AA85">
            <v>3027.4502535126348</v>
          </cell>
          <cell r="AB85">
            <v>3111.3903103154712</v>
          </cell>
          <cell r="AC85">
            <v>3154.6839981764829</v>
          </cell>
          <cell r="AD85">
            <v>3153.1195686777005</v>
          </cell>
          <cell r="AE85">
            <v>3165.2956917607671</v>
          </cell>
          <cell r="AF85">
            <v>3200.0421827349851</v>
          </cell>
          <cell r="AG85">
            <v>3209.4296294636874</v>
          </cell>
          <cell r="AH85">
            <v>3112.2959428540739</v>
          </cell>
          <cell r="AI85">
            <v>2970.4628453088812</v>
          </cell>
          <cell r="AJ85">
            <v>2881.1765753347299</v>
          </cell>
          <cell r="AK85">
            <v>2799.1125613522026</v>
          </cell>
        </row>
        <row r="86">
          <cell r="D86" t="str">
            <v>HND</v>
          </cell>
          <cell r="E86">
            <v>3912.7020452640654</v>
          </cell>
          <cell r="F86">
            <v>3678.2620090012697</v>
          </cell>
          <cell r="G86">
            <v>3793.711119160057</v>
          </cell>
          <cell r="H86">
            <v>3928.3717157575034</v>
          </cell>
          <cell r="I86">
            <v>3827.993105500906</v>
          </cell>
          <cell r="J86">
            <v>3953.1024252084562</v>
          </cell>
          <cell r="K86">
            <v>3916.7413855987152</v>
          </cell>
          <cell r="L86">
            <v>3985.1076336732795</v>
          </cell>
          <cell r="M86">
            <v>4020.5858048435712</v>
          </cell>
          <cell r="N86">
            <v>3886.9854740213909</v>
          </cell>
          <cell r="O86">
            <v>4058.0288618323129</v>
          </cell>
          <cell r="P86">
            <v>4058.1116426845974</v>
          </cell>
          <cell r="Q86">
            <v>4101.2769917783216</v>
          </cell>
          <cell r="R86">
            <v>4179.4228644542527</v>
          </cell>
          <cell r="S86">
            <v>4330.7393177783515</v>
          </cell>
          <cell r="T86">
            <v>4482.757685574571</v>
          </cell>
          <cell r="U86">
            <v>4665.7672922137108</v>
          </cell>
          <cell r="V86">
            <v>4842.4227709540282</v>
          </cell>
          <cell r="W86">
            <v>4936.8690763308487</v>
          </cell>
          <cell r="X86">
            <v>4714.6792644594925</v>
          </cell>
          <cell r="Y86">
            <v>4790.1095727012816</v>
          </cell>
          <cell r="Z86">
            <v>4874.873583515614</v>
          </cell>
          <cell r="AA86">
            <v>4978.0740234864343</v>
          </cell>
          <cell r="AB86">
            <v>5020.9368642122863</v>
          </cell>
          <cell r="AC86">
            <v>5079.7034496670713</v>
          </cell>
          <cell r="AD86">
            <v>5180.1866936886308</v>
          </cell>
          <cell r="AE86">
            <v>5287.2528304775688</v>
          </cell>
          <cell r="AF86">
            <v>5447.6987915906238</v>
          </cell>
          <cell r="AG86">
            <v>5561.2625332123553</v>
          </cell>
          <cell r="AH86">
            <v>5613.6605879154449</v>
          </cell>
          <cell r="AI86">
            <v>5028.1451089198927</v>
          </cell>
          <cell r="AJ86">
            <v>5572.1769880261072</v>
          </cell>
          <cell r="AK86">
            <v>5709.124208097136</v>
          </cell>
        </row>
        <row r="87">
          <cell r="D87" t="str">
            <v>HKG</v>
          </cell>
          <cell r="E87">
            <v>28797.703087319813</v>
          </cell>
          <cell r="F87">
            <v>30188.363183432939</v>
          </cell>
          <cell r="G87">
            <v>31802.424271292035</v>
          </cell>
          <cell r="H87">
            <v>33199.348527336711</v>
          </cell>
          <cell r="I87">
            <v>34419.382185233626</v>
          </cell>
          <cell r="J87">
            <v>34545.548243427053</v>
          </cell>
          <cell r="K87">
            <v>34452.99604864166</v>
          </cell>
          <cell r="L87">
            <v>35909.816463495226</v>
          </cell>
          <cell r="M87">
            <v>33516.423518713425</v>
          </cell>
          <cell r="N87">
            <v>34029.973798102925</v>
          </cell>
          <cell r="O87">
            <v>36316.272133041814</v>
          </cell>
          <cell r="P87">
            <v>36251.784901724583</v>
          </cell>
          <cell r="Q87">
            <v>36689.527763484541</v>
          </cell>
          <cell r="R87">
            <v>37885.580683465647</v>
          </cell>
          <cell r="S87">
            <v>40861.716152931425</v>
          </cell>
          <cell r="T87">
            <v>43689.358098729135</v>
          </cell>
          <cell r="U87">
            <v>46462.493257648886</v>
          </cell>
          <cell r="V87">
            <v>49042.811891597972</v>
          </cell>
          <cell r="W87">
            <v>49787.628424721741</v>
          </cell>
          <cell r="X87">
            <v>48458.852711339918</v>
          </cell>
          <cell r="Y87">
            <v>51359.799111169268</v>
          </cell>
          <cell r="Z87">
            <v>53471.80297583581</v>
          </cell>
          <cell r="AA87">
            <v>53783.952974665481</v>
          </cell>
          <cell r="AB87">
            <v>55229.630462632085</v>
          </cell>
          <cell r="AC87">
            <v>56358.049095186856</v>
          </cell>
          <cell r="AD87">
            <v>57214.704146732518</v>
          </cell>
          <cell r="AE87">
            <v>58098.405043203842</v>
          </cell>
          <cell r="AF87">
            <v>59842.212996165792</v>
          </cell>
          <cell r="AG87">
            <v>61055.329694535933</v>
          </cell>
          <cell r="AH87">
            <v>59592.034481454684</v>
          </cell>
          <cell r="AI87">
            <v>55892.110974709358</v>
          </cell>
          <cell r="AJ87">
            <v>60037.445876895603</v>
          </cell>
          <cell r="AK87">
            <v>58478.881519685769</v>
          </cell>
        </row>
        <row r="88">
          <cell r="D88" t="str">
            <v>HUN</v>
          </cell>
          <cell r="E88" t="str">
            <v>..</v>
          </cell>
          <cell r="F88">
            <v>16426.940583529315</v>
          </cell>
          <cell r="G88">
            <v>15929.822667138884</v>
          </cell>
          <cell r="H88">
            <v>15856.120917800037</v>
          </cell>
          <cell r="I88">
            <v>16345.784618739428</v>
          </cell>
          <cell r="J88">
            <v>16612.370896530472</v>
          </cell>
          <cell r="K88">
            <v>16654.645094880678</v>
          </cell>
          <cell r="L88">
            <v>17212.76268358239</v>
          </cell>
          <cell r="M88">
            <v>17925.722167466316</v>
          </cell>
          <cell r="N88">
            <v>18528.635975042489</v>
          </cell>
          <cell r="O88">
            <v>19408.921802553541</v>
          </cell>
          <cell r="P88">
            <v>20246.045355092221</v>
          </cell>
          <cell r="Q88">
            <v>21266.438720922397</v>
          </cell>
          <cell r="R88">
            <v>22196.373377023468</v>
          </cell>
          <cell r="S88">
            <v>23358.886215978262</v>
          </cell>
          <cell r="T88">
            <v>24410.480675164294</v>
          </cell>
          <cell r="U88">
            <v>25413.276434514031</v>
          </cell>
          <cell r="V88">
            <v>25523.27475485827</v>
          </cell>
          <cell r="W88">
            <v>25824.692684603073</v>
          </cell>
          <cell r="X88">
            <v>24158.207974180263</v>
          </cell>
          <cell r="Y88">
            <v>24473.462624620079</v>
          </cell>
          <cell r="Z88">
            <v>25001.08530470452</v>
          </cell>
          <cell r="AA88">
            <v>24816.345805692396</v>
          </cell>
          <cell r="AB88">
            <v>25333.330038885102</v>
          </cell>
          <cell r="AC88">
            <v>26476.71639137423</v>
          </cell>
          <cell r="AD88">
            <v>27523.680584040139</v>
          </cell>
          <cell r="AE88">
            <v>28212.612996114738</v>
          </cell>
          <cell r="AF88">
            <v>29496.163682474365</v>
          </cell>
          <cell r="AG88">
            <v>31117.278381342581</v>
          </cell>
          <cell r="AH88">
            <v>32645.663728836098</v>
          </cell>
          <cell r="AI88">
            <v>31232.101080990775</v>
          </cell>
          <cell r="AJ88">
            <v>33619.6266459951</v>
          </cell>
          <cell r="AK88">
            <v>35254.503303544392</v>
          </cell>
        </row>
        <row r="89">
          <cell r="D89" t="str">
            <v>ISL</v>
          </cell>
          <cell r="E89" t="str">
            <v>..</v>
          </cell>
          <cell r="F89" t="str">
            <v>..</v>
          </cell>
          <cell r="G89" t="str">
            <v>..</v>
          </cell>
          <cell r="H89" t="str">
            <v>..</v>
          </cell>
          <cell r="I89" t="str">
            <v>..</v>
          </cell>
          <cell r="J89">
            <v>33666.180499257927</v>
          </cell>
          <cell r="K89">
            <v>35014.199088788453</v>
          </cell>
          <cell r="L89">
            <v>36732.931927456171</v>
          </cell>
          <cell r="M89">
            <v>39017.437681762312</v>
          </cell>
          <cell r="N89">
            <v>40103.865986754994</v>
          </cell>
          <cell r="O89">
            <v>41530.517323827808</v>
          </cell>
          <cell r="P89">
            <v>42626.923068443655</v>
          </cell>
          <cell r="Q89">
            <v>42484.516107741787</v>
          </cell>
          <cell r="R89">
            <v>43095.356861642278</v>
          </cell>
          <cell r="S89">
            <v>46051.743887650031</v>
          </cell>
          <cell r="T89">
            <v>48104.651813200362</v>
          </cell>
          <cell r="U89">
            <v>49956.848645299593</v>
          </cell>
          <cell r="V89">
            <v>52827.010122504937</v>
          </cell>
          <cell r="W89">
            <v>52999.437536180361</v>
          </cell>
          <cell r="X89">
            <v>48770.950336715789</v>
          </cell>
          <cell r="Y89">
            <v>47457.622918583627</v>
          </cell>
          <cell r="Z89">
            <v>48186.167287662101</v>
          </cell>
          <cell r="AA89">
            <v>48440.255084089731</v>
          </cell>
          <cell r="AB89">
            <v>50168.688534969842</v>
          </cell>
          <cell r="AC89">
            <v>50450.741612099577</v>
          </cell>
          <cell r="AD89">
            <v>52142.932807488804</v>
          </cell>
          <cell r="AE89">
            <v>54665.763915813754</v>
          </cell>
          <cell r="AF89">
            <v>55638.492059179618</v>
          </cell>
          <cell r="AG89">
            <v>56816.566600944789</v>
          </cell>
          <cell r="AH89">
            <v>56584.168682721502</v>
          </cell>
          <cell r="AI89">
            <v>51641.392081009624</v>
          </cell>
          <cell r="AJ89">
            <v>53003.170407686484</v>
          </cell>
          <cell r="AK89">
            <v>55033.265180038266</v>
          </cell>
        </row>
        <row r="90">
          <cell r="D90" t="str">
            <v>IND</v>
          </cell>
          <cell r="E90">
            <v>1819.0215965127718</v>
          </cell>
          <cell r="F90">
            <v>1800.0109023260402</v>
          </cell>
          <cell r="G90">
            <v>1859.7148507710438</v>
          </cell>
          <cell r="H90">
            <v>1908.5782236151508</v>
          </cell>
          <cell r="I90">
            <v>1994.9439421214904</v>
          </cell>
          <cell r="J90">
            <v>2103.7271552946081</v>
          </cell>
          <cell r="K90">
            <v>2218.8243421343414</v>
          </cell>
          <cell r="L90">
            <v>2264.7955707325195</v>
          </cell>
          <cell r="M90">
            <v>2359.8925511725865</v>
          </cell>
          <cell r="N90">
            <v>2521.5766579219353</v>
          </cell>
          <cell r="O90">
            <v>2571.1496556883076</v>
          </cell>
          <cell r="P90">
            <v>2646.8782242488801</v>
          </cell>
          <cell r="Q90">
            <v>2699.1781024090301</v>
          </cell>
          <cell r="R90">
            <v>2861.574708000358</v>
          </cell>
          <cell r="S90">
            <v>3037.0638150350433</v>
          </cell>
          <cell r="T90">
            <v>3225.5443304506048</v>
          </cell>
          <cell r="U90">
            <v>3432.819251416001</v>
          </cell>
          <cell r="V90">
            <v>3642.0024102838352</v>
          </cell>
          <cell r="W90">
            <v>3701.3954786593722</v>
          </cell>
          <cell r="X90">
            <v>3937.2376418819044</v>
          </cell>
          <cell r="Y90">
            <v>4213.3629913514869</v>
          </cell>
          <cell r="Z90">
            <v>4374.2322716063627</v>
          </cell>
          <cell r="AA90">
            <v>4551.8621266893106</v>
          </cell>
          <cell r="AB90">
            <v>4780.1203449457953</v>
          </cell>
          <cell r="AC90">
            <v>5071.0470842127961</v>
          </cell>
          <cell r="AD90">
            <v>5411.8755883258773</v>
          </cell>
          <cell r="AE90">
            <v>5789.6780657957106</v>
          </cell>
          <cell r="AF90">
            <v>6112.06664986136</v>
          </cell>
          <cell r="AG90">
            <v>6436.1534023438389</v>
          </cell>
          <cell r="AH90">
            <v>6617.1298686839336</v>
          </cell>
          <cell r="AI90">
            <v>6172.0423863914439</v>
          </cell>
          <cell r="AJ90">
            <v>6677.1850308577568</v>
          </cell>
          <cell r="AK90">
            <v>7096.3388986517357</v>
          </cell>
        </row>
        <row r="91">
          <cell r="D91" t="str">
            <v>IDN</v>
          </cell>
          <cell r="E91">
            <v>4519.7227942107356</v>
          </cell>
          <cell r="F91">
            <v>4742.6221298350611</v>
          </cell>
          <cell r="G91">
            <v>4965.1336102874957</v>
          </cell>
          <cell r="H91">
            <v>5200.0227443607646</v>
          </cell>
          <cell r="I91">
            <v>5500.5526022977765</v>
          </cell>
          <cell r="J91">
            <v>5856.2118919333216</v>
          </cell>
          <cell r="K91">
            <v>6212.6712763287896</v>
          </cell>
          <cell r="L91">
            <v>6401.215168878548</v>
          </cell>
          <cell r="M91">
            <v>5474.597569807629</v>
          </cell>
          <cell r="N91">
            <v>5435.7552491706474</v>
          </cell>
          <cell r="O91">
            <v>5621.2620405978705</v>
          </cell>
          <cell r="P91">
            <v>5744.4939876240205</v>
          </cell>
          <cell r="Q91">
            <v>5921.0778471213735</v>
          </cell>
          <cell r="R91">
            <v>6121.666191554189</v>
          </cell>
          <cell r="S91">
            <v>6348.2945791812826</v>
          </cell>
          <cell r="T91">
            <v>6625.6146646616407</v>
          </cell>
          <cell r="U91">
            <v>6899.8512037774735</v>
          </cell>
          <cell r="V91">
            <v>7242.0181657077264</v>
          </cell>
          <cell r="W91">
            <v>7578.2052210062311</v>
          </cell>
          <cell r="X91">
            <v>7828.8091880540514</v>
          </cell>
          <cell r="Y91">
            <v>8212.6344535532098</v>
          </cell>
          <cell r="Z91">
            <v>8610.5288483593322</v>
          </cell>
          <cell r="AA91">
            <v>9015.8008611124806</v>
          </cell>
          <cell r="AB91">
            <v>9402.1079541145991</v>
          </cell>
          <cell r="AC91">
            <v>9759.0252071929281</v>
          </cell>
          <cell r="AD91">
            <v>10121.840924660526</v>
          </cell>
          <cell r="AE91">
            <v>10519.295058996555</v>
          </cell>
          <cell r="AF91">
            <v>10941.920951023143</v>
          </cell>
          <cell r="AG91">
            <v>11397.431401375894</v>
          </cell>
          <cell r="AH91">
            <v>11857.789117041737</v>
          </cell>
          <cell r="AI91">
            <v>11515.680743615412</v>
          </cell>
          <cell r="AJ91">
            <v>11859.436322952586</v>
          </cell>
          <cell r="AK91">
            <v>12409.758854952039</v>
          </cell>
        </row>
        <row r="92">
          <cell r="D92" t="str">
            <v>IRN</v>
          </cell>
          <cell r="E92">
            <v>9442.2481163952762</v>
          </cell>
          <cell r="F92">
            <v>10239.681239837237</v>
          </cell>
          <cell r="G92">
            <v>10331.329196954752</v>
          </cell>
          <cell r="H92">
            <v>10114.039476423137</v>
          </cell>
          <cell r="I92">
            <v>9904.1001703017337</v>
          </cell>
          <cell r="J92">
            <v>10006.933148310656</v>
          </cell>
          <cell r="K92">
            <v>10503.592456508726</v>
          </cell>
          <cell r="L92">
            <v>10495.131328431027</v>
          </cell>
          <cell r="M92">
            <v>10547.839728628787</v>
          </cell>
          <cell r="N92">
            <v>10589.984709171957</v>
          </cell>
          <cell r="O92">
            <v>11026.10180735844</v>
          </cell>
          <cell r="P92">
            <v>11098.446235454514</v>
          </cell>
          <cell r="Q92">
            <v>11878.862355350568</v>
          </cell>
          <cell r="R92">
            <v>12785.930138930369</v>
          </cell>
          <cell r="S92">
            <v>13126.582552707352</v>
          </cell>
          <cell r="T92">
            <v>13328.95639420007</v>
          </cell>
          <cell r="U92">
            <v>13780.727930019671</v>
          </cell>
          <cell r="V92">
            <v>14689.560447836551</v>
          </cell>
          <cell r="W92">
            <v>14525.760246922016</v>
          </cell>
          <cell r="X92">
            <v>14473.832889502779</v>
          </cell>
          <cell r="Y92">
            <v>15099.460194880116</v>
          </cell>
          <cell r="Z92">
            <v>15302.201935612167</v>
          </cell>
          <cell r="AA92">
            <v>14541.849373363137</v>
          </cell>
          <cell r="AB92">
            <v>14113.457788309452</v>
          </cell>
          <cell r="AC92">
            <v>14538.52186968621</v>
          </cell>
          <cell r="AD92">
            <v>14010.858261597448</v>
          </cell>
          <cell r="AE92">
            <v>14968.595046497956</v>
          </cell>
          <cell r="AF92">
            <v>15163.292311302961</v>
          </cell>
          <cell r="AG92">
            <v>14628.946343641988</v>
          </cell>
          <cell r="AH92">
            <v>14084.353512189777</v>
          </cell>
          <cell r="AI92">
            <v>14432.362714039966</v>
          </cell>
          <cell r="AJ92">
            <v>15004.687971136336</v>
          </cell>
          <cell r="AK92">
            <v>15308.003239599748</v>
          </cell>
        </row>
        <row r="93">
          <cell r="D93" t="str">
            <v>IRQ</v>
          </cell>
          <cell r="E93">
            <v>7449.4716551937199</v>
          </cell>
          <cell r="F93">
            <v>2650.0868686080667</v>
          </cell>
          <cell r="G93">
            <v>3410.7405079345872</v>
          </cell>
          <cell r="H93">
            <v>4234.2406031096498</v>
          </cell>
          <cell r="I93">
            <v>4190.6412494959204</v>
          </cell>
          <cell r="J93">
            <v>4136.3256779174972</v>
          </cell>
          <cell r="K93">
            <v>4445.6526300709738</v>
          </cell>
          <cell r="L93">
            <v>5222.9300744550546</v>
          </cell>
          <cell r="M93">
            <v>6822.6810155926378</v>
          </cell>
          <cell r="N93">
            <v>7763.8725337978258</v>
          </cell>
          <cell r="O93">
            <v>8779.7925618612298</v>
          </cell>
          <cell r="P93">
            <v>8654.4536917727019</v>
          </cell>
          <cell r="Q93">
            <v>7693.8580386718604</v>
          </cell>
          <cell r="R93">
            <v>4726.974047533573</v>
          </cell>
          <cell r="S93">
            <v>7044.6868250045336</v>
          </cell>
          <cell r="T93">
            <v>6952.889330357375</v>
          </cell>
          <cell r="U93">
            <v>7292.8870573606882</v>
          </cell>
          <cell r="V93">
            <v>7493.8439168457026</v>
          </cell>
          <cell r="W93">
            <v>7955.696098190002</v>
          </cell>
          <cell r="X93">
            <v>7933.8211763272748</v>
          </cell>
          <cell r="Y93">
            <v>8178.3052518464901</v>
          </cell>
          <cell r="Z93">
            <v>8493.0824669966478</v>
          </cell>
          <cell r="AA93">
            <v>9251.9824028870789</v>
          </cell>
          <cell r="AB93">
            <v>9503.875039801831</v>
          </cell>
          <cell r="AC93">
            <v>9194.86407751355</v>
          </cell>
          <cell r="AD93">
            <v>9371.2134871918424</v>
          </cell>
          <cell r="AE93">
            <v>10404.203867067417</v>
          </cell>
          <cell r="AF93">
            <v>9976.8549418628518</v>
          </cell>
          <cell r="AG93">
            <v>9995.0495130761828</v>
          </cell>
          <cell r="AH93">
            <v>10299.31628901934</v>
          </cell>
          <cell r="AI93">
            <v>8848.1184567801283</v>
          </cell>
          <cell r="AJ93">
            <v>8786.582352320067</v>
          </cell>
          <cell r="AK93">
            <v>9199.0206936912309</v>
          </cell>
        </row>
        <row r="94">
          <cell r="D94" t="str">
            <v>IRL</v>
          </cell>
          <cell r="E94">
            <v>26781.627609390711</v>
          </cell>
          <cell r="F94">
            <v>27141.920541293097</v>
          </cell>
          <cell r="G94">
            <v>27858.632080660089</v>
          </cell>
          <cell r="H94">
            <v>28466.114893916594</v>
          </cell>
          <cell r="I94">
            <v>29986.140304233199</v>
          </cell>
          <cell r="J94">
            <v>32707.01378441789</v>
          </cell>
          <cell r="K94">
            <v>34843.865322321304</v>
          </cell>
          <cell r="L94">
            <v>38298.281300543327</v>
          </cell>
          <cell r="M94">
            <v>41223.314254854195</v>
          </cell>
          <cell r="N94">
            <v>45053.322962504069</v>
          </cell>
          <cell r="O94">
            <v>48637.227603255211</v>
          </cell>
          <cell r="P94">
            <v>50408.823730794349</v>
          </cell>
          <cell r="Q94">
            <v>52490.585135865527</v>
          </cell>
          <cell r="R94">
            <v>53198.88601966649</v>
          </cell>
          <cell r="S94">
            <v>55780.871506060597</v>
          </cell>
          <cell r="T94">
            <v>57711.414602568519</v>
          </cell>
          <cell r="U94">
            <v>58978.289435719649</v>
          </cell>
          <cell r="V94">
            <v>60340.234363623444</v>
          </cell>
          <cell r="W94">
            <v>56471.432249569698</v>
          </cell>
          <cell r="X94">
            <v>53052.193452142863</v>
          </cell>
          <cell r="Y94">
            <v>53651.907991573462</v>
          </cell>
          <cell r="Z94">
            <v>53863.875379697529</v>
          </cell>
          <cell r="AA94">
            <v>53633.140930766982</v>
          </cell>
          <cell r="AB94">
            <v>53952.046565555393</v>
          </cell>
          <cell r="AC94">
            <v>58191.608208356891</v>
          </cell>
          <cell r="AD94">
            <v>71692.568203910399</v>
          </cell>
          <cell r="AE94">
            <v>72310.302236697913</v>
          </cell>
          <cell r="AF94">
            <v>77968.629852554324</v>
          </cell>
          <cell r="AG94">
            <v>83575.59924108455</v>
          </cell>
          <cell r="AH94">
            <v>86925.906581797564</v>
          </cell>
          <cell r="AI94">
            <v>91356.855053801977</v>
          </cell>
          <cell r="AJ94">
            <v>102785.49023869034</v>
          </cell>
          <cell r="AK94">
            <v>113870.78554959684</v>
          </cell>
        </row>
        <row r="95">
          <cell r="D95" t="str">
            <v>IMN</v>
          </cell>
          <cell r="E95" t="str">
            <v>..</v>
          </cell>
          <cell r="F95" t="str">
            <v>..</v>
          </cell>
          <cell r="G95" t="str">
            <v>..</v>
          </cell>
          <cell r="H95" t="str">
            <v>..</v>
          </cell>
          <cell r="I95" t="str">
            <v>..</v>
          </cell>
          <cell r="J95" t="str">
            <v>..</v>
          </cell>
          <cell r="K95" t="str">
            <v>..</v>
          </cell>
          <cell r="L95" t="str">
            <v>..</v>
          </cell>
          <cell r="M95" t="str">
            <v>..</v>
          </cell>
          <cell r="N95" t="str">
            <v>..</v>
          </cell>
          <cell r="O95" t="str">
            <v>..</v>
          </cell>
          <cell r="P95" t="str">
            <v>..</v>
          </cell>
          <cell r="Q95" t="str">
            <v>..</v>
          </cell>
          <cell r="R95" t="str">
            <v>..</v>
          </cell>
          <cell r="S95" t="str">
            <v>..</v>
          </cell>
          <cell r="T95" t="str">
            <v>..</v>
          </cell>
          <cell r="U95" t="str">
            <v>..</v>
          </cell>
          <cell r="V95" t="str">
            <v>..</v>
          </cell>
          <cell r="W95" t="str">
            <v>..</v>
          </cell>
          <cell r="X95" t="str">
            <v>..</v>
          </cell>
          <cell r="Y95" t="str">
            <v>..</v>
          </cell>
          <cell r="Z95" t="str">
            <v>..</v>
          </cell>
          <cell r="AA95" t="str">
            <v>..</v>
          </cell>
          <cell r="AB95" t="str">
            <v>..</v>
          </cell>
          <cell r="AC95" t="str">
            <v>..</v>
          </cell>
          <cell r="AD95" t="str">
            <v>..</v>
          </cell>
          <cell r="AE95" t="str">
            <v>..</v>
          </cell>
          <cell r="AF95" t="str">
            <v>..</v>
          </cell>
          <cell r="AG95" t="str">
            <v>..</v>
          </cell>
          <cell r="AH95" t="str">
            <v>..</v>
          </cell>
          <cell r="AI95" t="str">
            <v>..</v>
          </cell>
          <cell r="AJ95" t="str">
            <v>..</v>
          </cell>
          <cell r="AK95" t="str">
            <v>..</v>
          </cell>
        </row>
        <row r="96">
          <cell r="D96" t="str">
            <v>ISR</v>
          </cell>
          <cell r="E96" t="str">
            <v>..</v>
          </cell>
          <cell r="F96" t="str">
            <v>..</v>
          </cell>
          <cell r="G96" t="str">
            <v>..</v>
          </cell>
          <cell r="H96" t="str">
            <v>..</v>
          </cell>
          <cell r="I96" t="str">
            <v>..</v>
          </cell>
          <cell r="J96">
            <v>26891.425122526005</v>
          </cell>
          <cell r="K96">
            <v>27749.965255301002</v>
          </cell>
          <cell r="L96">
            <v>28091.145979729037</v>
          </cell>
          <cell r="M96">
            <v>28585.993292814052</v>
          </cell>
          <cell r="N96">
            <v>28795.376751018499</v>
          </cell>
          <cell r="O96">
            <v>30476.391623674564</v>
          </cell>
          <cell r="P96">
            <v>29865.868434645628</v>
          </cell>
          <cell r="Q96">
            <v>29236.936496153558</v>
          </cell>
          <cell r="R96">
            <v>29114.040063653254</v>
          </cell>
          <cell r="S96">
            <v>29972.481014078079</v>
          </cell>
          <cell r="T96">
            <v>30666.159973792033</v>
          </cell>
          <cell r="U96">
            <v>31810.796653067806</v>
          </cell>
          <cell r="V96">
            <v>33136.219719822257</v>
          </cell>
          <cell r="W96">
            <v>33611.069349082733</v>
          </cell>
          <cell r="X96">
            <v>33107.035781634164</v>
          </cell>
          <cell r="Y96">
            <v>34350.4489816188</v>
          </cell>
          <cell r="Z96">
            <v>35596.753046385165</v>
          </cell>
          <cell r="AA96">
            <v>35849.883612442703</v>
          </cell>
          <cell r="AB96">
            <v>36740.796269739796</v>
          </cell>
          <cell r="AC96">
            <v>37454.80848866274</v>
          </cell>
          <cell r="AD96">
            <v>37632.819640320202</v>
          </cell>
          <cell r="AE96">
            <v>38570.871752428138</v>
          </cell>
          <cell r="AF96">
            <v>39448.139145816232</v>
          </cell>
          <cell r="AG96">
            <v>40270.424019933307</v>
          </cell>
          <cell r="AH96">
            <v>41151.00673964755</v>
          </cell>
          <cell r="AI96">
            <v>39680.66587035705</v>
          </cell>
          <cell r="AJ96">
            <v>42409.476040431568</v>
          </cell>
          <cell r="AK96">
            <v>44272.253221269624</v>
          </cell>
        </row>
        <row r="97">
          <cell r="D97" t="str">
            <v>ITA</v>
          </cell>
          <cell r="E97">
            <v>36585.679902874122</v>
          </cell>
          <cell r="F97">
            <v>37122.821932376421</v>
          </cell>
          <cell r="G97">
            <v>37407.111323859346</v>
          </cell>
          <cell r="H97">
            <v>37065.434124898718</v>
          </cell>
          <cell r="I97">
            <v>37855.007738708176</v>
          </cell>
          <cell r="J97">
            <v>38947.201311849669</v>
          </cell>
          <cell r="K97">
            <v>39429.495555203699</v>
          </cell>
          <cell r="L97">
            <v>40129.901881923513</v>
          </cell>
          <cell r="M97">
            <v>40844.745605277967</v>
          </cell>
          <cell r="N97">
            <v>41501.788369040987</v>
          </cell>
          <cell r="O97">
            <v>43053.933064289988</v>
          </cell>
          <cell r="P97">
            <v>43869.427941171336</v>
          </cell>
          <cell r="Q97">
            <v>43915.385340484005</v>
          </cell>
          <cell r="R97">
            <v>43781.219978342138</v>
          </cell>
          <cell r="S97">
            <v>44118.036636866484</v>
          </cell>
          <cell r="T97">
            <v>44260.827417351458</v>
          </cell>
          <cell r="U97">
            <v>44918.17035314993</v>
          </cell>
          <cell r="V97">
            <v>45356.536719348522</v>
          </cell>
          <cell r="W97">
            <v>44623.602015305682</v>
          </cell>
          <cell r="X97">
            <v>42074.921245509111</v>
          </cell>
          <cell r="Y97">
            <v>42664.355272792454</v>
          </cell>
          <cell r="Z97">
            <v>42892.30556419483</v>
          </cell>
          <cell r="AA97">
            <v>41501.711230970475</v>
          </cell>
          <cell r="AB97">
            <v>40268.112789277344</v>
          </cell>
          <cell r="AC97">
            <v>39898.526460982612</v>
          </cell>
          <cell r="AD97">
            <v>40247.829043794169</v>
          </cell>
          <cell r="AE97">
            <v>40837.737628143695</v>
          </cell>
          <cell r="AF97">
            <v>41581.12079054799</v>
          </cell>
          <cell r="AG97">
            <v>42045.921469440662</v>
          </cell>
          <cell r="AH97">
            <v>42739.0499116836</v>
          </cell>
          <cell r="AI97">
            <v>39091.406055017738</v>
          </cell>
          <cell r="AJ97">
            <v>42055.54240924128</v>
          </cell>
          <cell r="AK97">
            <v>43788.239313559563</v>
          </cell>
        </row>
        <row r="98">
          <cell r="D98" t="str">
            <v>JAM</v>
          </cell>
          <cell r="E98">
            <v>8692.5022349189512</v>
          </cell>
          <cell r="F98">
            <v>9038.1135668073712</v>
          </cell>
          <cell r="G98">
            <v>9128.9117694570596</v>
          </cell>
          <cell r="H98">
            <v>9889.1216839755143</v>
          </cell>
          <cell r="I98">
            <v>9924.5448085559146</v>
          </cell>
          <cell r="J98">
            <v>10055.799939740124</v>
          </cell>
          <cell r="K98">
            <v>9951.0852670280547</v>
          </cell>
          <cell r="L98">
            <v>9752.6572892573986</v>
          </cell>
          <cell r="M98">
            <v>9445.0779871031227</v>
          </cell>
          <cell r="N98">
            <v>9471.5986392501254</v>
          </cell>
          <cell r="O98">
            <v>9496.543122297544</v>
          </cell>
          <cell r="P98">
            <v>9575.8761003208692</v>
          </cell>
          <cell r="Q98">
            <v>9719.602501279207</v>
          </cell>
          <cell r="R98">
            <v>10027.368706088168</v>
          </cell>
          <cell r="S98">
            <v>10110.535305956957</v>
          </cell>
          <cell r="T98">
            <v>10151.976615314581</v>
          </cell>
          <cell r="U98">
            <v>10396.593232967811</v>
          </cell>
          <cell r="V98">
            <v>10500.333949643518</v>
          </cell>
          <cell r="W98">
            <v>10376.102375164925</v>
          </cell>
          <cell r="X98">
            <v>9885.0239292058959</v>
          </cell>
          <cell r="Y98">
            <v>9700.0274181929781</v>
          </cell>
          <cell r="Z98">
            <v>9823.7735277386473</v>
          </cell>
          <cell r="AA98">
            <v>9715.2083544843445</v>
          </cell>
          <cell r="AB98">
            <v>9718.6247627676821</v>
          </cell>
          <cell r="AC98">
            <v>9745.5540081284798</v>
          </cell>
          <cell r="AD98">
            <v>9800.5068501915484</v>
          </cell>
          <cell r="AE98">
            <v>9906.0402199896707</v>
          </cell>
          <cell r="AF98">
            <v>9984.577117370256</v>
          </cell>
          <cell r="AG98">
            <v>10160.763270231928</v>
          </cell>
          <cell r="AH98">
            <v>10244.366192124531</v>
          </cell>
          <cell r="AI98">
            <v>9208.368569666196</v>
          </cell>
          <cell r="AJ98">
            <v>9607.2272536649743</v>
          </cell>
          <cell r="AK98">
            <v>10011.856722592131</v>
          </cell>
        </row>
        <row r="99">
          <cell r="D99" t="str">
            <v>JPN</v>
          </cell>
          <cell r="E99">
            <v>32846.389607023179</v>
          </cell>
          <cell r="F99">
            <v>33870.374040207127</v>
          </cell>
          <cell r="G99">
            <v>34048.784554209349</v>
          </cell>
          <cell r="H99">
            <v>33782.735445733306</v>
          </cell>
          <cell r="I99">
            <v>34053.524233598873</v>
          </cell>
          <cell r="J99">
            <v>34867.580390608899</v>
          </cell>
          <cell r="K99">
            <v>35878.789466939867</v>
          </cell>
          <cell r="L99">
            <v>36144.617553820826</v>
          </cell>
          <cell r="M99">
            <v>35588.625115630988</v>
          </cell>
          <cell r="N99">
            <v>35405.080130467119</v>
          </cell>
          <cell r="O99">
            <v>36323.095297341068</v>
          </cell>
          <cell r="P99">
            <v>36375.586416246399</v>
          </cell>
          <cell r="Q99">
            <v>36306.330204804981</v>
          </cell>
          <cell r="R99">
            <v>36784.881025082468</v>
          </cell>
          <cell r="S99">
            <v>37576.389891712504</v>
          </cell>
          <cell r="T99">
            <v>38250.638011169591</v>
          </cell>
          <cell r="U99">
            <v>38751.005004668092</v>
          </cell>
          <cell r="V99">
            <v>39280.894898665967</v>
          </cell>
          <cell r="W99">
            <v>38781.19872665462</v>
          </cell>
          <cell r="X99">
            <v>36577.863403998126</v>
          </cell>
          <cell r="Y99">
            <v>38069.956038598262</v>
          </cell>
          <cell r="Z99">
            <v>38149.618107941671</v>
          </cell>
          <cell r="AA99">
            <v>38735.896349425202</v>
          </cell>
          <cell r="AB99">
            <v>39569.636574469019</v>
          </cell>
          <cell r="AC99">
            <v>39739.541124169715</v>
          </cell>
          <cell r="AD99">
            <v>40402.58150552903</v>
          </cell>
          <cell r="AE99">
            <v>40727.968877159801</v>
          </cell>
          <cell r="AF99">
            <v>41444.215744391382</v>
          </cell>
          <cell r="AG99">
            <v>41763.820469444523</v>
          </cell>
          <cell r="AH99">
            <v>41654.327915269336</v>
          </cell>
          <cell r="AI99">
            <v>39989.578606681753</v>
          </cell>
          <cell r="AJ99">
            <v>41034.656780303281</v>
          </cell>
          <cell r="AK99">
            <v>41641.165005120041</v>
          </cell>
        </row>
        <row r="100">
          <cell r="D100" t="str">
            <v>JOR</v>
          </cell>
          <cell r="E100">
            <v>8127.626538622696</v>
          </cell>
          <cell r="F100">
            <v>7839.8734002973033</v>
          </cell>
          <cell r="G100">
            <v>8500.0257962196029</v>
          </cell>
          <cell r="H100">
            <v>8426.2714588963245</v>
          </cell>
          <cell r="I100">
            <v>8426.7016370804777</v>
          </cell>
          <cell r="J100">
            <v>8587.8466606193269</v>
          </cell>
          <cell r="K100">
            <v>8480.8170453348303</v>
          </cell>
          <cell r="L100">
            <v>8530.0642868861469</v>
          </cell>
          <cell r="M100">
            <v>8586.1427943204108</v>
          </cell>
          <cell r="N100">
            <v>8686.4384452231443</v>
          </cell>
          <cell r="O100">
            <v>8866.4776607213662</v>
          </cell>
          <cell r="P100">
            <v>9140.0670726259414</v>
          </cell>
          <cell r="Q100">
            <v>9463.0365573120616</v>
          </cell>
          <cell r="R100">
            <v>9636.5892051631654</v>
          </cell>
          <cell r="S100">
            <v>10204.412820240859</v>
          </cell>
          <cell r="T100">
            <v>10751.771272586378</v>
          </cell>
          <cell r="U100">
            <v>10862.461795081354</v>
          </cell>
          <cell r="V100">
            <v>11028.312191709043</v>
          </cell>
          <cell r="W100">
            <v>11540.403803230214</v>
          </cell>
          <cell r="X100">
            <v>11856.288850289404</v>
          </cell>
          <cell r="Y100">
            <v>11866.880893364159</v>
          </cell>
          <cell r="Z100">
            <v>11885.238725750038</v>
          </cell>
          <cell r="AA100">
            <v>12001.990289587509</v>
          </cell>
          <cell r="AB100">
            <v>11542.292545193322</v>
          </cell>
          <cell r="AC100">
            <v>10605.349315357973</v>
          </cell>
          <cell r="AD100">
            <v>9912.7131900580862</v>
          </cell>
          <cell r="AE100">
            <v>9633.1007999389858</v>
          </cell>
          <cell r="AF100">
            <v>9629.1029971275148</v>
          </cell>
          <cell r="AG100">
            <v>9584.5071379269539</v>
          </cell>
          <cell r="AH100">
            <v>9534.6609493486012</v>
          </cell>
          <cell r="AI100">
            <v>9184.0035456647583</v>
          </cell>
          <cell r="AJ100">
            <v>9203.2710098272055</v>
          </cell>
          <cell r="AK100">
            <v>9318.6917581621183</v>
          </cell>
        </row>
        <row r="101">
          <cell r="D101" t="str">
            <v>KAZ</v>
          </cell>
          <cell r="E101">
            <v>13475.639897665089</v>
          </cell>
          <cell r="F101">
            <v>11917.714049810806</v>
          </cell>
          <cell r="G101">
            <v>11294.736577763253</v>
          </cell>
          <cell r="H101">
            <v>10292.19831876752</v>
          </cell>
          <cell r="I101">
            <v>9126.2558304366612</v>
          </cell>
          <cell r="J101">
            <v>8552.4519965257059</v>
          </cell>
          <cell r="K101">
            <v>8726.5384771196968</v>
          </cell>
          <cell r="L101">
            <v>9016.0032472451512</v>
          </cell>
          <cell r="M101">
            <v>8998.9012088366399</v>
          </cell>
          <cell r="N101">
            <v>9330.5647886657207</v>
          </cell>
          <cell r="O101">
            <v>10275.761871298448</v>
          </cell>
          <cell r="P101">
            <v>11682.841791515122</v>
          </cell>
          <cell r="Q101">
            <v>12827.231082880471</v>
          </cell>
          <cell r="R101">
            <v>13973.077738521026</v>
          </cell>
          <cell r="S101">
            <v>15208.440248665978</v>
          </cell>
          <cell r="T101">
            <v>16536.015407237701</v>
          </cell>
          <cell r="U101">
            <v>18112.778701195417</v>
          </cell>
          <cell r="V101">
            <v>19500.478941561592</v>
          </cell>
          <cell r="W101">
            <v>19770.216648154128</v>
          </cell>
          <cell r="X101">
            <v>19614.735320527849</v>
          </cell>
          <cell r="Y101">
            <v>20751.257239946244</v>
          </cell>
          <cell r="Z101">
            <v>21970.083923931925</v>
          </cell>
          <cell r="AA101">
            <v>22702.578840678605</v>
          </cell>
          <cell r="AB101">
            <v>23720.816071603393</v>
          </cell>
          <cell r="AC101">
            <v>24355.756118888734</v>
          </cell>
          <cell r="AD101">
            <v>24290.417633926503</v>
          </cell>
          <cell r="AE101">
            <v>24210.862961638202</v>
          </cell>
          <cell r="AF101">
            <v>24862.966124588893</v>
          </cell>
          <cell r="AG101">
            <v>25544.344756303515</v>
          </cell>
          <cell r="AH101">
            <v>26351.804441878194</v>
          </cell>
          <cell r="AI101">
            <v>25361.507991001541</v>
          </cell>
          <cell r="AJ101">
            <v>26110.530040918951</v>
          </cell>
          <cell r="AK101">
            <v>26093.294586037508</v>
          </cell>
        </row>
        <row r="102">
          <cell r="D102" t="str">
            <v>KEN</v>
          </cell>
          <cell r="E102">
            <v>3655.3620568927563</v>
          </cell>
          <cell r="F102">
            <v>3590.7447536222398</v>
          </cell>
          <cell r="G102">
            <v>3455.4913371381567</v>
          </cell>
          <cell r="H102">
            <v>3367.1678234483634</v>
          </cell>
          <cell r="I102">
            <v>3357.7104612194425</v>
          </cell>
          <cell r="J102">
            <v>3408.5422217065657</v>
          </cell>
          <cell r="K102">
            <v>3455.100673729155</v>
          </cell>
          <cell r="L102">
            <v>3379.8964933644811</v>
          </cell>
          <cell r="M102">
            <v>3398.4720454069343</v>
          </cell>
          <cell r="N102">
            <v>3380.7764397263118</v>
          </cell>
          <cell r="O102">
            <v>3303.326444782535</v>
          </cell>
          <cell r="P102">
            <v>3325.9119021003048</v>
          </cell>
          <cell r="Q102">
            <v>3244.1763342742461</v>
          </cell>
          <cell r="R102">
            <v>3241.6746654698595</v>
          </cell>
          <cell r="S102">
            <v>3306.7899536823384</v>
          </cell>
          <cell r="T102">
            <v>3399.4039943698381</v>
          </cell>
          <cell r="U102">
            <v>3513.3482692270077</v>
          </cell>
          <cell r="V102">
            <v>3644.334912986084</v>
          </cell>
          <cell r="W102">
            <v>3545.5935023918028</v>
          </cell>
          <cell r="X102">
            <v>3555.988258796056</v>
          </cell>
          <cell r="Y102">
            <v>3735.7929255231238</v>
          </cell>
          <cell r="Z102">
            <v>3824.1974665676053</v>
          </cell>
          <cell r="AA102">
            <v>3899.167071457663</v>
          </cell>
          <cell r="AB102">
            <v>3950.8814321461282</v>
          </cell>
          <cell r="AC102">
            <v>4055.1131882156305</v>
          </cell>
          <cell r="AD102">
            <v>4163.9247470025466</v>
          </cell>
          <cell r="AE102">
            <v>4244.8576258586118</v>
          </cell>
          <cell r="AF102">
            <v>4312.9089172498916</v>
          </cell>
          <cell r="AG102">
            <v>4464.8132109267963</v>
          </cell>
          <cell r="AH102">
            <v>4601.2113725803729</v>
          </cell>
          <cell r="AI102">
            <v>4497.3629750232867</v>
          </cell>
          <cell r="AJ102">
            <v>4745.6370334290377</v>
          </cell>
          <cell r="AK102">
            <v>4881.5317292863701</v>
          </cell>
        </row>
        <row r="103">
          <cell r="D103" t="str">
            <v>KIR</v>
          </cell>
          <cell r="E103">
            <v>2045.2722784434231</v>
          </cell>
          <cell r="F103">
            <v>2005.54788604636</v>
          </cell>
          <cell r="G103">
            <v>1989.6642301807185</v>
          </cell>
          <cell r="H103">
            <v>1976.7189478820192</v>
          </cell>
          <cell r="I103">
            <v>1981.4640292519859</v>
          </cell>
          <cell r="J103">
            <v>1951.8688877637903</v>
          </cell>
          <cell r="K103">
            <v>1952.5766122142436</v>
          </cell>
          <cell r="L103">
            <v>1950.3656004409913</v>
          </cell>
          <cell r="M103">
            <v>2042.000016760963</v>
          </cell>
          <cell r="N103">
            <v>1976.4026892177205</v>
          </cell>
          <cell r="O103">
            <v>2063.5917719510157</v>
          </cell>
          <cell r="P103">
            <v>1994.9520676483426</v>
          </cell>
          <cell r="Q103">
            <v>2028.629359684182</v>
          </cell>
          <cell r="R103">
            <v>2027.5934246098325</v>
          </cell>
          <cell r="S103">
            <v>1954.716897866756</v>
          </cell>
          <cell r="T103">
            <v>2010.9636558947716</v>
          </cell>
          <cell r="U103">
            <v>1971.4329632602808</v>
          </cell>
          <cell r="V103">
            <v>1973.7839677347783</v>
          </cell>
          <cell r="W103">
            <v>1895.922652331509</v>
          </cell>
          <cell r="X103">
            <v>1874.5419143108634</v>
          </cell>
          <cell r="Y103">
            <v>1819.2328852701951</v>
          </cell>
          <cell r="Z103">
            <v>1819.6881275136095</v>
          </cell>
          <cell r="AA103">
            <v>1883.2060834902916</v>
          </cell>
          <cell r="AB103">
            <v>1932.2688313843996</v>
          </cell>
          <cell r="AC103">
            <v>1883.263200557896</v>
          </cell>
          <cell r="AD103">
            <v>2038.5217759514569</v>
          </cell>
          <cell r="AE103">
            <v>1997.8574852574241</v>
          </cell>
          <cell r="AF103">
            <v>1970.8258812274446</v>
          </cell>
          <cell r="AG103">
            <v>2039.4298399491042</v>
          </cell>
          <cell r="AH103">
            <v>1963.5348835241166</v>
          </cell>
          <cell r="AI103">
            <v>1897.0619217901406</v>
          </cell>
          <cell r="AJ103">
            <v>2007.9870377941893</v>
          </cell>
          <cell r="AK103">
            <v>2002.7182177918621</v>
          </cell>
        </row>
        <row r="104">
          <cell r="D104" t="str">
            <v>PRK</v>
          </cell>
          <cell r="E104" t="str">
            <v>..</v>
          </cell>
          <cell r="F104" t="str">
            <v>..</v>
          </cell>
          <cell r="G104" t="str">
            <v>..</v>
          </cell>
          <cell r="H104" t="str">
            <v>..</v>
          </cell>
          <cell r="I104" t="str">
            <v>..</v>
          </cell>
          <cell r="J104" t="str">
            <v>..</v>
          </cell>
          <cell r="K104" t="str">
            <v>..</v>
          </cell>
          <cell r="L104" t="str">
            <v>..</v>
          </cell>
          <cell r="M104" t="str">
            <v>..</v>
          </cell>
          <cell r="N104" t="str">
            <v>..</v>
          </cell>
          <cell r="O104" t="str">
            <v>..</v>
          </cell>
          <cell r="P104" t="str">
            <v>..</v>
          </cell>
          <cell r="Q104" t="str">
            <v>..</v>
          </cell>
          <cell r="R104" t="str">
            <v>..</v>
          </cell>
          <cell r="S104" t="str">
            <v>..</v>
          </cell>
          <cell r="T104" t="str">
            <v>..</v>
          </cell>
          <cell r="U104" t="str">
            <v>..</v>
          </cell>
          <cell r="V104" t="str">
            <v>..</v>
          </cell>
          <cell r="W104" t="str">
            <v>..</v>
          </cell>
          <cell r="X104" t="str">
            <v>..</v>
          </cell>
          <cell r="Y104" t="str">
            <v>..</v>
          </cell>
          <cell r="Z104" t="str">
            <v>..</v>
          </cell>
          <cell r="AA104" t="str">
            <v>..</v>
          </cell>
          <cell r="AB104" t="str">
            <v>..</v>
          </cell>
          <cell r="AC104" t="str">
            <v>..</v>
          </cell>
          <cell r="AD104" t="str">
            <v>..</v>
          </cell>
          <cell r="AE104" t="str">
            <v>..</v>
          </cell>
          <cell r="AF104" t="str">
            <v>..</v>
          </cell>
          <cell r="AG104" t="str">
            <v>..</v>
          </cell>
          <cell r="AH104" t="str">
            <v>..</v>
          </cell>
          <cell r="AI104" t="str">
            <v>..</v>
          </cell>
          <cell r="AJ104" t="str">
            <v>..</v>
          </cell>
          <cell r="AK104" t="str">
            <v>..</v>
          </cell>
        </row>
        <row r="105">
          <cell r="D105" t="str">
            <v>KOR</v>
          </cell>
          <cell r="E105">
            <v>12656.396062165355</v>
          </cell>
          <cell r="F105">
            <v>13882.421013202666</v>
          </cell>
          <cell r="G105">
            <v>14590.533003182869</v>
          </cell>
          <cell r="H105">
            <v>15436.387859843086</v>
          </cell>
          <cell r="I105">
            <v>16698.276160877784</v>
          </cell>
          <cell r="J105">
            <v>18120.493897299955</v>
          </cell>
          <cell r="K105">
            <v>19364.941373614296</v>
          </cell>
          <cell r="L105">
            <v>20367.973641136814</v>
          </cell>
          <cell r="M105">
            <v>19184.223751372065</v>
          </cell>
          <cell r="N105">
            <v>21232.609762260137</v>
          </cell>
          <cell r="O105">
            <v>22963.638542808021</v>
          </cell>
          <cell r="P105">
            <v>23893.897010533452</v>
          </cell>
          <cell r="Q105">
            <v>25591.399047014187</v>
          </cell>
          <cell r="R105">
            <v>26260.36841045781</v>
          </cell>
          <cell r="S105">
            <v>27515.951769056974</v>
          </cell>
          <cell r="T105">
            <v>28640.706236090868</v>
          </cell>
          <cell r="U105">
            <v>29990.522000860583</v>
          </cell>
          <cell r="V105">
            <v>31569.931198912305</v>
          </cell>
          <cell r="W105">
            <v>32275.12525047638</v>
          </cell>
          <cell r="X105">
            <v>32363.968658653455</v>
          </cell>
          <cell r="Y105">
            <v>34394.490489055082</v>
          </cell>
          <cell r="Z105">
            <v>35388.976912447841</v>
          </cell>
          <cell r="AA105">
            <v>36049.193487353863</v>
          </cell>
          <cell r="AB105">
            <v>37021.13416410028</v>
          </cell>
          <cell r="AC105">
            <v>37967.475617994984</v>
          </cell>
          <cell r="AD105">
            <v>38828.7409976118</v>
          </cell>
          <cell r="AE105">
            <v>39814.658927928947</v>
          </cell>
          <cell r="AF105">
            <v>40957.418058714524</v>
          </cell>
          <cell r="AG105">
            <v>41965.89053509105</v>
          </cell>
          <cell r="AH105">
            <v>42758.590368609162</v>
          </cell>
          <cell r="AI105">
            <v>42396.761944199534</v>
          </cell>
          <cell r="AJ105">
            <v>44232.205725348656</v>
          </cell>
          <cell r="AK105">
            <v>45467.382146918761</v>
          </cell>
        </row>
        <row r="106">
          <cell r="D106" t="str">
            <v>XKX</v>
          </cell>
          <cell r="E106" t="str">
            <v>..</v>
          </cell>
          <cell r="F106" t="str">
            <v>..</v>
          </cell>
          <cell r="G106" t="str">
            <v>..</v>
          </cell>
          <cell r="H106" t="str">
            <v>..</v>
          </cell>
          <cell r="I106" t="str">
            <v>..</v>
          </cell>
          <cell r="J106" t="str">
            <v>..</v>
          </cell>
          <cell r="K106" t="str">
            <v>..</v>
          </cell>
          <cell r="L106" t="str">
            <v>..</v>
          </cell>
          <cell r="M106" t="str">
            <v>..</v>
          </cell>
          <cell r="N106" t="str">
            <v>..</v>
          </cell>
          <cell r="O106" t="str">
            <v>..</v>
          </cell>
          <cell r="P106" t="str">
            <v>..</v>
          </cell>
          <cell r="Q106" t="str">
            <v>..</v>
          </cell>
          <cell r="R106" t="str">
            <v>..</v>
          </cell>
          <cell r="S106" t="str">
            <v>..</v>
          </cell>
          <cell r="T106" t="str">
            <v>..</v>
          </cell>
          <cell r="U106" t="str">
            <v>..</v>
          </cell>
          <cell r="V106" t="str">
            <v>..</v>
          </cell>
          <cell r="W106">
            <v>7032.4522972200448</v>
          </cell>
          <cell r="X106">
            <v>7327.4391970932456</v>
          </cell>
          <cell r="Y106">
            <v>7627.8914299613816</v>
          </cell>
          <cell r="Z106">
            <v>8040.5938137586145</v>
          </cell>
          <cell r="AA106">
            <v>8105.3749316137291</v>
          </cell>
          <cell r="AB106">
            <v>8486.5654967282553</v>
          </cell>
          <cell r="AC106">
            <v>8796.629620126927</v>
          </cell>
          <cell r="AD106">
            <v>9445.1054761886971</v>
          </cell>
          <cell r="AE106">
            <v>10031.044169921308</v>
          </cell>
          <cell r="AF106">
            <v>10436.168845932314</v>
          </cell>
          <cell r="AG106">
            <v>10755.167539346634</v>
          </cell>
          <cell r="AH106">
            <v>11318.46225030805</v>
          </cell>
          <cell r="AI106">
            <v>10706.513975629761</v>
          </cell>
          <cell r="AJ106">
            <v>11884.179915389663</v>
          </cell>
          <cell r="AK106">
            <v>12469.44646825599</v>
          </cell>
        </row>
        <row r="107">
          <cell r="D107" t="str">
            <v>KWT</v>
          </cell>
          <cell r="E107" t="str">
            <v>..</v>
          </cell>
          <cell r="F107" t="str">
            <v>..</v>
          </cell>
          <cell r="G107">
            <v>41446.963751150128</v>
          </cell>
          <cell r="H107">
            <v>54426.326135083938</v>
          </cell>
          <cell r="I107">
            <v>59468.751485721768</v>
          </cell>
          <cell r="J107">
            <v>61826.118273090899</v>
          </cell>
          <cell r="K107">
            <v>60443.918149045028</v>
          </cell>
          <cell r="L107">
            <v>59894.151401292736</v>
          </cell>
          <cell r="M107">
            <v>60105.805932467687</v>
          </cell>
          <cell r="N107">
            <v>57210.536486430159</v>
          </cell>
          <cell r="O107">
            <v>58117.180581133107</v>
          </cell>
          <cell r="P107">
            <v>56580.98936856036</v>
          </cell>
          <cell r="Q107">
            <v>56701.059407410976</v>
          </cell>
          <cell r="R107">
            <v>64811.181955685061</v>
          </cell>
          <cell r="S107">
            <v>69723.617292818701</v>
          </cell>
          <cell r="T107">
            <v>74294.346664797064</v>
          </cell>
          <cell r="U107">
            <v>75551.110915814905</v>
          </cell>
          <cell r="V107">
            <v>75498.230356989967</v>
          </cell>
          <cell r="W107">
            <v>73162.900443446415</v>
          </cell>
          <cell r="X107">
            <v>64468.793437849788</v>
          </cell>
          <cell r="Y107">
            <v>59780.029854140725</v>
          </cell>
          <cell r="Z107">
            <v>61356.935596287425</v>
          </cell>
          <cell r="AA107">
            <v>60588.155959300064</v>
          </cell>
          <cell r="AB107">
            <v>57051.743802512123</v>
          </cell>
          <cell r="AC107">
            <v>55583.561668785245</v>
          </cell>
          <cell r="AD107">
            <v>53808.125761484458</v>
          </cell>
          <cell r="AE107">
            <v>53476.121037680445</v>
          </cell>
          <cell r="AF107">
            <v>50007.29953660172</v>
          </cell>
          <cell r="AG107">
            <v>48943.006216304915</v>
          </cell>
          <cell r="AH107">
            <v>47314.796837397298</v>
          </cell>
          <cell r="AI107">
            <v>43922.630209562616</v>
          </cell>
          <cell r="AJ107">
            <v>45652.278400988987</v>
          </cell>
          <cell r="AK107">
            <v>49168.591708767744</v>
          </cell>
        </row>
        <row r="108">
          <cell r="D108" t="str">
            <v>KGZ</v>
          </cell>
          <cell r="E108">
            <v>5158.3175693885651</v>
          </cell>
          <cell r="F108">
            <v>4671.5228499562645</v>
          </cell>
          <cell r="G108">
            <v>3978.9099143113222</v>
          </cell>
          <cell r="H108">
            <v>3362.8290003688899</v>
          </cell>
          <cell r="I108">
            <v>2688.3517784857536</v>
          </cell>
          <cell r="J108">
            <v>2517.284449862309</v>
          </cell>
          <cell r="K108">
            <v>2656.0177195649821</v>
          </cell>
          <cell r="L108">
            <v>2877.0985692159893</v>
          </cell>
          <cell r="M108">
            <v>2893.4175346387542</v>
          </cell>
          <cell r="N108">
            <v>2954.9541223683432</v>
          </cell>
          <cell r="O108">
            <v>3078.9092516517658</v>
          </cell>
          <cell r="P108">
            <v>3212.1335470955837</v>
          </cell>
          <cell r="Q108">
            <v>3182.2328948347736</v>
          </cell>
          <cell r="R108">
            <v>3370.4301992036872</v>
          </cell>
          <cell r="S108">
            <v>3563.8753630916995</v>
          </cell>
          <cell r="T108">
            <v>3517.7205088488886</v>
          </cell>
          <cell r="U108">
            <v>3588.0899181607911</v>
          </cell>
          <cell r="V108">
            <v>3857.6539090044439</v>
          </cell>
          <cell r="W108">
            <v>4142.211454027004</v>
          </cell>
          <cell r="X108">
            <v>4210.6263473170538</v>
          </cell>
          <cell r="Y108">
            <v>4141.0772055994821</v>
          </cell>
          <cell r="Z108">
            <v>4334.660788925702</v>
          </cell>
          <cell r="AA108">
            <v>4259.3182038699269</v>
          </cell>
          <cell r="AB108">
            <v>4631.4032666144767</v>
          </cell>
          <cell r="AC108">
            <v>4722.0860022870093</v>
          </cell>
          <cell r="AD108">
            <v>4805.1410923838812</v>
          </cell>
          <cell r="AE108">
            <v>4912.3824843088523</v>
          </cell>
          <cell r="AF108">
            <v>5046.691535490947</v>
          </cell>
          <cell r="AG108">
            <v>5133.1519144298945</v>
          </cell>
          <cell r="AH108">
            <v>5258.3666963114174</v>
          </cell>
          <cell r="AI108">
            <v>4726.1965588636149</v>
          </cell>
          <cell r="AJ108">
            <v>4933.7856501557326</v>
          </cell>
          <cell r="AK108">
            <v>5193.707867625666</v>
          </cell>
        </row>
        <row r="109">
          <cell r="D109" t="str">
            <v>LAO</v>
          </cell>
          <cell r="E109">
            <v>1939.0862386128717</v>
          </cell>
          <cell r="F109">
            <v>1966.4386802799975</v>
          </cell>
          <cell r="G109">
            <v>2019.3913448036924</v>
          </cell>
          <cell r="H109">
            <v>2082.0975539981068</v>
          </cell>
          <cell r="I109">
            <v>2194.5268676407745</v>
          </cell>
          <cell r="J109">
            <v>2291.8744355978188</v>
          </cell>
          <cell r="K109">
            <v>2394.068351061238</v>
          </cell>
          <cell r="L109">
            <v>2505.6241751447956</v>
          </cell>
          <cell r="M109">
            <v>2557.1839550622676</v>
          </cell>
          <cell r="N109">
            <v>2696.163938814725</v>
          </cell>
          <cell r="O109">
            <v>2804.8182770006197</v>
          </cell>
          <cell r="P109">
            <v>2918.3873216516699</v>
          </cell>
          <cell r="Q109">
            <v>3043.4828437008978</v>
          </cell>
          <cell r="R109">
            <v>3181.0549761375059</v>
          </cell>
          <cell r="S109">
            <v>3336.8997825412048</v>
          </cell>
          <cell r="T109">
            <v>3522.2879003145658</v>
          </cell>
          <cell r="U109">
            <v>3765.6486679240547</v>
          </cell>
          <cell r="V109">
            <v>3988.1697214105589</v>
          </cell>
          <cell r="W109">
            <v>4234.0018904216358</v>
          </cell>
          <cell r="X109">
            <v>4482.8997617625937</v>
          </cell>
          <cell r="Y109">
            <v>4793.2239845691347</v>
          </cell>
          <cell r="Z109">
            <v>5103.5489595288509</v>
          </cell>
          <cell r="AA109">
            <v>5434.8346857356228</v>
          </cell>
          <cell r="AB109">
            <v>5789.2754002846668</v>
          </cell>
          <cell r="AC109">
            <v>6145.4972185185543</v>
          </cell>
          <cell r="AD109">
            <v>6499.0729317820023</v>
          </cell>
          <cell r="AE109">
            <v>6850.5809067971923</v>
          </cell>
          <cell r="AF109">
            <v>7211.2590892488543</v>
          </cell>
          <cell r="AG109">
            <v>7546.3342536598439</v>
          </cell>
          <cell r="AH109">
            <v>7840.0713830942832</v>
          </cell>
          <cell r="AI109">
            <v>7763.9488813409635</v>
          </cell>
          <cell r="AJ109">
            <v>7846.9750222927596</v>
          </cell>
          <cell r="AK109">
            <v>7947.6587971544386</v>
          </cell>
        </row>
        <row r="110">
          <cell r="D110" t="str">
            <v>LVA</v>
          </cell>
          <cell r="E110" t="str">
            <v>..</v>
          </cell>
          <cell r="F110" t="str">
            <v>..</v>
          </cell>
          <cell r="G110" t="str">
            <v>..</v>
          </cell>
          <cell r="H110" t="str">
            <v>..</v>
          </cell>
          <cell r="I110" t="str">
            <v>..</v>
          </cell>
          <cell r="J110">
            <v>9599.1460051205431</v>
          </cell>
          <cell r="K110">
            <v>9959.1210325689772</v>
          </cell>
          <cell r="L110">
            <v>10947.781178765124</v>
          </cell>
          <cell r="M110">
            <v>11751.714139009928</v>
          </cell>
          <cell r="N110">
            <v>12174.303761754116</v>
          </cell>
          <cell r="O110">
            <v>12989.898422307084</v>
          </cell>
          <cell r="P110">
            <v>13990.843843846922</v>
          </cell>
          <cell r="Q110">
            <v>15157.62079910208</v>
          </cell>
          <cell r="R110">
            <v>16593.91767804516</v>
          </cell>
          <cell r="S110">
            <v>18165.749405366845</v>
          </cell>
          <cell r="T110">
            <v>20331.700031661072</v>
          </cell>
          <cell r="U110">
            <v>22975.562755746891</v>
          </cell>
          <cell r="V110">
            <v>25466.782920641701</v>
          </cell>
          <cell r="W110">
            <v>24899.646383367704</v>
          </cell>
          <cell r="X110">
            <v>21704.32378518298</v>
          </cell>
          <cell r="Y110">
            <v>21173.401801435666</v>
          </cell>
          <cell r="Z110">
            <v>22117.406680793203</v>
          </cell>
          <cell r="AA110">
            <v>23970.452510636376</v>
          </cell>
          <cell r="AB110">
            <v>24715.065708629056</v>
          </cell>
          <cell r="AC110">
            <v>25423.489107202531</v>
          </cell>
          <cell r="AD110">
            <v>26628.354680837976</v>
          </cell>
          <cell r="AE110">
            <v>27509.336326602497</v>
          </cell>
          <cell r="AF110">
            <v>28673.563396266407</v>
          </cell>
          <cell r="AG110">
            <v>30051.402563503536</v>
          </cell>
          <cell r="AH110">
            <v>31038.679266874708</v>
          </cell>
          <cell r="AI110">
            <v>30568.501815632218</v>
          </cell>
          <cell r="AJ110">
            <v>32080.203817928119</v>
          </cell>
          <cell r="AK110">
            <v>32733.466298271858</v>
          </cell>
        </row>
        <row r="111">
          <cell r="D111" t="str">
            <v>LBN</v>
          </cell>
          <cell r="E111">
            <v>5855.8052132974299</v>
          </cell>
          <cell r="F111">
            <v>8577.0381020606565</v>
          </cell>
          <cell r="G111">
            <v>9777.183219359913</v>
          </cell>
          <cell r="H111">
            <v>10621.637867330895</v>
          </cell>
          <cell r="I111">
            <v>11277.747369897575</v>
          </cell>
          <cell r="J111">
            <v>11788.268664176703</v>
          </cell>
          <cell r="K111">
            <v>12876.088579962206</v>
          </cell>
          <cell r="L111">
            <v>12779.701459064943</v>
          </cell>
          <cell r="M111">
            <v>13022.337118417881</v>
          </cell>
          <cell r="N111">
            <v>12736.769190714444</v>
          </cell>
          <cell r="O111">
            <v>12696.700941870526</v>
          </cell>
          <cell r="P111">
            <v>12978.278788607073</v>
          </cell>
          <cell r="Q111">
            <v>13249.079933107476</v>
          </cell>
          <cell r="R111">
            <v>13500.124083360917</v>
          </cell>
          <cell r="S111">
            <v>14181.52280956617</v>
          </cell>
          <cell r="T111">
            <v>14348.35785317461</v>
          </cell>
          <cell r="U111">
            <v>14333.536859360333</v>
          </cell>
          <cell r="V111">
            <v>15375.722730698093</v>
          </cell>
          <cell r="W111">
            <v>16502.519358634028</v>
          </cell>
          <cell r="X111">
            <v>17957.695123158715</v>
          </cell>
          <cell r="Y111">
            <v>19216.49054303404</v>
          </cell>
          <cell r="Z111">
            <v>19193.920713397456</v>
          </cell>
          <cell r="AA111">
            <v>19179.517533529623</v>
          </cell>
          <cell r="AB111">
            <v>18158.562865895889</v>
          </cell>
          <cell r="AC111">
            <v>16843.412429349366</v>
          </cell>
          <cell r="AD111">
            <v>16591.797514991118</v>
          </cell>
          <cell r="AE111">
            <v>17227.503480421259</v>
          </cell>
          <cell r="AF111">
            <v>17808.076885992024</v>
          </cell>
          <cell r="AG111">
            <v>17937.568466993234</v>
          </cell>
          <cell r="AH111">
            <v>17185.047018369187</v>
          </cell>
          <cell r="AI111">
            <v>13791.270299543639</v>
          </cell>
          <cell r="AJ111">
            <v>12986.912832506738</v>
          </cell>
          <cell r="AK111" t="str">
            <v>..</v>
          </cell>
        </row>
        <row r="112">
          <cell r="D112" t="str">
            <v>LSO</v>
          </cell>
          <cell r="E112">
            <v>1265.9189095531283</v>
          </cell>
          <cell r="F112">
            <v>1331.5270592349061</v>
          </cell>
          <cell r="G112">
            <v>1401.9321008158884</v>
          </cell>
          <cell r="H112">
            <v>1430.3787211140618</v>
          </cell>
          <cell r="I112">
            <v>1495.9483020591476</v>
          </cell>
          <cell r="J112">
            <v>1526.4546970179088</v>
          </cell>
          <cell r="K112">
            <v>1594.561686264796</v>
          </cell>
          <cell r="L112">
            <v>1638.963564008875</v>
          </cell>
          <cell r="M112">
            <v>1653.2195862232281</v>
          </cell>
          <cell r="N112">
            <v>1653.9226910034167</v>
          </cell>
          <cell r="O112">
            <v>1714.2501763987505</v>
          </cell>
          <cell r="P112">
            <v>1774.5561172702185</v>
          </cell>
          <cell r="Q112">
            <v>1789.13601715139</v>
          </cell>
          <cell r="R112">
            <v>1874.9442133673911</v>
          </cell>
          <cell r="S112">
            <v>1914.018167013377</v>
          </cell>
          <cell r="T112">
            <v>1988.332201222174</v>
          </cell>
          <cell r="U112">
            <v>2073.1157038620345</v>
          </cell>
          <cell r="V112">
            <v>2152.6562436825307</v>
          </cell>
          <cell r="W112">
            <v>2258.3768163635832</v>
          </cell>
          <cell r="X112">
            <v>2214.311607311543</v>
          </cell>
          <cell r="Y112">
            <v>2315.2767891729877</v>
          </cell>
          <cell r="Z112">
            <v>2404.3627744988989</v>
          </cell>
          <cell r="AA112">
            <v>2535.4708420700367</v>
          </cell>
          <cell r="AB112">
            <v>2557.0003198850181</v>
          </cell>
          <cell r="AC112">
            <v>2574.296385450908</v>
          </cell>
          <cell r="AD112">
            <v>2625.637083459108</v>
          </cell>
          <cell r="AE112">
            <v>2688.1345986965321</v>
          </cell>
          <cell r="AF112">
            <v>2571.6941126848806</v>
          </cell>
          <cell r="AG112">
            <v>2502.0332321475425</v>
          </cell>
          <cell r="AH112">
            <v>2452.0276669979489</v>
          </cell>
          <cell r="AI112">
            <v>2285.0827190355162</v>
          </cell>
          <cell r="AJ112">
            <v>2292.8527189440197</v>
          </cell>
          <cell r="AK112">
            <v>2282.0471850515455</v>
          </cell>
        </row>
        <row r="113">
          <cell r="D113" t="str">
            <v>LBR</v>
          </cell>
          <cell r="E113" t="str">
            <v>..</v>
          </cell>
          <cell r="F113" t="str">
            <v>..</v>
          </cell>
          <cell r="G113" t="str">
            <v>..</v>
          </cell>
          <cell r="H113" t="str">
            <v>..</v>
          </cell>
          <cell r="I113" t="str">
            <v>..</v>
          </cell>
          <cell r="J113" t="str">
            <v>..</v>
          </cell>
          <cell r="K113" t="str">
            <v>..</v>
          </cell>
          <cell r="L113" t="str">
            <v>..</v>
          </cell>
          <cell r="M113" t="str">
            <v>..</v>
          </cell>
          <cell r="N113" t="str">
            <v>..</v>
          </cell>
          <cell r="O113">
            <v>1725.1448939202196</v>
          </cell>
          <cell r="P113">
            <v>1724.0597502842311</v>
          </cell>
          <cell r="Q113">
            <v>1742.7891422629934</v>
          </cell>
          <cell r="R113">
            <v>1207.7260320282808</v>
          </cell>
          <cell r="S113">
            <v>1224.5717499041159</v>
          </cell>
          <cell r="T113">
            <v>1232.4568567062631</v>
          </cell>
          <cell r="U113">
            <v>1258.729846262203</v>
          </cell>
          <cell r="V113">
            <v>1311.4452677591491</v>
          </cell>
          <cell r="W113">
            <v>1349.0282317064427</v>
          </cell>
          <cell r="X113">
            <v>1376.4531020817242</v>
          </cell>
          <cell r="Y113">
            <v>1418.6758185220524</v>
          </cell>
          <cell r="Z113">
            <v>1475.8392688466934</v>
          </cell>
          <cell r="AA113">
            <v>1538.4072209582571</v>
          </cell>
          <cell r="AB113">
            <v>1635.9582496699509</v>
          </cell>
          <cell r="AC113">
            <v>1613.8654797949885</v>
          </cell>
          <cell r="AD113">
            <v>1581.0551130224012</v>
          </cell>
          <cell r="AE113">
            <v>1525.4580133877666</v>
          </cell>
          <cell r="AF113">
            <v>1533.4112378777074</v>
          </cell>
          <cell r="AG113">
            <v>1521.7334706798383</v>
          </cell>
          <cell r="AH113">
            <v>1455.6376486721742</v>
          </cell>
          <cell r="AI113">
            <v>1383.8280991000138</v>
          </cell>
          <cell r="AJ113">
            <v>1423.2295889040295</v>
          </cell>
          <cell r="AK113">
            <v>1460.9235098683284</v>
          </cell>
        </row>
        <row r="114">
          <cell r="D114" t="str">
            <v>LBY</v>
          </cell>
          <cell r="E114" t="str">
            <v>..</v>
          </cell>
          <cell r="F114" t="str">
            <v>..</v>
          </cell>
          <cell r="G114" t="str">
            <v>..</v>
          </cell>
          <cell r="H114" t="str">
            <v>..</v>
          </cell>
          <cell r="I114" t="str">
            <v>..</v>
          </cell>
          <cell r="J114" t="str">
            <v>..</v>
          </cell>
          <cell r="K114" t="str">
            <v>..</v>
          </cell>
          <cell r="L114" t="str">
            <v>..</v>
          </cell>
          <cell r="M114" t="str">
            <v>..</v>
          </cell>
          <cell r="N114">
            <v>26668.444335879631</v>
          </cell>
          <cell r="O114">
            <v>27130.468340699383</v>
          </cell>
          <cell r="P114">
            <v>26040.312966882047</v>
          </cell>
          <cell r="Q114">
            <v>25173.154830270774</v>
          </cell>
          <cell r="R114">
            <v>27744.88084758868</v>
          </cell>
          <cell r="S114">
            <v>28244.261864592423</v>
          </cell>
          <cell r="T114">
            <v>30782.931468804552</v>
          </cell>
          <cell r="U114">
            <v>32040.953468484389</v>
          </cell>
          <cell r="V114">
            <v>33345.949138530763</v>
          </cell>
          <cell r="W114">
            <v>32590.659174656492</v>
          </cell>
          <cell r="X114">
            <v>30510.86057602373</v>
          </cell>
          <cell r="Y114">
            <v>31394.161745737631</v>
          </cell>
          <cell r="Z114">
            <v>16356.36266213475</v>
          </cell>
          <cell r="AA114">
            <v>32214.906325103198</v>
          </cell>
          <cell r="AB114">
            <v>25907.756890504159</v>
          </cell>
          <cell r="AC114">
            <v>19569.900488953397</v>
          </cell>
          <cell r="AD114">
            <v>19108.943826926807</v>
          </cell>
          <cell r="AE114">
            <v>18554.480603127795</v>
          </cell>
          <cell r="AF114">
            <v>24212.910927091474</v>
          </cell>
          <cell r="AG114">
            <v>25734.168628332969</v>
          </cell>
          <cell r="AH114">
            <v>22535.445619861668</v>
          </cell>
          <cell r="AI114">
            <v>15621.000033071854</v>
          </cell>
          <cell r="AJ114">
            <v>20273.881247716708</v>
          </cell>
          <cell r="AK114">
            <v>19796.587498285764</v>
          </cell>
        </row>
        <row r="115">
          <cell r="D115" t="str">
            <v>LIE</v>
          </cell>
          <cell r="E115" t="str">
            <v>..</v>
          </cell>
          <cell r="F115" t="str">
            <v>..</v>
          </cell>
          <cell r="G115" t="str">
            <v>..</v>
          </cell>
          <cell r="H115" t="str">
            <v>..</v>
          </cell>
          <cell r="I115" t="str">
            <v>..</v>
          </cell>
          <cell r="J115" t="str">
            <v>..</v>
          </cell>
          <cell r="K115" t="str">
            <v>..</v>
          </cell>
          <cell r="L115" t="str">
            <v>..</v>
          </cell>
          <cell r="M115" t="str">
            <v>..</v>
          </cell>
          <cell r="N115" t="str">
            <v>..</v>
          </cell>
          <cell r="O115" t="str">
            <v>..</v>
          </cell>
          <cell r="P115" t="str">
            <v>..</v>
          </cell>
          <cell r="Q115" t="str">
            <v>..</v>
          </cell>
          <cell r="R115" t="str">
            <v>..</v>
          </cell>
          <cell r="S115" t="str">
            <v>..</v>
          </cell>
          <cell r="T115" t="str">
            <v>..</v>
          </cell>
          <cell r="U115" t="str">
            <v>..</v>
          </cell>
          <cell r="V115" t="str">
            <v>..</v>
          </cell>
          <cell r="W115" t="str">
            <v>..</v>
          </cell>
          <cell r="X115" t="str">
            <v>..</v>
          </cell>
          <cell r="Y115" t="str">
            <v>..</v>
          </cell>
          <cell r="Z115" t="str">
            <v>..</v>
          </cell>
          <cell r="AA115" t="str">
            <v>..</v>
          </cell>
          <cell r="AB115" t="str">
            <v>..</v>
          </cell>
          <cell r="AC115" t="str">
            <v>..</v>
          </cell>
          <cell r="AD115" t="str">
            <v>..</v>
          </cell>
          <cell r="AE115" t="str">
            <v>..</v>
          </cell>
          <cell r="AF115" t="str">
            <v>..</v>
          </cell>
          <cell r="AG115" t="str">
            <v>..</v>
          </cell>
          <cell r="AH115" t="str">
            <v>..</v>
          </cell>
          <cell r="AI115" t="str">
            <v>..</v>
          </cell>
          <cell r="AJ115" t="str">
            <v>..</v>
          </cell>
          <cell r="AK115" t="str">
            <v>..</v>
          </cell>
        </row>
        <row r="116">
          <cell r="D116" t="str">
            <v>LTU</v>
          </cell>
          <cell r="E116" t="str">
            <v>..</v>
          </cell>
          <cell r="F116" t="str">
            <v>..</v>
          </cell>
          <cell r="G116" t="str">
            <v>..</v>
          </cell>
          <cell r="H116" t="str">
            <v>..</v>
          </cell>
          <cell r="I116" t="str">
            <v>..</v>
          </cell>
          <cell r="J116">
            <v>10640.360031461289</v>
          </cell>
          <cell r="K116">
            <v>11274.640108297282</v>
          </cell>
          <cell r="L116">
            <v>12302.101204212595</v>
          </cell>
          <cell r="M116">
            <v>13317.907729071689</v>
          </cell>
          <cell r="N116">
            <v>13259.616950452804</v>
          </cell>
          <cell r="O116">
            <v>13846.683288460874</v>
          </cell>
          <cell r="P116">
            <v>14872.379094177519</v>
          </cell>
          <cell r="Q116">
            <v>16004.438899715924</v>
          </cell>
          <cell r="R116">
            <v>17839.782737622631</v>
          </cell>
          <cell r="S116">
            <v>19226.469265231419</v>
          </cell>
          <cell r="T116">
            <v>21053.184604818369</v>
          </cell>
          <cell r="U116">
            <v>22977.99664730471</v>
          </cell>
          <cell r="V116">
            <v>25835.368015711432</v>
          </cell>
          <cell r="W116">
            <v>26784.880034320424</v>
          </cell>
          <cell r="X116">
            <v>23065.061958152346</v>
          </cell>
          <cell r="Y116">
            <v>23942.760356755723</v>
          </cell>
          <cell r="Z116">
            <v>25968.583423452132</v>
          </cell>
          <cell r="AA116">
            <v>27330.895948385758</v>
          </cell>
          <cell r="AB116">
            <v>28589.026660162726</v>
          </cell>
          <cell r="AC116">
            <v>29855.831491032583</v>
          </cell>
          <cell r="AD116">
            <v>30748.19631095287</v>
          </cell>
          <cell r="AE116">
            <v>31925.803421231729</v>
          </cell>
          <cell r="AF116">
            <v>33761.871239796012</v>
          </cell>
          <cell r="AG116">
            <v>35446.708082913974</v>
          </cell>
          <cell r="AH116">
            <v>37184.453601321053</v>
          </cell>
          <cell r="AI116">
            <v>37166.296056782652</v>
          </cell>
          <cell r="AJ116">
            <v>39305.422626410844</v>
          </cell>
          <cell r="AK116">
            <v>39592.799092862064</v>
          </cell>
        </row>
        <row r="117">
          <cell r="D117" t="str">
            <v>LUX</v>
          </cell>
          <cell r="E117">
            <v>70860.819123950932</v>
          </cell>
          <cell r="F117">
            <v>75961.668716711283</v>
          </cell>
          <cell r="G117">
            <v>76323.304753282369</v>
          </cell>
          <cell r="H117">
            <v>78468.92175983479</v>
          </cell>
          <cell r="I117">
            <v>80365.224507968713</v>
          </cell>
          <cell r="J117">
            <v>80379.127628999151</v>
          </cell>
          <cell r="K117">
            <v>80401.032016745434</v>
          </cell>
          <cell r="L117">
            <v>83702.813529817053</v>
          </cell>
          <cell r="M117">
            <v>88185.800110247554</v>
          </cell>
          <cell r="N117">
            <v>94115.384034997638</v>
          </cell>
          <cell r="O117">
            <v>99301.526999151523</v>
          </cell>
          <cell r="P117">
            <v>101143.14797709644</v>
          </cell>
          <cell r="Q117">
            <v>103317.33109808824</v>
          </cell>
          <cell r="R117">
            <v>104743.00008845786</v>
          </cell>
          <cell r="S117">
            <v>107634.83719801834</v>
          </cell>
          <cell r="T117">
            <v>108632.36001580551</v>
          </cell>
          <cell r="U117">
            <v>113346.03578151042</v>
          </cell>
          <cell r="V117">
            <v>120647.82295896269</v>
          </cell>
          <cell r="W117">
            <v>118154.66718446401</v>
          </cell>
          <cell r="X117">
            <v>112230.08141014827</v>
          </cell>
          <cell r="Y117">
            <v>114343.98808932606</v>
          </cell>
          <cell r="Z117">
            <v>112998.3904765976</v>
          </cell>
          <cell r="AA117">
            <v>112137.13549132792</v>
          </cell>
          <cell r="AB117">
            <v>113050.66325433606</v>
          </cell>
          <cell r="AC117">
            <v>113313.57889794352</v>
          </cell>
          <cell r="AD117">
            <v>113182.72856336506</v>
          </cell>
          <cell r="AE117">
            <v>116283.69968128554</v>
          </cell>
          <cell r="AF117">
            <v>114985.84223598881</v>
          </cell>
          <cell r="AG117">
            <v>114164.46855809395</v>
          </cell>
          <cell r="AH117">
            <v>114542.49693395566</v>
          </cell>
          <cell r="AI117">
            <v>111751.3147513618</v>
          </cell>
          <cell r="AJ117">
            <v>115683.49370826466</v>
          </cell>
          <cell r="AK117">
            <v>115541.77482828856</v>
          </cell>
        </row>
        <row r="118">
          <cell r="D118" t="str">
            <v>MAC</v>
          </cell>
          <cell r="E118">
            <v>47880.27372522415</v>
          </cell>
          <cell r="F118">
            <v>47966.591741206641</v>
          </cell>
          <cell r="G118">
            <v>52889.171061117755</v>
          </cell>
          <cell r="H118">
            <v>54413.000302651279</v>
          </cell>
          <cell r="I118">
            <v>55550.131329107717</v>
          </cell>
          <cell r="J118">
            <v>56243.994459603367</v>
          </cell>
          <cell r="K118">
            <v>54947.57913655712</v>
          </cell>
          <cell r="L118">
            <v>53808.52464652776</v>
          </cell>
          <cell r="M118">
            <v>50481.47730825661</v>
          </cell>
          <cell r="N118">
            <v>48509.7526216919</v>
          </cell>
          <cell r="O118">
            <v>50539.919220182979</v>
          </cell>
          <cell r="P118">
            <v>51144.124163565561</v>
          </cell>
          <cell r="Q118">
            <v>54395.483987437095</v>
          </cell>
          <cell r="R118">
            <v>59037.936553833017</v>
          </cell>
          <cell r="S118">
            <v>72717.074546265707</v>
          </cell>
          <cell r="T118">
            <v>76483.907592163057</v>
          </cell>
          <cell r="U118">
            <v>84436.746423529912</v>
          </cell>
          <cell r="V118">
            <v>94134.141321987889</v>
          </cell>
          <cell r="W118">
            <v>94804.92405931426</v>
          </cell>
          <cell r="X118">
            <v>93540.670146699093</v>
          </cell>
          <cell r="Y118">
            <v>114042.4953077371</v>
          </cell>
          <cell r="Z118">
            <v>135365.38735320745</v>
          </cell>
          <cell r="AA118">
            <v>144891.34189346406</v>
          </cell>
          <cell r="AB118">
            <v>157602.48254590167</v>
          </cell>
          <cell r="AC118">
            <v>151616.40236396363</v>
          </cell>
          <cell r="AD118">
            <v>116855.53371585361</v>
          </cell>
          <cell r="AE118">
            <v>113941.66977667238</v>
          </cell>
          <cell r="AF118">
            <v>122977.50895508743</v>
          </cell>
          <cell r="AG118">
            <v>128437.32296159161</v>
          </cell>
          <cell r="AH118">
            <v>122822.12445643952</v>
          </cell>
          <cell r="AI118">
            <v>55158.712729193634</v>
          </cell>
          <cell r="AJ118">
            <v>64796.995136987513</v>
          </cell>
          <cell r="AK118">
            <v>46871.971449035809</v>
          </cell>
        </row>
        <row r="119">
          <cell r="D119" t="str">
            <v>MKD</v>
          </cell>
          <cell r="E119">
            <v>11111.245637705444</v>
          </cell>
          <cell r="F119">
            <v>10463.926826419287</v>
          </cell>
          <cell r="G119">
            <v>9867.3680337527639</v>
          </cell>
          <cell r="H119">
            <v>9226.9597521699052</v>
          </cell>
          <cell r="I119">
            <v>9130.7381051751163</v>
          </cell>
          <cell r="J119">
            <v>9022.1014821207646</v>
          </cell>
          <cell r="K119">
            <v>9082.0461203094019</v>
          </cell>
          <cell r="L119">
            <v>9200.6320505548501</v>
          </cell>
          <cell r="M119">
            <v>9461.0192129563366</v>
          </cell>
          <cell r="N119">
            <v>9824.4617961120039</v>
          </cell>
          <cell r="O119">
            <v>10224.715361132196</v>
          </cell>
          <cell r="P119">
            <v>9869.5411391885809</v>
          </cell>
          <cell r="Q119">
            <v>10089.973057071755</v>
          </cell>
          <cell r="R119">
            <v>10280.56418987641</v>
          </cell>
          <cell r="S119">
            <v>10730.533026705774</v>
          </cell>
          <cell r="T119">
            <v>11213.668869449037</v>
          </cell>
          <cell r="U119">
            <v>11770.226549859937</v>
          </cell>
          <cell r="V119">
            <v>12511.743187732483</v>
          </cell>
          <cell r="W119">
            <v>13174.859359549886</v>
          </cell>
          <cell r="X119">
            <v>13103.459051840047</v>
          </cell>
          <cell r="Y119">
            <v>13515.014815820974</v>
          </cell>
          <cell r="Z119">
            <v>13807.499221483195</v>
          </cell>
          <cell r="AA119">
            <v>13727.80659938544</v>
          </cell>
          <cell r="AB119">
            <v>14108.925888793778</v>
          </cell>
          <cell r="AC119">
            <v>14596.63595809768</v>
          </cell>
          <cell r="AD119">
            <v>15139.288758547838</v>
          </cell>
          <cell r="AE119">
            <v>15553.477477919101</v>
          </cell>
          <cell r="AF119">
            <v>15706.482701292294</v>
          </cell>
          <cell r="AG119">
            <v>16145.575506339299</v>
          </cell>
          <cell r="AH119">
            <v>16773.081717702025</v>
          </cell>
          <cell r="AI119">
            <v>15779.730193018311</v>
          </cell>
          <cell r="AJ119">
            <v>16708.537207420057</v>
          </cell>
          <cell r="AK119">
            <v>17128.698487958478</v>
          </cell>
        </row>
        <row r="120">
          <cell r="D120" t="str">
            <v>MDG</v>
          </cell>
          <cell r="E120">
            <v>1808.7435387390806</v>
          </cell>
          <cell r="F120">
            <v>1644.5100475027291</v>
          </cell>
          <cell r="G120">
            <v>1614.0934196153246</v>
          </cell>
          <cell r="H120">
            <v>1597.7694428843774</v>
          </cell>
          <cell r="I120">
            <v>1547.6460460624203</v>
          </cell>
          <cell r="J120">
            <v>1524.4935959063282</v>
          </cell>
          <cell r="K120">
            <v>1508.5701962693772</v>
          </cell>
          <cell r="L120">
            <v>1515.4465518138772</v>
          </cell>
          <cell r="M120">
            <v>1526.0659178649732</v>
          </cell>
          <cell r="N120">
            <v>1549.0308036449042</v>
          </cell>
          <cell r="O120">
            <v>1569.6213381143486</v>
          </cell>
          <cell r="P120">
            <v>1614.3857326041025</v>
          </cell>
          <cell r="Q120">
            <v>1372.8085262595032</v>
          </cell>
          <cell r="R120">
            <v>1463.5679216967992</v>
          </cell>
          <cell r="S120">
            <v>1496.0700706305799</v>
          </cell>
          <cell r="T120">
            <v>1522.069667386909</v>
          </cell>
          <cell r="U120">
            <v>1557.9670620354702</v>
          </cell>
          <cell r="V120">
            <v>1599.4362250628612</v>
          </cell>
          <cell r="W120">
            <v>1657.8235885762956</v>
          </cell>
          <cell r="X120">
            <v>1546.3706809695557</v>
          </cell>
          <cell r="Y120">
            <v>1511.9867296938194</v>
          </cell>
          <cell r="Z120">
            <v>1493.4424815178336</v>
          </cell>
          <cell r="AA120">
            <v>1497.0095216832594</v>
          </cell>
          <cell r="AB120">
            <v>1491.0741096759598</v>
          </cell>
          <cell r="AC120">
            <v>1500.9105946867544</v>
          </cell>
          <cell r="AD120">
            <v>1508.374439718669</v>
          </cell>
          <cell r="AE120">
            <v>1528.5617091194483</v>
          </cell>
          <cell r="AF120">
            <v>1548.1564247983963</v>
          </cell>
          <cell r="AG120">
            <v>1557.3225457855065</v>
          </cell>
          <cell r="AH120">
            <v>1585.4716511094218</v>
          </cell>
          <cell r="AI120">
            <v>1436.20695047955</v>
          </cell>
          <cell r="AJ120">
            <v>1482.3761590949391</v>
          </cell>
          <cell r="AK120">
            <v>1502.4822654407608</v>
          </cell>
        </row>
        <row r="121">
          <cell r="D121" t="str">
            <v>MWI</v>
          </cell>
          <cell r="E121">
            <v>936.98629965187808</v>
          </cell>
          <cell r="F121">
            <v>988.53758106495241</v>
          </cell>
          <cell r="G121">
            <v>890.34426132214014</v>
          </cell>
          <cell r="H121">
            <v>963.13238581800522</v>
          </cell>
          <cell r="I121">
            <v>875.20866084194472</v>
          </cell>
          <cell r="J121">
            <v>1023.5384265292278</v>
          </cell>
          <cell r="K121">
            <v>1077.3643168624742</v>
          </cell>
          <cell r="L121">
            <v>1096.7200043175019</v>
          </cell>
          <cell r="M121">
            <v>1116.1067068319917</v>
          </cell>
          <cell r="N121">
            <v>1124.7527710673407</v>
          </cell>
          <cell r="O121">
            <v>1116.492154331246</v>
          </cell>
          <cell r="P121">
            <v>1036.0878223677601</v>
          </cell>
          <cell r="Q121">
            <v>1028.1574705227749</v>
          </cell>
          <cell r="R121">
            <v>1059.5359238658318</v>
          </cell>
          <cell r="S121">
            <v>1087.8654867179196</v>
          </cell>
          <cell r="T121">
            <v>1093.1008572454637</v>
          </cell>
          <cell r="U121">
            <v>1112.8372426167127</v>
          </cell>
          <cell r="V121">
            <v>1185.5836638006097</v>
          </cell>
          <cell r="W121">
            <v>1239.9621156249987</v>
          </cell>
          <cell r="X121">
            <v>1304.7586525040435</v>
          </cell>
          <cell r="Y121">
            <v>1354.7054172322376</v>
          </cell>
          <cell r="Z121">
            <v>1381.389637716592</v>
          </cell>
          <cell r="AA121">
            <v>1368.3232362021861</v>
          </cell>
          <cell r="AB121">
            <v>1402.4337048425091</v>
          </cell>
          <cell r="AC121">
            <v>1440.5837473280001</v>
          </cell>
          <cell r="AD121">
            <v>1440.6183650172927</v>
          </cell>
          <cell r="AE121">
            <v>1437.0421136382611</v>
          </cell>
          <cell r="AF121">
            <v>1454.7774924497126</v>
          </cell>
          <cell r="AG121">
            <v>1478.424835657893</v>
          </cell>
          <cell r="AH121">
            <v>1517.7031693919223</v>
          </cell>
          <cell r="AI121">
            <v>1489.6013808411024</v>
          </cell>
          <cell r="AJ121">
            <v>1491.133687668635</v>
          </cell>
          <cell r="AK121">
            <v>1466.879417316836</v>
          </cell>
        </row>
        <row r="122">
          <cell r="D122" t="str">
            <v>MYS</v>
          </cell>
          <cell r="E122">
            <v>10607.768073101359</v>
          </cell>
          <cell r="F122">
            <v>11297.590640743627</v>
          </cell>
          <cell r="G122">
            <v>11963.266205866894</v>
          </cell>
          <cell r="H122">
            <v>12785.832107812224</v>
          </cell>
          <cell r="I122">
            <v>13579.712572942393</v>
          </cell>
          <cell r="J122">
            <v>14508.458475580013</v>
          </cell>
          <cell r="K122">
            <v>15533.753283713235</v>
          </cell>
          <cell r="L122">
            <v>16231.7968331254</v>
          </cell>
          <cell r="M122">
            <v>14650.200303081971</v>
          </cell>
          <cell r="N122">
            <v>15161.405438922107</v>
          </cell>
          <cell r="O122">
            <v>16089.859295829991</v>
          </cell>
          <cell r="P122">
            <v>15762.7755217835</v>
          </cell>
          <cell r="Q122">
            <v>16199.731256985358</v>
          </cell>
          <cell r="R122">
            <v>16723.92307465064</v>
          </cell>
          <cell r="S122">
            <v>17439.762149460017</v>
          </cell>
          <cell r="T122">
            <v>17951.38990095921</v>
          </cell>
          <cell r="U122">
            <v>18535.05176670654</v>
          </cell>
          <cell r="V122">
            <v>19278.421425867091</v>
          </cell>
          <cell r="W122">
            <v>19792.26577831254</v>
          </cell>
          <cell r="X122">
            <v>19110.750218457411</v>
          </cell>
          <cell r="Y122">
            <v>20171.878163997328</v>
          </cell>
          <cell r="Z122">
            <v>20900.319661959675</v>
          </cell>
          <cell r="AA122">
            <v>21690.454017652544</v>
          </cell>
          <cell r="AB122">
            <v>22350.90543807936</v>
          </cell>
          <cell r="AC122">
            <v>23328.340921700576</v>
          </cell>
          <cell r="AD122">
            <v>24151.256181162495</v>
          </cell>
          <cell r="AE122">
            <v>24859.796618847715</v>
          </cell>
          <cell r="AF122">
            <v>25935.139522539564</v>
          </cell>
          <cell r="AG122">
            <v>26835.806412787893</v>
          </cell>
          <cell r="AH122">
            <v>27674.397489570947</v>
          </cell>
          <cell r="AI122">
            <v>25830.973590392216</v>
          </cell>
          <cell r="AJ122">
            <v>26333.159001005617</v>
          </cell>
          <cell r="AK122">
            <v>28315.37299358044</v>
          </cell>
        </row>
        <row r="123">
          <cell r="D123" t="str">
            <v>MDV</v>
          </cell>
          <cell r="E123" t="str">
            <v>..</v>
          </cell>
          <cell r="F123" t="str">
            <v>..</v>
          </cell>
          <cell r="G123" t="str">
            <v>..</v>
          </cell>
          <cell r="H123" t="str">
            <v>..</v>
          </cell>
          <cell r="I123" t="str">
            <v>..</v>
          </cell>
          <cell r="J123">
            <v>10430.788645885888</v>
          </cell>
          <cell r="K123">
            <v>11010.309390362316</v>
          </cell>
          <cell r="L123">
            <v>11704.314558857843</v>
          </cell>
          <cell r="M123">
            <v>12362.967392936403</v>
          </cell>
          <cell r="N123">
            <v>12922.799566162243</v>
          </cell>
          <cell r="O123">
            <v>13210.964988897949</v>
          </cell>
          <cell r="P123">
            <v>12477.224860165055</v>
          </cell>
          <cell r="Q123">
            <v>13156.992009402271</v>
          </cell>
          <cell r="R123">
            <v>14717.242697736823</v>
          </cell>
          <cell r="S123">
            <v>15351.695526951113</v>
          </cell>
          <cell r="T123">
            <v>13124.056811296437</v>
          </cell>
          <cell r="U123">
            <v>16162.282375556664</v>
          </cell>
          <cell r="V123">
            <v>16834.744388209492</v>
          </cell>
          <cell r="W123">
            <v>17788.325753331006</v>
          </cell>
          <cell r="X123">
            <v>15927.795930932842</v>
          </cell>
          <cell r="Y123">
            <v>16492.531217955362</v>
          </cell>
          <cell r="Z123">
            <v>17290.209058730572</v>
          </cell>
          <cell r="AA123">
            <v>17126.340803705851</v>
          </cell>
          <cell r="AB123">
            <v>17768.608555516978</v>
          </cell>
          <cell r="AC123">
            <v>18338.323195746463</v>
          </cell>
          <cell r="AD123">
            <v>18051.070282384222</v>
          </cell>
          <cell r="AE123">
            <v>18406.268348091871</v>
          </cell>
          <cell r="AF123">
            <v>18973.568959829619</v>
          </cell>
          <cell r="AG123">
            <v>19789.48971006287</v>
          </cell>
          <cell r="AH123">
            <v>20574.404429674276</v>
          </cell>
          <cell r="AI123">
            <v>13419.3345511644</v>
          </cell>
          <cell r="AJ123">
            <v>18765.216351123141</v>
          </cell>
          <cell r="AK123">
            <v>20979.499956074564</v>
          </cell>
        </row>
        <row r="124">
          <cell r="D124" t="str">
            <v>MLI</v>
          </cell>
          <cell r="E124">
            <v>1336.5719053960077</v>
          </cell>
          <cell r="F124">
            <v>1464.2627899353538</v>
          </cell>
          <cell r="G124">
            <v>1388.7308523752181</v>
          </cell>
          <cell r="H124">
            <v>1403.252727199151</v>
          </cell>
          <cell r="I124">
            <v>1425.5117410288588</v>
          </cell>
          <cell r="J124">
            <v>1408.2912202600367</v>
          </cell>
          <cell r="K124">
            <v>1476.2877848592998</v>
          </cell>
          <cell r="L124">
            <v>1513.6074960543108</v>
          </cell>
          <cell r="M124">
            <v>1588.1725390368551</v>
          </cell>
          <cell r="N124">
            <v>1633.1175882055395</v>
          </cell>
          <cell r="O124">
            <v>1585.3480784407998</v>
          </cell>
          <cell r="P124">
            <v>1774.6823649884309</v>
          </cell>
          <cell r="Q124">
            <v>1773.3450839394675</v>
          </cell>
          <cell r="R124">
            <v>1873.9889149198445</v>
          </cell>
          <cell r="S124">
            <v>1842.0563794516122</v>
          </cell>
          <cell r="T124">
            <v>1898.6236865867277</v>
          </cell>
          <cell r="U124">
            <v>1922.5261794969042</v>
          </cell>
          <cell r="V124">
            <v>1925.0634382319765</v>
          </cell>
          <cell r="W124">
            <v>1951.7737741613237</v>
          </cell>
          <cell r="X124">
            <v>1980.0592211704077</v>
          </cell>
          <cell r="Y124">
            <v>2018.6014547008176</v>
          </cell>
          <cell r="Z124">
            <v>2017.1441564024406</v>
          </cell>
          <cell r="AA124">
            <v>1942.7395004576531</v>
          </cell>
          <cell r="AB124">
            <v>1930.1349506607096</v>
          </cell>
          <cell r="AC124">
            <v>2002.3729284712167</v>
          </cell>
          <cell r="AD124">
            <v>2060.0985488338588</v>
          </cell>
          <cell r="AE124">
            <v>2112.1870754706315</v>
          </cell>
          <cell r="AF124">
            <v>2153.8456380079656</v>
          </cell>
          <cell r="AG124">
            <v>2185.5755906422951</v>
          </cell>
          <cell r="AH124">
            <v>2219.0467425244319</v>
          </cell>
          <cell r="AI124">
            <v>2123.8282021637692</v>
          </cell>
          <cell r="AJ124">
            <v>2120.6233012301118</v>
          </cell>
          <cell r="AK124">
            <v>2131.8053258131517</v>
          </cell>
        </row>
        <row r="125">
          <cell r="D125" t="str">
            <v>MLT</v>
          </cell>
          <cell r="E125">
            <v>16127.831525254382</v>
          </cell>
          <cell r="F125">
            <v>16681.181682731196</v>
          </cell>
          <cell r="G125">
            <v>17284.448365781485</v>
          </cell>
          <cell r="H125">
            <v>17879.454481324206</v>
          </cell>
          <cell r="I125">
            <v>18713.994906739314</v>
          </cell>
          <cell r="J125">
            <v>19762.673304008978</v>
          </cell>
          <cell r="K125">
            <v>20374.969091339921</v>
          </cell>
          <cell r="L125">
            <v>21284.387427225378</v>
          </cell>
          <cell r="M125">
            <v>22230.386361495748</v>
          </cell>
          <cell r="N125">
            <v>23142.047385011949</v>
          </cell>
          <cell r="O125">
            <v>27518.673650867142</v>
          </cell>
          <cell r="P125">
            <v>26991.884147711728</v>
          </cell>
          <cell r="Q125">
            <v>27478.618169788278</v>
          </cell>
          <cell r="R125">
            <v>28410.770943228301</v>
          </cell>
          <cell r="S125">
            <v>28259.991165359617</v>
          </cell>
          <cell r="T125">
            <v>29030.46937354976</v>
          </cell>
          <cell r="U125">
            <v>29651.050203004765</v>
          </cell>
          <cell r="V125">
            <v>30958.831840811974</v>
          </cell>
          <cell r="W125">
            <v>31934.727748734043</v>
          </cell>
          <cell r="X125">
            <v>31335.73836739028</v>
          </cell>
          <cell r="Y125">
            <v>32910.806882571509</v>
          </cell>
          <cell r="Z125">
            <v>32924.416250623159</v>
          </cell>
          <cell r="AA125">
            <v>33973.590045133336</v>
          </cell>
          <cell r="AB125">
            <v>35333.386697988906</v>
          </cell>
          <cell r="AC125">
            <v>37278.583265976195</v>
          </cell>
          <cell r="AD125">
            <v>39896.811510977423</v>
          </cell>
          <cell r="AE125">
            <v>40312.531699296909</v>
          </cell>
          <cell r="AF125">
            <v>43508.783256518152</v>
          </cell>
          <cell r="AG125">
            <v>44595.555900400308</v>
          </cell>
          <cell r="AH125">
            <v>45881.490254442688</v>
          </cell>
          <cell r="AI125">
            <v>41012.968499547322</v>
          </cell>
          <cell r="AJ125">
            <v>45571.585258251391</v>
          </cell>
          <cell r="AK125">
            <v>48239.618247889033</v>
          </cell>
        </row>
        <row r="126">
          <cell r="D126" t="str">
            <v>MHL</v>
          </cell>
          <cell r="E126">
            <v>3426.4404764549195</v>
          </cell>
          <cell r="F126">
            <v>3356.1276203836637</v>
          </cell>
          <cell r="G126">
            <v>3523.7409593355651</v>
          </cell>
          <cell r="H126">
            <v>3664.4844358588639</v>
          </cell>
          <cell r="I126">
            <v>3810.1223026835692</v>
          </cell>
          <cell r="J126">
            <v>4052.9599767350405</v>
          </cell>
          <cell r="K126">
            <v>3576.4159285085339</v>
          </cell>
          <cell r="L126">
            <v>3293.4908344179389</v>
          </cell>
          <cell r="M126">
            <v>3216.9818997532016</v>
          </cell>
          <cell r="N126">
            <v>3137.0692267767477</v>
          </cell>
          <cell r="O126">
            <v>3156.6790883669596</v>
          </cell>
          <cell r="P126">
            <v>3360.4437256346641</v>
          </cell>
          <cell r="Q126">
            <v>3480.8635115868838</v>
          </cell>
          <cell r="R126">
            <v>3424.8056119204134</v>
          </cell>
          <cell r="S126">
            <v>3473.9668112739719</v>
          </cell>
          <cell r="T126">
            <v>3541.9370843558027</v>
          </cell>
          <cell r="U126">
            <v>3557.5552862077761</v>
          </cell>
          <cell r="V126">
            <v>3689.7995619693638</v>
          </cell>
          <cell r="W126">
            <v>3421.7190132042824</v>
          </cell>
          <cell r="X126">
            <v>3562.1702949415662</v>
          </cell>
          <cell r="Y126">
            <v>3767.7413753444011</v>
          </cell>
          <cell r="Z126">
            <v>3787.7202645888742</v>
          </cell>
          <cell r="AA126">
            <v>3793.7597885287273</v>
          </cell>
          <cell r="AB126">
            <v>3998.5413679414655</v>
          </cell>
          <cell r="AC126">
            <v>4026.9246175401113</v>
          </cell>
          <cell r="AD126">
            <v>4195.9071072249208</v>
          </cell>
          <cell r="AE126">
            <v>4376.244787821227</v>
          </cell>
          <cell r="AF126">
            <v>4635.0171899510578</v>
          </cell>
          <cell r="AG126">
            <v>4955.2154160680939</v>
          </cell>
          <cell r="AH126">
            <v>5647.1648054395919</v>
          </cell>
          <cell r="AI126">
            <v>5711.0719263698784</v>
          </cell>
          <cell r="AJ126">
            <v>5961.9198585746472</v>
          </cell>
          <cell r="AK126">
            <v>6121.3693771785292</v>
          </cell>
        </row>
        <row r="127">
          <cell r="D127" t="str">
            <v>MRT</v>
          </cell>
          <cell r="E127">
            <v>4611.9411870703461</v>
          </cell>
          <cell r="F127">
            <v>4557.4686716008937</v>
          </cell>
          <cell r="G127">
            <v>4467.2756382292118</v>
          </cell>
          <cell r="H127">
            <v>4540.3654251662829</v>
          </cell>
          <cell r="I127">
            <v>4252.8701834008361</v>
          </cell>
          <cell r="J127">
            <v>4542.6620079624836</v>
          </cell>
          <cell r="K127">
            <v>4711.0523295809426</v>
          </cell>
          <cell r="L127">
            <v>4419.5833971729398</v>
          </cell>
          <cell r="M127">
            <v>4424.4100085999971</v>
          </cell>
          <cell r="N127">
            <v>4464.2110442869616</v>
          </cell>
          <cell r="O127">
            <v>4170.9015783232944</v>
          </cell>
          <cell r="P127">
            <v>4037.4507802487556</v>
          </cell>
          <cell r="Q127">
            <v>4006.3642048271881</v>
          </cell>
          <cell r="R127">
            <v>4192.3788105700323</v>
          </cell>
          <cell r="S127">
            <v>4296.5444149312589</v>
          </cell>
          <cell r="T127">
            <v>4562.7315678092627</v>
          </cell>
          <cell r="U127">
            <v>5278.5473202573476</v>
          </cell>
          <cell r="V127">
            <v>5055.9878171913942</v>
          </cell>
          <cell r="W127">
            <v>4914.834226311591</v>
          </cell>
          <cell r="X127">
            <v>4787.4518742534437</v>
          </cell>
          <cell r="Y127">
            <v>4773.7525148258255</v>
          </cell>
          <cell r="Z127">
            <v>4825.0879908402549</v>
          </cell>
          <cell r="AA127">
            <v>4885.6921782966383</v>
          </cell>
          <cell r="AB127">
            <v>4943.2328413083396</v>
          </cell>
          <cell r="AC127">
            <v>5020.1368040475027</v>
          </cell>
          <cell r="AD127">
            <v>5151.8998708788349</v>
          </cell>
          <cell r="AE127">
            <v>5080.8091632559526</v>
          </cell>
          <cell r="AF127">
            <v>5259.0650629493575</v>
          </cell>
          <cell r="AG127">
            <v>5367.2164391843562</v>
          </cell>
          <cell r="AH127">
            <v>5505.6463312571759</v>
          </cell>
          <cell r="AI127">
            <v>5314.8493701716734</v>
          </cell>
          <cell r="AJ127">
            <v>5307.5219020273016</v>
          </cell>
          <cell r="AK127">
            <v>5440.669606870073</v>
          </cell>
        </row>
        <row r="128">
          <cell r="D128" t="str">
            <v>MUS</v>
          </cell>
          <cell r="E128">
            <v>8233.9119117983391</v>
          </cell>
          <cell r="F128">
            <v>8506.7974537449227</v>
          </cell>
          <cell r="G128">
            <v>8942.3832888299294</v>
          </cell>
          <cell r="H128">
            <v>9286.0952368613998</v>
          </cell>
          <cell r="I128">
            <v>9535.7359831977974</v>
          </cell>
          <cell r="J128">
            <v>9859.4528944368594</v>
          </cell>
          <cell r="K128">
            <v>10304.452656922795</v>
          </cell>
          <cell r="L128">
            <v>10755.006311068031</v>
          </cell>
          <cell r="M128">
            <v>11288.725588523552</v>
          </cell>
          <cell r="N128">
            <v>11437.143957728491</v>
          </cell>
          <cell r="O128">
            <v>12254.295405948042</v>
          </cell>
          <cell r="P128">
            <v>12564.851462320186</v>
          </cell>
          <cell r="Q128">
            <v>12679.431626541038</v>
          </cell>
          <cell r="R128">
            <v>13333.902101729267</v>
          </cell>
          <cell r="S128">
            <v>13824.297593530835</v>
          </cell>
          <cell r="T128">
            <v>13986.967977105467</v>
          </cell>
          <cell r="U128">
            <v>14599.259643915939</v>
          </cell>
          <cell r="V128">
            <v>15365.20935809665</v>
          </cell>
          <cell r="W128">
            <v>16134.474565539658</v>
          </cell>
          <cell r="X128">
            <v>16625.140146287817</v>
          </cell>
          <cell r="Y128">
            <v>17311.625241723541</v>
          </cell>
          <cell r="Z128">
            <v>17988.683119712405</v>
          </cell>
          <cell r="AA128">
            <v>18566.029810682601</v>
          </cell>
          <cell r="AB128">
            <v>19143.508633141384</v>
          </cell>
          <cell r="AC128">
            <v>19840.177299111423</v>
          </cell>
          <cell r="AD128">
            <v>20545.169621162218</v>
          </cell>
          <cell r="AE128">
            <v>21324.06385554609</v>
          </cell>
          <cell r="AF128">
            <v>22143.826549634472</v>
          </cell>
          <cell r="AG128">
            <v>23018.515556585302</v>
          </cell>
          <cell r="AH128">
            <v>23676.4135788934</v>
          </cell>
          <cell r="AI128">
            <v>20219.810081180611</v>
          </cell>
          <cell r="AJ128">
            <v>20901.875085471016</v>
          </cell>
          <cell r="AK128">
            <v>22786.978518017444</v>
          </cell>
        </row>
        <row r="129">
          <cell r="D129" t="str">
            <v>MEX</v>
          </cell>
          <cell r="E129">
            <v>15218.308436032903</v>
          </cell>
          <cell r="F129">
            <v>15522.919923431897</v>
          </cell>
          <cell r="G129">
            <v>15757.147554487758</v>
          </cell>
          <cell r="H129">
            <v>15930.483914854742</v>
          </cell>
          <cell r="I129">
            <v>16402.25816170295</v>
          </cell>
          <cell r="J129">
            <v>15087.58962929197</v>
          </cell>
          <cell r="K129">
            <v>15825.093752066197</v>
          </cell>
          <cell r="L129">
            <v>16618.913254032628</v>
          </cell>
          <cell r="M129">
            <v>17184.943189403755</v>
          </cell>
          <cell r="N129">
            <v>17370.812907083913</v>
          </cell>
          <cell r="O129">
            <v>17942.780345094034</v>
          </cell>
          <cell r="P129">
            <v>17596.78673660148</v>
          </cell>
          <cell r="Q129">
            <v>17324.353652155234</v>
          </cell>
          <cell r="R129">
            <v>17315.455000521331</v>
          </cell>
          <cell r="S129">
            <v>17731.802826628515</v>
          </cell>
          <cell r="T129">
            <v>17883.535407720126</v>
          </cell>
          <cell r="U129">
            <v>18434.886538994841</v>
          </cell>
          <cell r="V129">
            <v>18610.731425276146</v>
          </cell>
          <cell r="W129">
            <v>18586.471291344133</v>
          </cell>
          <cell r="X129">
            <v>17387.661912178395</v>
          </cell>
          <cell r="Y129">
            <v>18036.71758850789</v>
          </cell>
          <cell r="Z129">
            <v>18432.368785078579</v>
          </cell>
          <cell r="AA129">
            <v>18838.783896616322</v>
          </cell>
          <cell r="AB129">
            <v>18844.030337748783</v>
          </cell>
          <cell r="AC129">
            <v>19141.920663054017</v>
          </cell>
          <cell r="AD129">
            <v>19542.889886999168</v>
          </cell>
          <cell r="AE129">
            <v>19830.962486039392</v>
          </cell>
          <cell r="AF129">
            <v>20032.408612594816</v>
          </cell>
          <cell r="AG129">
            <v>20278.216307062281</v>
          </cell>
          <cell r="AH129">
            <v>20064.500499715417</v>
          </cell>
          <cell r="AI129">
            <v>18327.990763239639</v>
          </cell>
          <cell r="AJ129">
            <v>19086.104680256314</v>
          </cell>
          <cell r="AK129">
            <v>19547.330708313162</v>
          </cell>
        </row>
        <row r="130">
          <cell r="D130" t="str">
            <v>FSM</v>
          </cell>
          <cell r="E130">
            <v>2925.3586330024787</v>
          </cell>
          <cell r="F130">
            <v>3085.5570611804442</v>
          </cell>
          <cell r="G130">
            <v>3132.3122863624371</v>
          </cell>
          <cell r="H130">
            <v>3287.0863934660479</v>
          </cell>
          <cell r="I130">
            <v>3184.9877341385536</v>
          </cell>
          <cell r="J130">
            <v>3362.5519006755162</v>
          </cell>
          <cell r="K130">
            <v>3242.1135428148023</v>
          </cell>
          <cell r="L130">
            <v>3036.0740942788188</v>
          </cell>
          <cell r="M130">
            <v>3114.9659040680831</v>
          </cell>
          <cell r="N130">
            <v>3154.0138299912892</v>
          </cell>
          <cell r="O130">
            <v>3301.4439922114834</v>
          </cell>
          <cell r="P130">
            <v>3365.8050751481605</v>
          </cell>
          <cell r="Q130">
            <v>3382.8863421889064</v>
          </cell>
          <cell r="R130">
            <v>3441.8162224609841</v>
          </cell>
          <cell r="S130">
            <v>3346.7888522230332</v>
          </cell>
          <cell r="T130">
            <v>3430.4560373471204</v>
          </cell>
          <cell r="U130">
            <v>3447.5328126520144</v>
          </cell>
          <cell r="V130">
            <v>3407.9896521719966</v>
          </cell>
          <cell r="W130">
            <v>3351.241968824706</v>
          </cell>
          <cell r="X130">
            <v>3414.1311180889024</v>
          </cell>
          <cell r="Y130">
            <v>3500.3557552888074</v>
          </cell>
          <cell r="Z130">
            <v>3601.9569433940242</v>
          </cell>
          <cell r="AA130">
            <v>3523.4476529582275</v>
          </cell>
          <cell r="AB130">
            <v>3382.0125382418819</v>
          </cell>
          <cell r="AC130">
            <v>3291.4541153963464</v>
          </cell>
          <cell r="AD130">
            <v>3429.8021996392863</v>
          </cell>
          <cell r="AE130">
            <v>3446.1003665723442</v>
          </cell>
          <cell r="AF130">
            <v>3522.3493674457468</v>
          </cell>
          <cell r="AG130">
            <v>3513.926169812094</v>
          </cell>
          <cell r="AH130">
            <v>3540.8437874685151</v>
          </cell>
          <cell r="AI130">
            <v>3455.7764338706115</v>
          </cell>
          <cell r="AJ130">
            <v>3315.2876976957104</v>
          </cell>
          <cell r="AK130">
            <v>3264.9348663212249</v>
          </cell>
        </row>
        <row r="131">
          <cell r="D131" t="str">
            <v>MDA</v>
          </cell>
          <cell r="E131" t="str">
            <v>..</v>
          </cell>
          <cell r="F131" t="str">
            <v>..</v>
          </cell>
          <cell r="G131" t="str">
            <v>..</v>
          </cell>
          <cell r="H131" t="str">
            <v>..</v>
          </cell>
          <cell r="I131" t="str">
            <v>..</v>
          </cell>
          <cell r="J131">
            <v>5617.9081046196752</v>
          </cell>
          <cell r="K131">
            <v>5298.3380155315781</v>
          </cell>
          <cell r="L131">
            <v>5405.5598087905064</v>
          </cell>
          <cell r="M131">
            <v>5053.9589705826056</v>
          </cell>
          <cell r="N131">
            <v>4891.4027610608946</v>
          </cell>
          <cell r="O131">
            <v>5004.6673775807421</v>
          </cell>
          <cell r="P131">
            <v>5321.8398095379771</v>
          </cell>
          <cell r="Q131">
            <v>5750.2443077486587</v>
          </cell>
          <cell r="R131">
            <v>6147.0463198913903</v>
          </cell>
          <cell r="S131">
            <v>6618.2842392935436</v>
          </cell>
          <cell r="T131">
            <v>7131.9879325869906</v>
          </cell>
          <cell r="U131">
            <v>7495.1250819930601</v>
          </cell>
          <cell r="V131">
            <v>7737.8881997018898</v>
          </cell>
          <cell r="W131">
            <v>8357.3364790564174</v>
          </cell>
          <cell r="X131">
            <v>7865.821651948504</v>
          </cell>
          <cell r="Y131">
            <v>8432.7094195479822</v>
          </cell>
          <cell r="Z131">
            <v>8928.5008848424568</v>
          </cell>
          <cell r="AA131">
            <v>8877.0101468690991</v>
          </cell>
          <cell r="AB131">
            <v>9682.4279851227311</v>
          </cell>
          <cell r="AC131">
            <v>10172.713781775932</v>
          </cell>
          <cell r="AD131">
            <v>10216.370884105085</v>
          </cell>
          <cell r="AE131">
            <v>10816.08981173394</v>
          </cell>
          <cell r="AF131">
            <v>11464.018153554565</v>
          </cell>
          <cell r="AG131">
            <v>12142.730122045496</v>
          </cell>
          <cell r="AH131">
            <v>12776.92182687252</v>
          </cell>
          <cell r="AI131">
            <v>11848.89952657619</v>
          </cell>
          <cell r="AJ131">
            <v>13602.333457407021</v>
          </cell>
          <cell r="AK131">
            <v>12905.389361793426</v>
          </cell>
        </row>
        <row r="132">
          <cell r="D132" t="str">
            <v>MCO</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T132" t="str">
            <v>..</v>
          </cell>
          <cell r="U132" t="str">
            <v>..</v>
          </cell>
          <cell r="V132" t="str">
            <v>..</v>
          </cell>
          <cell r="W132" t="str">
            <v>..</v>
          </cell>
          <cell r="X132" t="str">
            <v>..</v>
          </cell>
          <cell r="Y132" t="str">
            <v>..</v>
          </cell>
          <cell r="Z132" t="str">
            <v>..</v>
          </cell>
          <cell r="AA132" t="str">
            <v>..</v>
          </cell>
          <cell r="AB132" t="str">
            <v>..</v>
          </cell>
          <cell r="AC132" t="str">
            <v>..</v>
          </cell>
          <cell r="AD132" t="str">
            <v>..</v>
          </cell>
          <cell r="AE132" t="str">
            <v>..</v>
          </cell>
          <cell r="AF132" t="str">
            <v>..</v>
          </cell>
          <cell r="AG132" t="str">
            <v>..</v>
          </cell>
          <cell r="AH132" t="str">
            <v>..</v>
          </cell>
          <cell r="AI132" t="str">
            <v>..</v>
          </cell>
          <cell r="AJ132" t="str">
            <v>..</v>
          </cell>
          <cell r="AK132" t="str">
            <v>..</v>
          </cell>
        </row>
        <row r="133">
          <cell r="D133" t="str">
            <v>MNG</v>
          </cell>
          <cell r="E133">
            <v>5030.073252081067</v>
          </cell>
          <cell r="F133">
            <v>4512.1101112483911</v>
          </cell>
          <cell r="G133">
            <v>4027.7779785369617</v>
          </cell>
          <cell r="H133">
            <v>3842.0521814214285</v>
          </cell>
          <cell r="I133">
            <v>3870.8622309932412</v>
          </cell>
          <cell r="J133">
            <v>4066.7531116188143</v>
          </cell>
          <cell r="K133">
            <v>4110.5536064271946</v>
          </cell>
          <cell r="L133">
            <v>4226.3726431762725</v>
          </cell>
          <cell r="M133">
            <v>4325.0802963694859</v>
          </cell>
          <cell r="N133">
            <v>4415.0319368883611</v>
          </cell>
          <cell r="O133">
            <v>4424.6528286921375</v>
          </cell>
          <cell r="P133">
            <v>4515.4655708452674</v>
          </cell>
          <cell r="Q133">
            <v>4687.4446512842551</v>
          </cell>
          <cell r="R133">
            <v>4972.2576251737228</v>
          </cell>
          <cell r="S133">
            <v>5453.9933640864592</v>
          </cell>
          <cell r="T133">
            <v>5800.9093490047553</v>
          </cell>
          <cell r="U133">
            <v>6243.6088561617617</v>
          </cell>
          <cell r="V133">
            <v>6818.9935945951102</v>
          </cell>
          <cell r="W133">
            <v>7346.2787521086884</v>
          </cell>
          <cell r="X133">
            <v>7163.8018389651606</v>
          </cell>
          <cell r="Y133">
            <v>7518.8311182544176</v>
          </cell>
          <cell r="Z133">
            <v>8685.7798619647801</v>
          </cell>
          <cell r="AA133">
            <v>9586.7149235871602</v>
          </cell>
          <cell r="AB133">
            <v>10504.8147046596</v>
          </cell>
          <cell r="AC133">
            <v>11107.988979264223</v>
          </cell>
          <cell r="AD133">
            <v>11134.801855301253</v>
          </cell>
          <cell r="AE133">
            <v>11058.950479808778</v>
          </cell>
          <cell r="AF133">
            <v>11431.498016396748</v>
          </cell>
          <cell r="AG133">
            <v>12052.293812383328</v>
          </cell>
          <cell r="AH133">
            <v>12458.018425763295</v>
          </cell>
          <cell r="AI133">
            <v>11666.779701198984</v>
          </cell>
          <cell r="AJ133">
            <v>11668.430417588181</v>
          </cell>
          <cell r="AK133">
            <v>12051.773102389194</v>
          </cell>
        </row>
        <row r="134">
          <cell r="D134" t="str">
            <v>MNE</v>
          </cell>
          <cell r="E134" t="str">
            <v>..</v>
          </cell>
          <cell r="F134" t="str">
            <v>..</v>
          </cell>
          <cell r="G134" t="str">
            <v>..</v>
          </cell>
          <cell r="H134" t="str">
            <v>..</v>
          </cell>
          <cell r="I134" t="str">
            <v>..</v>
          </cell>
          <cell r="J134" t="str">
            <v>..</v>
          </cell>
          <cell r="K134" t="str">
            <v>..</v>
          </cell>
          <cell r="L134">
            <v>12579.285087422993</v>
          </cell>
          <cell r="M134">
            <v>13236.018150256496</v>
          </cell>
          <cell r="N134">
            <v>12024.701341293801</v>
          </cell>
          <cell r="O134">
            <v>12419.005626925236</v>
          </cell>
          <cell r="P134">
            <v>12505.177058582209</v>
          </cell>
          <cell r="Q134">
            <v>12692.301167002161</v>
          </cell>
          <cell r="R134">
            <v>12955.59201355141</v>
          </cell>
          <cell r="S134">
            <v>13505.058678487467</v>
          </cell>
          <cell r="T134">
            <v>14048.85402525324</v>
          </cell>
          <cell r="U134">
            <v>15233.390740248356</v>
          </cell>
          <cell r="V134">
            <v>16248.351360693869</v>
          </cell>
          <cell r="W134">
            <v>17391.037280551449</v>
          </cell>
          <cell r="X134">
            <v>16348.100690243977</v>
          </cell>
          <cell r="Y134">
            <v>16764.364720624639</v>
          </cell>
          <cell r="Z134">
            <v>17287.42546584678</v>
          </cell>
          <cell r="AA134">
            <v>16802.407425699188</v>
          </cell>
          <cell r="AB134">
            <v>17381.74868513014</v>
          </cell>
          <cell r="AC134">
            <v>17674.630086690904</v>
          </cell>
          <cell r="AD134">
            <v>18263.616733884177</v>
          </cell>
          <cell r="AE134">
            <v>18797.911172312524</v>
          </cell>
          <cell r="AF134">
            <v>19682.294154643838</v>
          </cell>
          <cell r="AG134">
            <v>20686.591952443603</v>
          </cell>
          <cell r="AH134">
            <v>21533.963774298038</v>
          </cell>
          <cell r="AI134">
            <v>18258.976366749986</v>
          </cell>
          <cell r="AJ134">
            <v>20710.413475112851</v>
          </cell>
          <cell r="AK134">
            <v>22081.295213142454</v>
          </cell>
        </row>
        <row r="135">
          <cell r="D135" t="str">
            <v>MAR</v>
          </cell>
          <cell r="E135">
            <v>4119.8720703125</v>
          </cell>
          <cell r="F135">
            <v>4342.93310546875</v>
          </cell>
          <cell r="G135">
            <v>4182.36669921875</v>
          </cell>
          <cell r="H135">
            <v>4085.70141601563</v>
          </cell>
          <cell r="I135">
            <v>4449.82421875</v>
          </cell>
          <cell r="J135">
            <v>4145.6318359375</v>
          </cell>
          <cell r="K135">
            <v>4588.14794921875</v>
          </cell>
          <cell r="L135">
            <v>4449.46044921875</v>
          </cell>
          <cell r="M135">
            <v>4702.23486328125</v>
          </cell>
          <cell r="N135">
            <v>4715.12158203125</v>
          </cell>
          <cell r="O135">
            <v>4771.34716796875</v>
          </cell>
          <cell r="P135">
            <v>5071.32177734375</v>
          </cell>
          <cell r="Q135">
            <v>5192.01220703125</v>
          </cell>
          <cell r="R135">
            <v>5443.77490234375</v>
          </cell>
          <cell r="S135">
            <v>5620.28857421875</v>
          </cell>
          <cell r="T135">
            <v>5721.88916015625</v>
          </cell>
          <cell r="U135">
            <v>6085.4814453125</v>
          </cell>
          <cell r="V135">
            <v>6212.34228515625</v>
          </cell>
          <cell r="W135">
            <v>6479.97705078125</v>
          </cell>
          <cell r="X135">
            <v>6635.10205078125</v>
          </cell>
          <cell r="Y135">
            <v>6775.94580078125</v>
          </cell>
          <cell r="Z135">
            <v>7052.72705078125</v>
          </cell>
          <cell r="AA135">
            <v>7168.67431640625</v>
          </cell>
          <cell r="AB135">
            <v>7362.20263671875</v>
          </cell>
          <cell r="AC135">
            <v>7462.15283203125</v>
          </cell>
          <cell r="AD135">
            <v>7687.69091796875</v>
          </cell>
          <cell r="AE135">
            <v>7632.185546875</v>
          </cell>
          <cell r="AF135">
            <v>7921.619140625</v>
          </cell>
          <cell r="AG135">
            <v>8072.08642578125</v>
          </cell>
          <cell r="AH135">
            <v>8217.5986328125</v>
          </cell>
          <cell r="AI135">
            <v>7545.9951171875</v>
          </cell>
          <cell r="AJ135">
            <v>8058.39697265625</v>
          </cell>
          <cell r="AK135">
            <v>8061.51806640625</v>
          </cell>
        </row>
        <row r="136">
          <cell r="D136" t="str">
            <v>MOZ</v>
          </cell>
          <cell r="E136">
            <v>460.12369668051059</v>
          </cell>
          <cell r="F136">
            <v>473.61200376406453</v>
          </cell>
          <cell r="G136">
            <v>436.37641563305903</v>
          </cell>
          <cell r="H136">
            <v>469.39781742158181</v>
          </cell>
          <cell r="I136">
            <v>476.37075873888051</v>
          </cell>
          <cell r="J136">
            <v>465.83329574552431</v>
          </cell>
          <cell r="K136">
            <v>502.40254145103017</v>
          </cell>
          <cell r="L136">
            <v>544.21407592969558</v>
          </cell>
          <cell r="M136">
            <v>584.06872072601539</v>
          </cell>
          <cell r="N136">
            <v>636.79174105607274</v>
          </cell>
          <cell r="O136">
            <v>628.69327937938613</v>
          </cell>
          <cell r="P136">
            <v>687.19347398292928</v>
          </cell>
          <cell r="Q136">
            <v>731.9895083808899</v>
          </cell>
          <cell r="R136">
            <v>762.28618246583051</v>
          </cell>
          <cell r="S136">
            <v>801.42712756794936</v>
          </cell>
          <cell r="T136">
            <v>832.8388607404504</v>
          </cell>
          <cell r="U136">
            <v>890.45295678248044</v>
          </cell>
          <cell r="V136">
            <v>934.73634883861814</v>
          </cell>
          <cell r="W136">
            <v>977.19087736293716</v>
          </cell>
          <cell r="X136">
            <v>1011.5612906760912</v>
          </cell>
          <cell r="Y136">
            <v>1047.5914312157267</v>
          </cell>
          <cell r="Z136">
            <v>1092.7732451422926</v>
          </cell>
          <cell r="AA136">
            <v>1137.2848147337115</v>
          </cell>
          <cell r="AB136">
            <v>1179.6700241618973</v>
          </cell>
          <cell r="AC136">
            <v>1228.656835192299</v>
          </cell>
          <cell r="AD136">
            <v>1271.9618731689322</v>
          </cell>
          <cell r="AE136">
            <v>1279.9205064881207</v>
          </cell>
          <cell r="AF136">
            <v>1287.2348673466111</v>
          </cell>
          <cell r="AG136">
            <v>1292.8976544777547</v>
          </cell>
          <cell r="AH136">
            <v>1285.1827595965092</v>
          </cell>
          <cell r="AI136">
            <v>1233.4249959559188</v>
          </cell>
          <cell r="AJ136">
            <v>1226.766964489864</v>
          </cell>
          <cell r="AK136">
            <v>1243.0736377951175</v>
          </cell>
        </row>
        <row r="137">
          <cell r="D137" t="str">
            <v>MMR</v>
          </cell>
          <cell r="E137">
            <v>581.61331120780835</v>
          </cell>
          <cell r="F137">
            <v>579.3787533427037</v>
          </cell>
          <cell r="G137">
            <v>597.2021833882651</v>
          </cell>
          <cell r="H137">
            <v>635.10718433273735</v>
          </cell>
          <cell r="I137">
            <v>669.37505314000566</v>
          </cell>
          <cell r="J137">
            <v>708.50487812014103</v>
          </cell>
          <cell r="K137">
            <v>746.42656529556211</v>
          </cell>
          <cell r="L137">
            <v>781.59607167378192</v>
          </cell>
          <cell r="M137">
            <v>816.52621117142451</v>
          </cell>
          <cell r="N137">
            <v>875.41849691613902</v>
          </cell>
          <cell r="O137">
            <v>973.39553810539758</v>
          </cell>
          <cell r="P137">
            <v>1083.4194197372169</v>
          </cell>
          <cell r="Q137">
            <v>1198.094697261685</v>
          </cell>
          <cell r="R137">
            <v>1340.8727321103213</v>
          </cell>
          <cell r="S137">
            <v>1511.1715318178306</v>
          </cell>
          <cell r="T137">
            <v>1702.3096819217737</v>
          </cell>
          <cell r="U137">
            <v>1914.2415688061153</v>
          </cell>
          <cell r="V137">
            <v>2137.64494345301</v>
          </cell>
          <cell r="W137">
            <v>2360.5432402308129</v>
          </cell>
          <cell r="X137">
            <v>2591.046304213502</v>
          </cell>
          <cell r="Y137">
            <v>2830.2840534541706</v>
          </cell>
          <cell r="Z137">
            <v>3018.4616141753413</v>
          </cell>
          <cell r="AA137">
            <v>3187.1149181679243</v>
          </cell>
          <cell r="AB137">
            <v>3409.6488950913163</v>
          </cell>
          <cell r="AC137">
            <v>3658.5935383764754</v>
          </cell>
          <cell r="AD137">
            <v>3748.294222076318</v>
          </cell>
          <cell r="AE137">
            <v>4109.5574124451814</v>
          </cell>
          <cell r="AF137">
            <v>4312.9473894037619</v>
          </cell>
          <cell r="AG137">
            <v>4556.2811684164662</v>
          </cell>
          <cell r="AH137">
            <v>4829.536707032089</v>
          </cell>
          <cell r="AI137">
            <v>4947.0939613933933</v>
          </cell>
          <cell r="AJ137">
            <v>4032.6256525257645</v>
          </cell>
          <cell r="AK137">
            <v>4124.4856513561808</v>
          </cell>
        </row>
        <row r="138">
          <cell r="D138" t="str">
            <v>NAM</v>
          </cell>
          <cell r="E138">
            <v>6223.4529939007371</v>
          </cell>
          <cell r="F138">
            <v>6510.0121007229418</v>
          </cell>
          <cell r="G138">
            <v>6758.102708848749</v>
          </cell>
          <cell r="H138">
            <v>6439.2511688689365</v>
          </cell>
          <cell r="I138">
            <v>6346.2985949290596</v>
          </cell>
          <cell r="J138">
            <v>6401.0228962314131</v>
          </cell>
          <cell r="K138">
            <v>6426.3798752828825</v>
          </cell>
          <cell r="L138">
            <v>6526.7978829536396</v>
          </cell>
          <cell r="M138">
            <v>6575.7633899505954</v>
          </cell>
          <cell r="N138">
            <v>6635.5391202100873</v>
          </cell>
          <cell r="O138">
            <v>6713.0025553474034</v>
          </cell>
          <cell r="P138">
            <v>6655.7502506257815</v>
          </cell>
          <cell r="Q138">
            <v>6855.8388124114563</v>
          </cell>
          <cell r="R138">
            <v>7046.1475102033764</v>
          </cell>
          <cell r="S138">
            <v>7812.8614367843447</v>
          </cell>
          <cell r="T138">
            <v>7914.7328395711575</v>
          </cell>
          <cell r="U138">
            <v>8373.4826318235937</v>
          </cell>
          <cell r="V138">
            <v>8714.1034561956603</v>
          </cell>
          <cell r="W138">
            <v>8826.2736007989843</v>
          </cell>
          <cell r="X138">
            <v>8726.6818518817799</v>
          </cell>
          <cell r="Y138">
            <v>9115.5065115458183</v>
          </cell>
          <cell r="Z138">
            <v>9431.0441980369342</v>
          </cell>
          <cell r="AA138">
            <v>9747.8197195901121</v>
          </cell>
          <cell r="AB138">
            <v>10122.154477148961</v>
          </cell>
          <cell r="AC138">
            <v>10554.564754653185</v>
          </cell>
          <cell r="AD138">
            <v>10813.226631764923</v>
          </cell>
          <cell r="AE138">
            <v>10627.635116461215</v>
          </cell>
          <cell r="AF138">
            <v>10335.267425822274</v>
          </cell>
          <cell r="AG138">
            <v>10266.17055459806</v>
          </cell>
          <cell r="AH138">
            <v>10009.578071045999</v>
          </cell>
          <cell r="AI138">
            <v>9041.7698604857887</v>
          </cell>
          <cell r="AJ138">
            <v>9208.5830291536986</v>
          </cell>
          <cell r="AK138">
            <v>9490.2607643530373</v>
          </cell>
        </row>
        <row r="139">
          <cell r="D139" t="str">
            <v>NRU</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v>5342.3305512612205</v>
          </cell>
          <cell r="T139">
            <v>4931.4359326788172</v>
          </cell>
          <cell r="U139">
            <v>4522.2581755853262</v>
          </cell>
          <cell r="V139">
            <v>4217.8146429382332</v>
          </cell>
          <cell r="W139">
            <v>6975.7004636754154</v>
          </cell>
          <cell r="X139">
            <v>6559.3344625742784</v>
          </cell>
          <cell r="Y139">
            <v>6448.4974106089658</v>
          </cell>
          <cell r="Z139">
            <v>7053.8468757078135</v>
          </cell>
          <cell r="AA139">
            <v>9121.9328289834375</v>
          </cell>
          <cell r="AB139">
            <v>9313.6241593237064</v>
          </cell>
          <cell r="AC139">
            <v>10489.616342639316</v>
          </cell>
          <cell r="AD139">
            <v>9679.1021321070257</v>
          </cell>
          <cell r="AE139">
            <v>10223.102031601509</v>
          </cell>
          <cell r="AF139">
            <v>9359.9867249694616</v>
          </cell>
          <cell r="AG139">
            <v>9896.3624210753624</v>
          </cell>
          <cell r="AH139">
            <v>10529.81319404782</v>
          </cell>
          <cell r="AI139">
            <v>10812.889284414861</v>
          </cell>
          <cell r="AJ139">
            <v>10989.622079088298</v>
          </cell>
          <cell r="AK139">
            <v>11109.803011675262</v>
          </cell>
        </row>
        <row r="140">
          <cell r="D140" t="str">
            <v>NPL</v>
          </cell>
          <cell r="E140">
            <v>1554.602043004501</v>
          </cell>
          <cell r="F140">
            <v>1611.3595127040878</v>
          </cell>
          <cell r="G140">
            <v>1631.2307154614748</v>
          </cell>
          <cell r="H140">
            <v>1649.0081281500359</v>
          </cell>
          <cell r="I140">
            <v>1741.3093607492665</v>
          </cell>
          <cell r="J140">
            <v>1760.4449632613328</v>
          </cell>
          <cell r="K140">
            <v>1815.3126160546285</v>
          </cell>
          <cell r="L140">
            <v>1868.7838000185122</v>
          </cell>
          <cell r="M140">
            <v>1888.2875343987839</v>
          </cell>
          <cell r="N140">
            <v>1935.6917228954353</v>
          </cell>
          <cell r="O140">
            <v>2020.8554379984721</v>
          </cell>
          <cell r="P140">
            <v>2084.1999991423663</v>
          </cell>
          <cell r="Q140">
            <v>2055.7227159885206</v>
          </cell>
          <cell r="R140">
            <v>2107.6409653859278</v>
          </cell>
          <cell r="S140">
            <v>2179.0930150034073</v>
          </cell>
          <cell r="T140">
            <v>2230.7891604797496</v>
          </cell>
          <cell r="U140">
            <v>2285.5122135089805</v>
          </cell>
          <cell r="V140">
            <v>2346.2592229283391</v>
          </cell>
          <cell r="W140">
            <v>2473.9417434550846</v>
          </cell>
          <cell r="X140">
            <v>2572.1750796877632</v>
          </cell>
          <cell r="Y140">
            <v>2682.6986976264402</v>
          </cell>
          <cell r="Z140">
            <v>2763.8283230573261</v>
          </cell>
          <cell r="AA140">
            <v>2886.0975223231653</v>
          </cell>
          <cell r="AB140">
            <v>2982.2869997401581</v>
          </cell>
          <cell r="AC140">
            <v>3152.2932614114366</v>
          </cell>
          <cell r="AD140">
            <v>3260.0349980388396</v>
          </cell>
          <cell r="AE140">
            <v>3244.6742997607766</v>
          </cell>
          <cell r="AF140">
            <v>3495.5288004830491</v>
          </cell>
          <cell r="AG140">
            <v>3719.3077754343585</v>
          </cell>
          <cell r="AH140">
            <v>3922.0813312463833</v>
          </cell>
          <cell r="AI140">
            <v>3761.8027875187113</v>
          </cell>
          <cell r="AJ140">
            <v>3853.6802963405535</v>
          </cell>
          <cell r="AK140">
            <v>4001.6999549145885</v>
          </cell>
        </row>
        <row r="141">
          <cell r="D141" t="str">
            <v>NLD</v>
          </cell>
          <cell r="E141">
            <v>36461.419019642395</v>
          </cell>
          <cell r="F141">
            <v>37057.583127501341</v>
          </cell>
          <cell r="G141">
            <v>37405.929967342097</v>
          </cell>
          <cell r="H141">
            <v>37613.252193623332</v>
          </cell>
          <cell r="I141">
            <v>38494.217851772526</v>
          </cell>
          <cell r="J141">
            <v>39498.13682213008</v>
          </cell>
          <cell r="K141">
            <v>40691.890316738893</v>
          </cell>
          <cell r="L141">
            <v>42235.489068828676</v>
          </cell>
          <cell r="M141">
            <v>43933.568106951599</v>
          </cell>
          <cell r="N141">
            <v>45839.131463448895</v>
          </cell>
          <cell r="O141">
            <v>47422.20340478373</v>
          </cell>
          <cell r="P141">
            <v>48160.784366896507</v>
          </cell>
          <cell r="Q141">
            <v>47958.331966115678</v>
          </cell>
          <cell r="R141">
            <v>47806.884428660887</v>
          </cell>
          <cell r="S141">
            <v>48586.704624207749</v>
          </cell>
          <cell r="T141">
            <v>49467.435426705939</v>
          </cell>
          <cell r="U141">
            <v>51097.362611333119</v>
          </cell>
          <cell r="V141">
            <v>52909.969757220577</v>
          </cell>
          <cell r="W141">
            <v>53848.252231697123</v>
          </cell>
          <cell r="X141">
            <v>51607.605727231785</v>
          </cell>
          <cell r="Y141">
            <v>52032.986502242944</v>
          </cell>
          <cell r="Z141">
            <v>52594.229006416397</v>
          </cell>
          <cell r="AA141">
            <v>51860.0559942119</v>
          </cell>
          <cell r="AB141">
            <v>51640.076686230379</v>
          </cell>
          <cell r="AC141">
            <v>52186.99738612058</v>
          </cell>
          <cell r="AD141">
            <v>52974.116220094853</v>
          </cell>
          <cell r="AE141">
            <v>53847.826554544816</v>
          </cell>
          <cell r="AF141">
            <v>55088.633800674434</v>
          </cell>
          <cell r="AG141">
            <v>56060.913626940404</v>
          </cell>
          <cell r="AH141">
            <v>56784.037252982409</v>
          </cell>
          <cell r="AI141">
            <v>54275.003046567697</v>
          </cell>
          <cell r="AJ141">
            <v>56617.351792442154</v>
          </cell>
          <cell r="AK141">
            <v>58584.623790386548</v>
          </cell>
        </row>
        <row r="142">
          <cell r="D142" t="str">
            <v>NCL</v>
          </cell>
          <cell r="E142" t="str">
            <v>..</v>
          </cell>
          <cell r="F142" t="str">
            <v>..</v>
          </cell>
          <cell r="G142" t="str">
            <v>..</v>
          </cell>
          <cell r="H142" t="str">
            <v>..</v>
          </cell>
          <cell r="I142" t="str">
            <v>..</v>
          </cell>
          <cell r="J142" t="str">
            <v>..</v>
          </cell>
          <cell r="K142" t="str">
            <v>..</v>
          </cell>
          <cell r="L142" t="str">
            <v>..</v>
          </cell>
          <cell r="M142" t="str">
            <v>..</v>
          </cell>
          <cell r="N142" t="str">
            <v>..</v>
          </cell>
          <cell r="O142" t="str">
            <v>..</v>
          </cell>
          <cell r="P142" t="str">
            <v>..</v>
          </cell>
          <cell r="Q142" t="str">
            <v>..</v>
          </cell>
          <cell r="R142" t="str">
            <v>..</v>
          </cell>
          <cell r="S142" t="str">
            <v>..</v>
          </cell>
          <cell r="T142" t="str">
            <v>..</v>
          </cell>
          <cell r="U142" t="str">
            <v>..</v>
          </cell>
          <cell r="V142" t="str">
            <v>..</v>
          </cell>
          <cell r="W142" t="str">
            <v>..</v>
          </cell>
          <cell r="X142" t="str">
            <v>..</v>
          </cell>
          <cell r="Y142" t="str">
            <v>..</v>
          </cell>
          <cell r="Z142" t="str">
            <v>..</v>
          </cell>
          <cell r="AA142" t="str">
            <v>..</v>
          </cell>
          <cell r="AB142" t="str">
            <v>..</v>
          </cell>
          <cell r="AC142" t="str">
            <v>..</v>
          </cell>
          <cell r="AD142" t="str">
            <v>..</v>
          </cell>
          <cell r="AE142" t="str">
            <v>..</v>
          </cell>
          <cell r="AF142" t="str">
            <v>..</v>
          </cell>
          <cell r="AG142" t="str">
            <v>..</v>
          </cell>
          <cell r="AH142" t="str">
            <v>..</v>
          </cell>
          <cell r="AI142" t="str">
            <v>..</v>
          </cell>
          <cell r="AJ142" t="str">
            <v>..</v>
          </cell>
          <cell r="AK142" t="str">
            <v>..</v>
          </cell>
        </row>
        <row r="143">
          <cell r="D143" t="str">
            <v>NZL</v>
          </cell>
          <cell r="E143">
            <v>27998.397767745355</v>
          </cell>
          <cell r="F143">
            <v>26383.259321870468</v>
          </cell>
          <cell r="G143">
            <v>26395.440404728644</v>
          </cell>
          <cell r="H143">
            <v>27764.12582939634</v>
          </cell>
          <cell r="I143">
            <v>28800.063508384847</v>
          </cell>
          <cell r="J143">
            <v>29721.591324072593</v>
          </cell>
          <cell r="K143">
            <v>30312.66380387688</v>
          </cell>
          <cell r="L143">
            <v>30539.494788947024</v>
          </cell>
          <cell r="M143">
            <v>30529.767650861573</v>
          </cell>
          <cell r="N143">
            <v>32002.244496925861</v>
          </cell>
          <cell r="O143">
            <v>32728.273157424501</v>
          </cell>
          <cell r="P143">
            <v>33645.740764165806</v>
          </cell>
          <cell r="Q143">
            <v>34625.036074945361</v>
          </cell>
          <cell r="R143">
            <v>35553.631298540211</v>
          </cell>
          <cell r="S143">
            <v>36461.459878933689</v>
          </cell>
          <cell r="T143">
            <v>37261.15103683302</v>
          </cell>
          <cell r="U143">
            <v>37839.806421627422</v>
          </cell>
          <cell r="V143">
            <v>38637.695450577266</v>
          </cell>
          <cell r="W143">
            <v>37847.326674638141</v>
          </cell>
          <cell r="X143">
            <v>37428.848706956014</v>
          </cell>
          <cell r="Y143">
            <v>37557.965507986148</v>
          </cell>
          <cell r="Z143">
            <v>38100.72500008635</v>
          </cell>
          <cell r="AA143">
            <v>38753.727053092654</v>
          </cell>
          <cell r="AB143">
            <v>39520.413127940861</v>
          </cell>
          <cell r="AC143">
            <v>40350.645289399763</v>
          </cell>
          <cell r="AD143">
            <v>41014.687082562457</v>
          </cell>
          <cell r="AE143">
            <v>41628.399913242421</v>
          </cell>
          <cell r="AF143">
            <v>42204.745741266284</v>
          </cell>
          <cell r="AG143">
            <v>42916.869815661914</v>
          </cell>
          <cell r="AH143">
            <v>43272.566909079229</v>
          </cell>
          <cell r="AI143">
            <v>42052.140967772641</v>
          </cell>
          <cell r="AJ143">
            <v>44041.902808568666</v>
          </cell>
          <cell r="AK143">
            <v>44880.366095018675</v>
          </cell>
        </row>
        <row r="144">
          <cell r="D144" t="str">
            <v>NIC</v>
          </cell>
          <cell r="E144">
            <v>3409.7942513761859</v>
          </cell>
          <cell r="F144">
            <v>3325.1094433086978</v>
          </cell>
          <cell r="G144">
            <v>3262.6470800822367</v>
          </cell>
          <cell r="H144">
            <v>3178.3811423501984</v>
          </cell>
          <cell r="I144">
            <v>3214.4700441559394</v>
          </cell>
          <cell r="J144">
            <v>3334.8082925765489</v>
          </cell>
          <cell r="K144">
            <v>3479.7136540895576</v>
          </cell>
          <cell r="L144">
            <v>3555.9891675496219</v>
          </cell>
          <cell r="M144">
            <v>3629.7120079144197</v>
          </cell>
          <cell r="N144">
            <v>3827.1458050904912</v>
          </cell>
          <cell r="O144">
            <v>3927.0830228194941</v>
          </cell>
          <cell r="P144">
            <v>3989.2087618540372</v>
          </cell>
          <cell r="Q144">
            <v>3968.6583794548633</v>
          </cell>
          <cell r="R144">
            <v>4019.7362698960787</v>
          </cell>
          <cell r="S144">
            <v>4183.6304878086185</v>
          </cell>
          <cell r="T144">
            <v>4308.0381611031153</v>
          </cell>
          <cell r="U144">
            <v>4425.9957032815255</v>
          </cell>
          <cell r="V144">
            <v>4586.2958444625574</v>
          </cell>
          <cell r="W144">
            <v>4676.9309086787534</v>
          </cell>
          <cell r="X144">
            <v>4457.9220219427079</v>
          </cell>
          <cell r="Y144">
            <v>4586.8985180124146</v>
          </cell>
          <cell r="Z144">
            <v>4805.4279250668915</v>
          </cell>
          <cell r="AA144">
            <v>5042.8646899264959</v>
          </cell>
          <cell r="AB144">
            <v>5214.5566174639198</v>
          </cell>
          <cell r="AC144">
            <v>5385.5274356680002</v>
          </cell>
          <cell r="AD144">
            <v>5563.0339823649174</v>
          </cell>
          <cell r="AE144">
            <v>5734.3214526866332</v>
          </cell>
          <cell r="AF144">
            <v>5915.3754433542499</v>
          </cell>
          <cell r="AG144">
            <v>5636.6701693385248</v>
          </cell>
          <cell r="AH144">
            <v>5398.0944148439403</v>
          </cell>
          <cell r="AI144">
            <v>5230.5614228735212</v>
          </cell>
          <cell r="AJ144">
            <v>5692.0213270803142</v>
          </cell>
          <cell r="AK144">
            <v>5822.369111038789</v>
          </cell>
        </row>
        <row r="145">
          <cell r="D145" t="str">
            <v>NER</v>
          </cell>
          <cell r="E145">
            <v>1077.9114647422323</v>
          </cell>
          <cell r="F145">
            <v>1040.3633674698619</v>
          </cell>
          <cell r="G145">
            <v>1028.655163597731</v>
          </cell>
          <cell r="H145">
            <v>999.92265335345189</v>
          </cell>
          <cell r="I145">
            <v>986.25781852132832</v>
          </cell>
          <cell r="J145">
            <v>977.48253746463854</v>
          </cell>
          <cell r="K145">
            <v>946.07260059858163</v>
          </cell>
          <cell r="L145">
            <v>929.01349318948962</v>
          </cell>
          <cell r="M145">
            <v>987.70971362483942</v>
          </cell>
          <cell r="N145">
            <v>952.49958019484063</v>
          </cell>
          <cell r="O145">
            <v>909.31700494112079</v>
          </cell>
          <cell r="P145">
            <v>942.26815519762681</v>
          </cell>
          <cell r="Q145">
            <v>954.876243742714</v>
          </cell>
          <cell r="R145">
            <v>942.00540762977619</v>
          </cell>
          <cell r="S145">
            <v>912.46579469155859</v>
          </cell>
          <cell r="T145">
            <v>944.84819702713435</v>
          </cell>
          <cell r="U145">
            <v>965.35725252978375</v>
          </cell>
          <cell r="V145">
            <v>960.09255654116703</v>
          </cell>
          <cell r="W145">
            <v>997.02444039444367</v>
          </cell>
          <cell r="X145">
            <v>979.65402943106074</v>
          </cell>
          <cell r="Y145">
            <v>1024.7383647059976</v>
          </cell>
          <cell r="Z145">
            <v>1010.3269949790566</v>
          </cell>
          <cell r="AA145">
            <v>1075.1459821809012</v>
          </cell>
          <cell r="AB145">
            <v>1089.8731397176823</v>
          </cell>
          <cell r="AC145">
            <v>1119.137212007585</v>
          </cell>
          <cell r="AD145">
            <v>1124.4100764940235</v>
          </cell>
          <cell r="AE145">
            <v>1143.8607014416516</v>
          </cell>
          <cell r="AF145">
            <v>1155.9735590455407</v>
          </cell>
          <cell r="AG145">
            <v>1193.2656164011155</v>
          </cell>
          <cell r="AH145">
            <v>1217.4459864823393</v>
          </cell>
          <cell r="AI145">
            <v>1214.5465562107745</v>
          </cell>
          <cell r="AJ145">
            <v>1186.5768088453481</v>
          </cell>
          <cell r="AK145">
            <v>1274.8099405453186</v>
          </cell>
        </row>
        <row r="146">
          <cell r="D146" t="str">
            <v>NGA</v>
          </cell>
          <cell r="E146">
            <v>3259.5811750902931</v>
          </cell>
          <cell r="F146">
            <v>3188.5103134884857</v>
          </cell>
          <cell r="G146">
            <v>3253.033919719212</v>
          </cell>
          <cell r="H146">
            <v>3106.4148255588389</v>
          </cell>
          <cell r="I146">
            <v>2972.5049500424461</v>
          </cell>
          <cell r="J146">
            <v>2895.3505885041836</v>
          </cell>
          <cell r="K146">
            <v>2941.5613301189564</v>
          </cell>
          <cell r="L146">
            <v>2952.5192473011143</v>
          </cell>
          <cell r="M146">
            <v>2953.4780343961993</v>
          </cell>
          <cell r="N146">
            <v>2896.147908524219</v>
          </cell>
          <cell r="O146">
            <v>2963.2740977763096</v>
          </cell>
          <cell r="P146">
            <v>3056.5112854732802</v>
          </cell>
          <cell r="Q146">
            <v>3431.7328614653507</v>
          </cell>
          <cell r="R146">
            <v>3585.9946031433979</v>
          </cell>
          <cell r="S146">
            <v>3813.5274212491177</v>
          </cell>
          <cell r="T146">
            <v>3951.1828185594532</v>
          </cell>
          <cell r="U146">
            <v>4079.1356538294067</v>
          </cell>
          <cell r="V146">
            <v>4231.7641568008985</v>
          </cell>
          <cell r="W146">
            <v>4396.8005545658762</v>
          </cell>
          <cell r="X146">
            <v>4622.3635403593134</v>
          </cell>
          <cell r="Y146">
            <v>4857.2662707774343</v>
          </cell>
          <cell r="Z146">
            <v>4975.6382013347647</v>
          </cell>
          <cell r="AA146">
            <v>5045.4717202881602</v>
          </cell>
          <cell r="AB146">
            <v>5238.8326721415024</v>
          </cell>
          <cell r="AC146">
            <v>5424.9245112490062</v>
          </cell>
          <cell r="AD146">
            <v>5429.0996208583128</v>
          </cell>
          <cell r="AE146">
            <v>5209.074155090053</v>
          </cell>
          <cell r="AF146">
            <v>5120.0055977791353</v>
          </cell>
          <cell r="AG146">
            <v>5089.7776340209157</v>
          </cell>
          <cell r="AH146">
            <v>5076.3682902061719</v>
          </cell>
          <cell r="AI146">
            <v>4865.0868321690768</v>
          </cell>
          <cell r="AJ146">
            <v>4922.6324522863542</v>
          </cell>
          <cell r="AK146">
            <v>4963.1603128795905</v>
          </cell>
        </row>
        <row r="147">
          <cell r="D147" t="str">
            <v>MNP</v>
          </cell>
          <cell r="E147" t="str">
            <v>..</v>
          </cell>
          <cell r="F147" t="str">
            <v>..</v>
          </cell>
          <cell r="G147" t="str">
            <v>..</v>
          </cell>
          <cell r="H147" t="str">
            <v>..</v>
          </cell>
          <cell r="I147" t="str">
            <v>..</v>
          </cell>
          <cell r="J147" t="str">
            <v>..</v>
          </cell>
          <cell r="K147" t="str">
            <v>..</v>
          </cell>
          <cell r="L147" t="str">
            <v>..</v>
          </cell>
          <cell r="M147" t="str">
            <v>..</v>
          </cell>
          <cell r="N147" t="str">
            <v>..</v>
          </cell>
          <cell r="O147" t="str">
            <v>..</v>
          </cell>
          <cell r="P147" t="str">
            <v>..</v>
          </cell>
          <cell r="Q147" t="str">
            <v>..</v>
          </cell>
          <cell r="R147" t="str">
            <v>..</v>
          </cell>
          <cell r="S147" t="str">
            <v>..</v>
          </cell>
          <cell r="T147" t="str">
            <v>..</v>
          </cell>
          <cell r="U147" t="str">
            <v>..</v>
          </cell>
          <cell r="V147" t="str">
            <v>..</v>
          </cell>
          <cell r="W147" t="str">
            <v>..</v>
          </cell>
          <cell r="X147" t="str">
            <v>..</v>
          </cell>
          <cell r="Y147" t="str">
            <v>..</v>
          </cell>
          <cell r="Z147" t="str">
            <v>..</v>
          </cell>
          <cell r="AA147" t="str">
            <v>..</v>
          </cell>
          <cell r="AB147" t="str">
            <v>..</v>
          </cell>
          <cell r="AC147" t="str">
            <v>..</v>
          </cell>
          <cell r="AD147" t="str">
            <v>..</v>
          </cell>
          <cell r="AE147" t="str">
            <v>..</v>
          </cell>
          <cell r="AF147" t="str">
            <v>..</v>
          </cell>
          <cell r="AG147" t="str">
            <v>..</v>
          </cell>
          <cell r="AH147" t="str">
            <v>..</v>
          </cell>
          <cell r="AI147" t="str">
            <v>..</v>
          </cell>
          <cell r="AJ147" t="str">
            <v>..</v>
          </cell>
          <cell r="AK147" t="str">
            <v>..</v>
          </cell>
        </row>
        <row r="148">
          <cell r="D148" t="str">
            <v>NOR</v>
          </cell>
          <cell r="E148">
            <v>42302.26341187521</v>
          </cell>
          <cell r="F148">
            <v>43399.755862609338</v>
          </cell>
          <cell r="G148">
            <v>44692.360962944789</v>
          </cell>
          <cell r="H148">
            <v>45691.162079094713</v>
          </cell>
          <cell r="I148">
            <v>47728.440231872017</v>
          </cell>
          <cell r="J148">
            <v>49454.465531663722</v>
          </cell>
          <cell r="K148">
            <v>51678.40380471883</v>
          </cell>
          <cell r="L148">
            <v>54115.158778983081</v>
          </cell>
          <cell r="M148">
            <v>55229.499702542482</v>
          </cell>
          <cell r="N148">
            <v>55989.17418180457</v>
          </cell>
          <cell r="O148">
            <v>57473.184548046083</v>
          </cell>
          <cell r="P148">
            <v>58365.126752297649</v>
          </cell>
          <cell r="Q148">
            <v>58850.904789699154</v>
          </cell>
          <cell r="R148">
            <v>59059.570949916269</v>
          </cell>
          <cell r="S148">
            <v>61068.650509596802</v>
          </cell>
          <cell r="T148">
            <v>62282.756506970691</v>
          </cell>
          <cell r="U148">
            <v>63303.94848956303</v>
          </cell>
          <cell r="V148">
            <v>64477.98798291626</v>
          </cell>
          <cell r="W148">
            <v>63986.247923997122</v>
          </cell>
          <cell r="X148">
            <v>61958.359740226078</v>
          </cell>
          <cell r="Y148">
            <v>61672.960169475591</v>
          </cell>
          <cell r="Z148">
            <v>61551.214074697738</v>
          </cell>
          <cell r="AA148">
            <v>62399.16877477571</v>
          </cell>
          <cell r="AB148">
            <v>62275.69128890946</v>
          </cell>
          <cell r="AC148">
            <v>62838.51572691583</v>
          </cell>
          <cell r="AD148">
            <v>63371.888498076471</v>
          </cell>
          <cell r="AE148">
            <v>63547.687049947119</v>
          </cell>
          <cell r="AF148">
            <v>64589.555919686303</v>
          </cell>
          <cell r="AG148">
            <v>64696.490887291948</v>
          </cell>
          <cell r="AH148">
            <v>64983.354207692195</v>
          </cell>
          <cell r="AI148">
            <v>63776.160965344156</v>
          </cell>
          <cell r="AJ148">
            <v>65909.003030281689</v>
          </cell>
          <cell r="AK148">
            <v>67462.376445861926</v>
          </cell>
        </row>
        <row r="149">
          <cell r="D149" t="str">
            <v>OMN</v>
          </cell>
          <cell r="E149">
            <v>30462.201084273798</v>
          </cell>
          <cell r="F149">
            <v>30766.715782816133</v>
          </cell>
          <cell r="G149">
            <v>31842.557357171339</v>
          </cell>
          <cell r="H149">
            <v>32354.737056093192</v>
          </cell>
          <cell r="I149">
            <v>32635.176237840533</v>
          </cell>
          <cell r="J149">
            <v>33650.863077020687</v>
          </cell>
          <cell r="K149">
            <v>34090.803690349145</v>
          </cell>
          <cell r="L149">
            <v>35574.133399377075</v>
          </cell>
          <cell r="M149">
            <v>35967.321862682875</v>
          </cell>
          <cell r="N149">
            <v>35573.591108351997</v>
          </cell>
          <cell r="O149">
            <v>37392.246008402712</v>
          </cell>
          <cell r="P149">
            <v>38568.317112604353</v>
          </cell>
          <cell r="Q149">
            <v>37683.41962906556</v>
          </cell>
          <cell r="R149">
            <v>36256.346383465025</v>
          </cell>
          <cell r="S149">
            <v>36170.675246537598</v>
          </cell>
          <cell r="T149">
            <v>36388.444187234491</v>
          </cell>
          <cell r="U149">
            <v>37662.517270899429</v>
          </cell>
          <cell r="V149">
            <v>38659.353306431971</v>
          </cell>
          <cell r="W149">
            <v>41114.239136302487</v>
          </cell>
          <cell r="X149">
            <v>42875.113368190163</v>
          </cell>
          <cell r="Y149">
            <v>40819.938481835692</v>
          </cell>
          <cell r="Z149">
            <v>37745.452145028023</v>
          </cell>
          <cell r="AA149">
            <v>37270.586519630793</v>
          </cell>
          <cell r="AB149">
            <v>36330.478557581067</v>
          </cell>
          <cell r="AC149">
            <v>35032.256852330909</v>
          </cell>
          <cell r="AD149">
            <v>35188.023759753116</v>
          </cell>
          <cell r="AE149">
            <v>35229.954189725235</v>
          </cell>
          <cell r="AF149">
            <v>34218.388126102203</v>
          </cell>
          <cell r="AG149">
            <v>34212.106768576909</v>
          </cell>
          <cell r="AH149">
            <v>33814.111622871853</v>
          </cell>
          <cell r="AI149">
            <v>33098.209899809735</v>
          </cell>
          <cell r="AJ149">
            <v>34294.764672804471</v>
          </cell>
          <cell r="AK149">
            <v>35336.894654587682</v>
          </cell>
        </row>
        <row r="150">
          <cell r="D150" t="str">
            <v>PAK</v>
          </cell>
          <cell r="E150">
            <v>3061.5333876404916</v>
          </cell>
          <cell r="F150">
            <v>3114.2420988404197</v>
          </cell>
          <cell r="G150">
            <v>3267.2906884217027</v>
          </cell>
          <cell r="H150">
            <v>3240.7355492762249</v>
          </cell>
          <cell r="I150">
            <v>3265.6512791838936</v>
          </cell>
          <cell r="J150">
            <v>3328.0019204879063</v>
          </cell>
          <cell r="K150">
            <v>3384.6099857116455</v>
          </cell>
          <cell r="L150">
            <v>3319.8694721948136</v>
          </cell>
          <cell r="M150">
            <v>3307.5100883731552</v>
          </cell>
          <cell r="N150">
            <v>3331.9530412171803</v>
          </cell>
          <cell r="O150">
            <v>3368.6818968547368</v>
          </cell>
          <cell r="P150">
            <v>3382.2048384195914</v>
          </cell>
          <cell r="Q150">
            <v>3381.1408131161825</v>
          </cell>
          <cell r="R150">
            <v>3499.0186024127688</v>
          </cell>
          <cell r="S150">
            <v>3679.9071155037341</v>
          </cell>
          <cell r="T150">
            <v>3836.0902870779214</v>
          </cell>
          <cell r="U150">
            <v>3978.0193269951651</v>
          </cell>
          <cell r="V150">
            <v>4081.9118853582158</v>
          </cell>
          <cell r="W150">
            <v>4061.8865067595552</v>
          </cell>
          <cell r="X150">
            <v>4084.8253730212787</v>
          </cell>
          <cell r="Y150">
            <v>4058.0086198212043</v>
          </cell>
          <cell r="Z150">
            <v>4082.4494875399528</v>
          </cell>
          <cell r="AA150">
            <v>4150.325640367736</v>
          </cell>
          <cell r="AB150">
            <v>4266.7114181215647</v>
          </cell>
          <cell r="AC150">
            <v>4403.6726116757891</v>
          </cell>
          <cell r="AD150">
            <v>4552.6056539694755</v>
          </cell>
          <cell r="AE150">
            <v>4746.7175576731188</v>
          </cell>
          <cell r="AF150">
            <v>4891.7197739323819</v>
          </cell>
          <cell r="AG150">
            <v>5113.434292323368</v>
          </cell>
          <cell r="AH150">
            <v>5157.5465718010009</v>
          </cell>
          <cell r="AI150">
            <v>5004.3522419186647</v>
          </cell>
          <cell r="AJ150">
            <v>5232.1427731745853</v>
          </cell>
          <cell r="AK150">
            <v>5451.7182405040812</v>
          </cell>
        </row>
        <row r="151">
          <cell r="D151" t="str">
            <v>PLW</v>
          </cell>
          <cell r="E151" t="str">
            <v>..</v>
          </cell>
          <cell r="F151" t="str">
            <v>..</v>
          </cell>
          <cell r="G151" t="str">
            <v>..</v>
          </cell>
          <cell r="H151" t="str">
            <v>..</v>
          </cell>
          <cell r="I151" t="str">
            <v>..</v>
          </cell>
          <cell r="J151" t="str">
            <v>..</v>
          </cell>
          <cell r="K151" t="str">
            <v>..</v>
          </cell>
          <cell r="L151" t="str">
            <v>..</v>
          </cell>
          <cell r="M151" t="str">
            <v>..</v>
          </cell>
          <cell r="N151" t="str">
            <v>..</v>
          </cell>
          <cell r="O151">
            <v>13301.254248250538</v>
          </cell>
          <cell r="P151">
            <v>14085.037763517294</v>
          </cell>
          <cell r="Q151">
            <v>14572.292943238461</v>
          </cell>
          <cell r="R151">
            <v>14076.179521874152</v>
          </cell>
          <cell r="S151">
            <v>14739.704348462958</v>
          </cell>
          <cell r="T151">
            <v>15382.101604915704</v>
          </cell>
          <cell r="U151">
            <v>15485.247545671698</v>
          </cell>
          <cell r="V151">
            <v>16004.616472903646</v>
          </cell>
          <cell r="W151">
            <v>15287.647051649139</v>
          </cell>
          <cell r="X151">
            <v>14489.473625691078</v>
          </cell>
          <cell r="Y151">
            <v>14744.783591071086</v>
          </cell>
          <cell r="Z151">
            <v>15988.997548691157</v>
          </cell>
          <cell r="AA151">
            <v>16522.7497335923</v>
          </cell>
          <cell r="AB151">
            <v>16089.486542058534</v>
          </cell>
          <cell r="AC151">
            <v>17110.786335091721</v>
          </cell>
          <cell r="AD151">
            <v>18402.847535702007</v>
          </cell>
          <cell r="AE151">
            <v>18364.798768895897</v>
          </cell>
          <cell r="AF151">
            <v>17594.993854165768</v>
          </cell>
          <cell r="AG151">
            <v>17587.393300666594</v>
          </cell>
          <cell r="AH151">
            <v>17605.785439071406</v>
          </cell>
          <cell r="AI151">
            <v>15952.527357472454</v>
          </cell>
          <cell r="AJ151">
            <v>13785.636490939616</v>
          </cell>
          <cell r="AK151" t="str">
            <v>..</v>
          </cell>
        </row>
        <row r="152">
          <cell r="D152" t="str">
            <v>PAN</v>
          </cell>
          <cell r="E152">
            <v>11211.831173774883</v>
          </cell>
          <cell r="F152">
            <v>12012.538212137386</v>
          </cell>
          <cell r="G152">
            <v>12731.450475662454</v>
          </cell>
          <cell r="H152">
            <v>13152.54576061206</v>
          </cell>
          <cell r="I152">
            <v>13253.518333929016</v>
          </cell>
          <cell r="J152">
            <v>13214.173120526702</v>
          </cell>
          <cell r="K152">
            <v>13477.676361366079</v>
          </cell>
          <cell r="L152">
            <v>14062.380404976308</v>
          </cell>
          <cell r="M152">
            <v>14795.58767377326</v>
          </cell>
          <cell r="N152">
            <v>15072.461220898838</v>
          </cell>
          <cell r="O152">
            <v>15179.442704534264</v>
          </cell>
          <cell r="P152">
            <v>14970.894984913568</v>
          </cell>
          <cell r="Q152">
            <v>15010.559103054849</v>
          </cell>
          <cell r="R152">
            <v>15343.809604595279</v>
          </cell>
          <cell r="S152">
            <v>16184.114100428291</v>
          </cell>
          <cell r="T152">
            <v>17019.683222706626</v>
          </cell>
          <cell r="U152">
            <v>18148.076609398853</v>
          </cell>
          <cell r="V152">
            <v>19949.593731868859</v>
          </cell>
          <cell r="W152">
            <v>21516.589240288227</v>
          </cell>
          <cell r="X152">
            <v>21391.933278504792</v>
          </cell>
          <cell r="Y152">
            <v>22237.100053330807</v>
          </cell>
          <cell r="Z152">
            <v>24316.356036625413</v>
          </cell>
          <cell r="AA152">
            <v>26223.583647280826</v>
          </cell>
          <cell r="AB152">
            <v>27544.79456299925</v>
          </cell>
          <cell r="AC152">
            <v>28439.953602106736</v>
          </cell>
          <cell r="AD152">
            <v>29551.366758920198</v>
          </cell>
          <cell r="AE152">
            <v>30481.771656508299</v>
          </cell>
          <cell r="AF152">
            <v>31638.15191509571</v>
          </cell>
          <cell r="AG152">
            <v>32259.220811300129</v>
          </cell>
          <cell r="AH152">
            <v>32788.332510881635</v>
          </cell>
          <cell r="AI152">
            <v>26606.294977685287</v>
          </cell>
          <cell r="AJ152">
            <v>30416.793495402671</v>
          </cell>
          <cell r="AK152">
            <v>33266.476854878456</v>
          </cell>
        </row>
        <row r="153">
          <cell r="D153" t="str">
            <v>PNG</v>
          </cell>
          <cell r="E153">
            <v>2907.4018103914082</v>
          </cell>
          <cell r="F153">
            <v>3084.3972553564622</v>
          </cell>
          <cell r="G153">
            <v>3387.9179994202141</v>
          </cell>
          <cell r="H153">
            <v>3860.0140957522326</v>
          </cell>
          <cell r="I153">
            <v>3942.3050208818522</v>
          </cell>
          <cell r="J153">
            <v>3675.6909340733923</v>
          </cell>
          <cell r="K153">
            <v>3819.7459650996334</v>
          </cell>
          <cell r="L153">
            <v>3541.4497437218979</v>
          </cell>
          <cell r="M153">
            <v>3289.6638173943861</v>
          </cell>
          <cell r="N153">
            <v>3235.7538288210867</v>
          </cell>
          <cell r="O153">
            <v>3047.9696715071773</v>
          </cell>
          <cell r="P153">
            <v>2942.6675923133084</v>
          </cell>
          <cell r="Q153">
            <v>2841.2117949646909</v>
          </cell>
          <cell r="R153">
            <v>2808.1572669925504</v>
          </cell>
          <cell r="S153">
            <v>2791.8970106778593</v>
          </cell>
          <cell r="T153">
            <v>2875.0834111325835</v>
          </cell>
          <cell r="U153">
            <v>2936.0219874002159</v>
          </cell>
          <cell r="V153">
            <v>3068.1272309870456</v>
          </cell>
          <cell r="W153">
            <v>2966.0681826678665</v>
          </cell>
          <cell r="X153">
            <v>3072.6818785090727</v>
          </cell>
          <cell r="Y153">
            <v>3283.7719685577372</v>
          </cell>
          <cell r="Z153">
            <v>3225.1433816208246</v>
          </cell>
          <cell r="AA153">
            <v>3282.8659206828311</v>
          </cell>
          <cell r="AB153">
            <v>3317.87347597091</v>
          </cell>
          <cell r="AC153">
            <v>3669.9767502124446</v>
          </cell>
          <cell r="AD153">
            <v>3813.1803904686926</v>
          </cell>
          <cell r="AE153">
            <v>3924.4239455675533</v>
          </cell>
          <cell r="AF153">
            <v>3967.0161962009643</v>
          </cell>
          <cell r="AG153">
            <v>3865.0115168743264</v>
          </cell>
          <cell r="AH153">
            <v>3947.9339238471125</v>
          </cell>
          <cell r="AI153">
            <v>3741.6615779009639</v>
          </cell>
          <cell r="AJ153">
            <v>3670.1909102748946</v>
          </cell>
          <cell r="AK153">
            <v>3765.8995729899066</v>
          </cell>
        </row>
        <row r="154">
          <cell r="D154" t="str">
            <v>PRY</v>
          </cell>
          <cell r="E154">
            <v>8818.629370589535</v>
          </cell>
          <cell r="F154">
            <v>8888.4782979712072</v>
          </cell>
          <cell r="G154">
            <v>8808.7843904947731</v>
          </cell>
          <cell r="H154">
            <v>9013.5894574256345</v>
          </cell>
          <cell r="I154">
            <v>9262.5355690058623</v>
          </cell>
          <cell r="J154">
            <v>9661.0688988432594</v>
          </cell>
          <cell r="K154">
            <v>9588.724013719182</v>
          </cell>
          <cell r="L154">
            <v>9774.3152366374979</v>
          </cell>
          <cell r="M154">
            <v>9572.0537151699009</v>
          </cell>
          <cell r="N154">
            <v>9248.593736400735</v>
          </cell>
          <cell r="O154">
            <v>8862.1436921581608</v>
          </cell>
          <cell r="P154">
            <v>8640.3028386605274</v>
          </cell>
          <cell r="Q154">
            <v>8515.9466673800798</v>
          </cell>
          <cell r="R154">
            <v>8773.1385297615652</v>
          </cell>
          <cell r="S154">
            <v>9022.7982901460837</v>
          </cell>
          <cell r="T154">
            <v>9113.4117511684362</v>
          </cell>
          <cell r="U154">
            <v>9451.7605568621057</v>
          </cell>
          <cell r="V154">
            <v>9865.3264169040394</v>
          </cell>
          <cell r="W154">
            <v>10403.840542860313</v>
          </cell>
          <cell r="X154">
            <v>10272.17717738492</v>
          </cell>
          <cell r="Y154">
            <v>11281.255733350814</v>
          </cell>
          <cell r="Z154">
            <v>11613.168579908923</v>
          </cell>
          <cell r="AA154">
            <v>11376.4073007467</v>
          </cell>
          <cell r="AB154">
            <v>12150.971521932586</v>
          </cell>
          <cell r="AC154">
            <v>12616.414233997268</v>
          </cell>
          <cell r="AD154">
            <v>12806.096678605758</v>
          </cell>
          <cell r="AE154">
            <v>13163.740193318692</v>
          </cell>
          <cell r="AF154">
            <v>13604.174717199458</v>
          </cell>
          <cell r="AG154">
            <v>13848.499114960166</v>
          </cell>
          <cell r="AH154">
            <v>13609.723009190038</v>
          </cell>
          <cell r="AI154">
            <v>13317.321118433343</v>
          </cell>
          <cell r="AJ154">
            <v>13676.390206503818</v>
          </cell>
          <cell r="AK154">
            <v>13531.396663350928</v>
          </cell>
        </row>
        <row r="155">
          <cell r="D155" t="str">
            <v>PER</v>
          </cell>
          <cell r="E155">
            <v>5240.257623332549</v>
          </cell>
          <cell r="F155">
            <v>5244.1446418328896</v>
          </cell>
          <cell r="G155">
            <v>5110.7374204864182</v>
          </cell>
          <cell r="H155">
            <v>5271.981885956754</v>
          </cell>
          <cell r="I155">
            <v>5804.9993278688999</v>
          </cell>
          <cell r="J155">
            <v>6116.4387752363891</v>
          </cell>
          <cell r="K155">
            <v>6171.9552021840609</v>
          </cell>
          <cell r="L155">
            <v>6453.0213385794677</v>
          </cell>
          <cell r="M155">
            <v>6315.0154168309518</v>
          </cell>
          <cell r="N155">
            <v>6303.456053371463</v>
          </cell>
          <cell r="O155">
            <v>6375.6163158632316</v>
          </cell>
          <cell r="P155">
            <v>6329.4128801681909</v>
          </cell>
          <cell r="Q155">
            <v>6596.5501921720161</v>
          </cell>
          <cell r="R155">
            <v>6799.4496654645709</v>
          </cell>
          <cell r="S155">
            <v>7067.3556085193622</v>
          </cell>
          <cell r="T155">
            <v>7443.931118063575</v>
          </cell>
          <cell r="U155">
            <v>7938.4349518209547</v>
          </cell>
          <cell r="V155">
            <v>8548.6040272491864</v>
          </cell>
          <cell r="W155">
            <v>9262.151136145847</v>
          </cell>
          <cell r="X155">
            <v>9298.0780034906693</v>
          </cell>
          <cell r="Y155">
            <v>9996.93732259223</v>
          </cell>
          <cell r="Z155">
            <v>10539.981964216029</v>
          </cell>
          <cell r="AA155">
            <v>11084.8739365499</v>
          </cell>
          <cell r="AB155">
            <v>11620.64444706912</v>
          </cell>
          <cell r="AC155">
            <v>11773.944134630799</v>
          </cell>
          <cell r="AD155">
            <v>12015.187155632908</v>
          </cell>
          <cell r="AE155">
            <v>12321.31815397922</v>
          </cell>
          <cell r="AF155">
            <v>12442.746462485215</v>
          </cell>
          <cell r="AG155">
            <v>12696.236289038836</v>
          </cell>
          <cell r="AH155">
            <v>12735.168277970011</v>
          </cell>
          <cell r="AI155">
            <v>11187.343789603729</v>
          </cell>
          <cell r="AJ155">
            <v>12533.841417095811</v>
          </cell>
          <cell r="AK155">
            <v>12743.942391476699</v>
          </cell>
        </row>
        <row r="156">
          <cell r="D156" t="str">
            <v>PHL</v>
          </cell>
          <cell r="E156">
            <v>4232.4775945668443</v>
          </cell>
          <cell r="F156">
            <v>4115.0171542866965</v>
          </cell>
          <cell r="G156">
            <v>4035.9281104322349</v>
          </cell>
          <cell r="H156">
            <v>4027.895301461976</v>
          </cell>
          <cell r="I156">
            <v>4106.6846341283235</v>
          </cell>
          <cell r="J156">
            <v>4197.3449634480285</v>
          </cell>
          <cell r="K156">
            <v>4337.1964130166334</v>
          </cell>
          <cell r="L156">
            <v>4450.8546150873481</v>
          </cell>
          <cell r="M156">
            <v>4322.5771235689499</v>
          </cell>
          <cell r="N156">
            <v>4364.2835417057649</v>
          </cell>
          <cell r="O156">
            <v>4455.6724634458142</v>
          </cell>
          <cell r="P156">
            <v>4495.3610491498684</v>
          </cell>
          <cell r="Q156">
            <v>4567.2344676143193</v>
          </cell>
          <cell r="R156">
            <v>4703.6664213275772</v>
          </cell>
          <cell r="S156">
            <v>4914.0362350075129</v>
          </cell>
          <cell r="T156">
            <v>5058.0474865086599</v>
          </cell>
          <cell r="U156">
            <v>5227.5329973124144</v>
          </cell>
          <cell r="V156">
            <v>5465.1518235773374</v>
          </cell>
          <cell r="W156">
            <v>5596.9130450530065</v>
          </cell>
          <cell r="X156">
            <v>5574.4526087434779</v>
          </cell>
          <cell r="Y156">
            <v>5876.478140339731</v>
          </cell>
          <cell r="Z156">
            <v>5995.4309815263632</v>
          </cell>
          <cell r="AA156">
            <v>6298.1600856683381</v>
          </cell>
          <cell r="AB156">
            <v>6610.8512217617827</v>
          </cell>
          <cell r="AC156">
            <v>6917.7491498550289</v>
          </cell>
          <cell r="AD156">
            <v>7235.0814014855623</v>
          </cell>
          <cell r="AE156">
            <v>7616.0497693844372</v>
          </cell>
          <cell r="AF156">
            <v>8001.7564800614336</v>
          </cell>
          <cell r="AG156">
            <v>8365.7324505551169</v>
          </cell>
          <cell r="AH156">
            <v>8731.8608688855475</v>
          </cell>
          <cell r="AI156">
            <v>7773.2602307440684</v>
          </cell>
          <cell r="AJ156">
            <v>8095.5795674375822</v>
          </cell>
          <cell r="AK156">
            <v>8581.9376930220933</v>
          </cell>
        </row>
        <row r="157">
          <cell r="D157" t="str">
            <v>POL</v>
          </cell>
          <cell r="E157">
            <v>11259.437453994326</v>
          </cell>
          <cell r="F157">
            <v>10432.455305653681</v>
          </cell>
          <cell r="G157">
            <v>10662.08051705216</v>
          </cell>
          <cell r="H157">
            <v>11032.553990586548</v>
          </cell>
          <cell r="I157">
            <v>11591.998863896008</v>
          </cell>
          <cell r="J157">
            <v>12398.524126941737</v>
          </cell>
          <cell r="K157">
            <v>13146.756085539066</v>
          </cell>
          <cell r="L157">
            <v>13985.433576390336</v>
          </cell>
          <cell r="M157">
            <v>14629.198357449508</v>
          </cell>
          <cell r="N157">
            <v>15311.442938264521</v>
          </cell>
          <cell r="O157">
            <v>16177.867669969713</v>
          </cell>
          <cell r="P157">
            <v>16385.997173858814</v>
          </cell>
          <cell r="Q157">
            <v>16727.339766172157</v>
          </cell>
          <cell r="R157">
            <v>17324.216187399838</v>
          </cell>
          <cell r="S157">
            <v>18198.100044370967</v>
          </cell>
          <cell r="T157">
            <v>18844.557481999665</v>
          </cell>
          <cell r="U157">
            <v>20012.621111646171</v>
          </cell>
          <cell r="V157">
            <v>21437.45773799529</v>
          </cell>
          <cell r="W157">
            <v>22334.780859999704</v>
          </cell>
          <cell r="X157">
            <v>22951.78482102383</v>
          </cell>
          <cell r="Y157">
            <v>23692.909228766843</v>
          </cell>
          <cell r="Z157">
            <v>24874.171860785849</v>
          </cell>
          <cell r="AA157">
            <v>25258.593317213235</v>
          </cell>
          <cell r="AB157">
            <v>25490.328911166442</v>
          </cell>
          <cell r="AC157">
            <v>26488.20025300717</v>
          </cell>
          <cell r="AD157">
            <v>27667.689083473451</v>
          </cell>
          <cell r="AE157">
            <v>28497.103611766179</v>
          </cell>
          <cell r="AF157">
            <v>29958.120709207447</v>
          </cell>
          <cell r="AG157">
            <v>31739.256961772258</v>
          </cell>
          <cell r="AH157">
            <v>33159.76442007412</v>
          </cell>
          <cell r="AI157">
            <v>32546.825941931886</v>
          </cell>
          <cell r="AJ157">
            <v>34915.539055653397</v>
          </cell>
          <cell r="AK157">
            <v>36798.191712958505</v>
          </cell>
        </row>
        <row r="158">
          <cell r="D158" t="str">
            <v>PRT</v>
          </cell>
          <cell r="E158">
            <v>23556.856207493605</v>
          </cell>
          <cell r="F158">
            <v>24642.599615905568</v>
          </cell>
          <cell r="G158">
            <v>24930.45063446006</v>
          </cell>
          <cell r="H158">
            <v>24391.19984847265</v>
          </cell>
          <cell r="I158">
            <v>24560.357061383569</v>
          </cell>
          <cell r="J158">
            <v>25523.70602231763</v>
          </cell>
          <cell r="K158">
            <v>26318.97512633977</v>
          </cell>
          <cell r="L158">
            <v>27354.836811735426</v>
          </cell>
          <cell r="M158">
            <v>28525.517432437704</v>
          </cell>
          <cell r="N158">
            <v>29472.709879930724</v>
          </cell>
          <cell r="O158">
            <v>30383.137817517701</v>
          </cell>
          <cell r="P158">
            <v>30756.01895460625</v>
          </cell>
          <cell r="Q158">
            <v>30823.849044079569</v>
          </cell>
          <cell r="R158">
            <v>30422.602028572092</v>
          </cell>
          <cell r="S158">
            <v>30892.819881126277</v>
          </cell>
          <cell r="T158">
            <v>31076.644120528934</v>
          </cell>
          <cell r="U158">
            <v>31524.749568030918</v>
          </cell>
          <cell r="V158">
            <v>32251.56909774262</v>
          </cell>
          <cell r="W158">
            <v>32307.912767932012</v>
          </cell>
          <cell r="X158">
            <v>31269.41046130042</v>
          </cell>
          <cell r="Y158">
            <v>31798.1538079411</v>
          </cell>
          <cell r="Z158">
            <v>31304.81552630748</v>
          </cell>
          <cell r="AA158">
            <v>30156.701582262805</v>
          </cell>
          <cell r="AB158">
            <v>30042.890718598203</v>
          </cell>
          <cell r="AC158">
            <v>30444.600209194723</v>
          </cell>
          <cell r="AD158">
            <v>31118.790670327879</v>
          </cell>
          <cell r="AE158">
            <v>31847.537734764683</v>
          </cell>
          <cell r="AF158">
            <v>33044.716738747928</v>
          </cell>
          <cell r="AG158">
            <v>34040.725387366467</v>
          </cell>
          <cell r="AH158">
            <v>34945.6615139469</v>
          </cell>
          <cell r="AI158">
            <v>32011.325158682892</v>
          </cell>
          <cell r="AJ158">
            <v>33681.028831713251</v>
          </cell>
          <cell r="AK158">
            <v>35746.39147430435</v>
          </cell>
        </row>
        <row r="159">
          <cell r="D159" t="str">
            <v>PRI</v>
          </cell>
          <cell r="E159">
            <v>21595.978559986692</v>
          </cell>
          <cell r="F159">
            <v>21937.892099333858</v>
          </cell>
          <cell r="G159">
            <v>22791.564919542365</v>
          </cell>
          <cell r="H159">
            <v>23650.108642027019</v>
          </cell>
          <cell r="I159">
            <v>24412.27581491704</v>
          </cell>
          <cell r="J159">
            <v>25288.10622388481</v>
          </cell>
          <cell r="K159">
            <v>25584.559372760294</v>
          </cell>
          <cell r="L159">
            <v>26584.899986599212</v>
          </cell>
          <cell r="M159">
            <v>27894.44208561724</v>
          </cell>
          <cell r="N159">
            <v>29251.037321959928</v>
          </cell>
          <cell r="O159">
            <v>30124.693120874326</v>
          </cell>
          <cell r="P159">
            <v>31958.096751831523</v>
          </cell>
          <cell r="Q159">
            <v>32209.422980776028</v>
          </cell>
          <cell r="R159">
            <v>32206.464885645033</v>
          </cell>
          <cell r="S159">
            <v>35016.938326168849</v>
          </cell>
          <cell r="T159">
            <v>34370.714606986665</v>
          </cell>
          <cell r="U159">
            <v>34030.090517196506</v>
          </cell>
          <cell r="V159">
            <v>33831.934171899957</v>
          </cell>
          <cell r="W159">
            <v>33403.424491696431</v>
          </cell>
          <cell r="X159">
            <v>32930.36156016407</v>
          </cell>
          <cell r="Y159">
            <v>32960.691105405334</v>
          </cell>
          <cell r="Z159">
            <v>33224.565518776282</v>
          </cell>
          <cell r="AA159">
            <v>33638.865680887597</v>
          </cell>
          <cell r="AB159">
            <v>33922.158421657099</v>
          </cell>
          <cell r="AC159">
            <v>34070.25358920484</v>
          </cell>
          <cell r="AD159">
            <v>34311.02962795482</v>
          </cell>
          <cell r="AE159">
            <v>34539.586838320109</v>
          </cell>
          <cell r="AF159">
            <v>34363.745992145094</v>
          </cell>
          <cell r="AG159">
            <v>34223.092759360865</v>
          </cell>
          <cell r="AH159">
            <v>34792.646747350453</v>
          </cell>
          <cell r="AI159">
            <v>32437.965147913441</v>
          </cell>
          <cell r="AJ159">
            <v>32766.665891112523</v>
          </cell>
          <cell r="AK159">
            <v>34297.933716822001</v>
          </cell>
        </row>
        <row r="160">
          <cell r="D160" t="str">
            <v>QAT</v>
          </cell>
          <cell r="E160" t="str">
            <v>..</v>
          </cell>
          <cell r="F160" t="str">
            <v>..</v>
          </cell>
          <cell r="G160" t="str">
            <v>..</v>
          </cell>
          <cell r="H160" t="str">
            <v>..</v>
          </cell>
          <cell r="I160" t="str">
            <v>..</v>
          </cell>
          <cell r="J160" t="str">
            <v>..</v>
          </cell>
          <cell r="K160" t="str">
            <v>..</v>
          </cell>
          <cell r="L160" t="str">
            <v>..</v>
          </cell>
          <cell r="M160" t="str">
            <v>..</v>
          </cell>
          <cell r="N160" t="str">
            <v>..</v>
          </cell>
          <cell r="O160">
            <v>79400.433413321618</v>
          </cell>
          <cell r="P160">
            <v>78498.134545232708</v>
          </cell>
          <cell r="Q160">
            <v>80083.061052119127</v>
          </cell>
          <cell r="R160">
            <v>79140.629326782844</v>
          </cell>
          <cell r="S160">
            <v>90782.721577978722</v>
          </cell>
          <cell r="T160">
            <v>89448.047327231296</v>
          </cell>
          <cell r="U160">
            <v>94361.626506690052</v>
          </cell>
          <cell r="V160">
            <v>91736.751957788481</v>
          </cell>
          <cell r="W160">
            <v>92067.812027456734</v>
          </cell>
          <cell r="X160">
            <v>92450.249379043904</v>
          </cell>
          <cell r="Y160">
            <v>103902.5193097442</v>
          </cell>
          <cell r="Z160">
            <v>111879.74777712947</v>
          </cell>
          <cell r="AA160">
            <v>110931.50647237455</v>
          </cell>
          <cell r="AB160">
            <v>109625.62960096002</v>
          </cell>
          <cell r="AC160">
            <v>106141.32618882286</v>
          </cell>
          <cell r="AD160">
            <v>101971.98960797324</v>
          </cell>
          <cell r="AE160">
            <v>97783.120519105796</v>
          </cell>
          <cell r="AF160">
            <v>92177.595943793014</v>
          </cell>
          <cell r="AG160">
            <v>91461.616445197302</v>
          </cell>
          <cell r="AH160">
            <v>90840.429077197987</v>
          </cell>
          <cell r="AI160">
            <v>89019.069857330993</v>
          </cell>
          <cell r="AJ160">
            <v>92862.571798069766</v>
          </cell>
          <cell r="AK160">
            <v>97096.935029671353</v>
          </cell>
        </row>
        <row r="161">
          <cell r="D161" t="str">
            <v>ROU</v>
          </cell>
          <cell r="E161">
            <v>13376.102163866719</v>
          </cell>
          <cell r="F161">
            <v>11749.776628527075</v>
          </cell>
          <cell r="G161">
            <v>10816.933717951908</v>
          </cell>
          <cell r="H161">
            <v>10997.264832960967</v>
          </cell>
          <cell r="I161">
            <v>11446.299420983585</v>
          </cell>
          <cell r="J161">
            <v>12184.43228620252</v>
          </cell>
          <cell r="K161">
            <v>12697.095021473791</v>
          </cell>
          <cell r="L161">
            <v>12116.23715184404</v>
          </cell>
          <cell r="M161">
            <v>11894.894826756872</v>
          </cell>
          <cell r="N161">
            <v>11868.708149790649</v>
          </cell>
          <cell r="O161">
            <v>12176.579499553478</v>
          </cell>
          <cell r="P161">
            <v>12992.005292365277</v>
          </cell>
          <cell r="Q161">
            <v>13986.656254441084</v>
          </cell>
          <cell r="R161">
            <v>14417.719943069647</v>
          </cell>
          <cell r="S161">
            <v>16012.191914767633</v>
          </cell>
          <cell r="T161">
            <v>16863.481076619595</v>
          </cell>
          <cell r="U161">
            <v>18325.658858292347</v>
          </cell>
          <cell r="V161">
            <v>19943.750072635998</v>
          </cell>
          <cell r="W161">
            <v>22166.323243523195</v>
          </cell>
          <cell r="X161">
            <v>21118.525000485319</v>
          </cell>
          <cell r="Y161">
            <v>20415.54202256104</v>
          </cell>
          <cell r="Z161">
            <v>21442.941431581155</v>
          </cell>
          <cell r="AA161">
            <v>21953.230331284871</v>
          </cell>
          <cell r="AB161">
            <v>22094.385541249674</v>
          </cell>
          <cell r="AC161">
            <v>23091.155374465267</v>
          </cell>
          <cell r="AD161">
            <v>23933.186724181785</v>
          </cell>
          <cell r="AE161">
            <v>24758.712989601663</v>
          </cell>
          <cell r="AF161">
            <v>26943.347737832348</v>
          </cell>
          <cell r="AG161">
            <v>28736.094997104472</v>
          </cell>
          <cell r="AH161">
            <v>30000.977830377007</v>
          </cell>
          <cell r="AI161">
            <v>29057.284603928569</v>
          </cell>
          <cell r="AJ161">
            <v>30974.37069212964</v>
          </cell>
          <cell r="AK161">
            <v>32738.186132072886</v>
          </cell>
        </row>
        <row r="162">
          <cell r="D162" t="str">
            <v>RUS</v>
          </cell>
          <cell r="E162">
            <v>21482.748046875</v>
          </cell>
          <cell r="F162">
            <v>20340.1328125</v>
          </cell>
          <cell r="G162">
            <v>17367.640625</v>
          </cell>
          <cell r="H162">
            <v>15870.60546875</v>
          </cell>
          <cell r="I162">
            <v>13880.46484375</v>
          </cell>
          <cell r="J162">
            <v>13308.205078125</v>
          </cell>
          <cell r="K162">
            <v>12827.1162109375</v>
          </cell>
          <cell r="L162">
            <v>13028.2080078125</v>
          </cell>
          <cell r="M162">
            <v>12358.15234375</v>
          </cell>
          <cell r="N162">
            <v>13189.7939453125</v>
          </cell>
          <cell r="O162">
            <v>14569.9365234375</v>
          </cell>
          <cell r="P162">
            <v>15378.08984375</v>
          </cell>
          <cell r="Q162">
            <v>16175.09765625</v>
          </cell>
          <cell r="R162">
            <v>17434.80859375</v>
          </cell>
          <cell r="S162">
            <v>18765.51953125</v>
          </cell>
          <cell r="T162">
            <v>20042.814453125</v>
          </cell>
          <cell r="U162">
            <v>21757.46484375</v>
          </cell>
          <cell r="V162">
            <v>23647.265625</v>
          </cell>
          <cell r="W162">
            <v>24887.853515625</v>
          </cell>
          <cell r="X162">
            <v>22939.693359375</v>
          </cell>
          <cell r="Y162">
            <v>23961.220703125</v>
          </cell>
          <cell r="Z162">
            <v>24972.078125</v>
          </cell>
          <cell r="AA162">
            <v>25933.29296875</v>
          </cell>
          <cell r="AB162">
            <v>26332.396484375</v>
          </cell>
          <cell r="AC162">
            <v>26057.15625</v>
          </cell>
          <cell r="AD162">
            <v>25488.095703125</v>
          </cell>
          <cell r="AE162">
            <v>25490.708984375</v>
          </cell>
          <cell r="AF162">
            <v>25926.443359375</v>
          </cell>
          <cell r="AG162">
            <v>26656.41015625</v>
          </cell>
          <cell r="AH162">
            <v>27254.57421875</v>
          </cell>
          <cell r="AI162">
            <v>26586.5546875</v>
          </cell>
          <cell r="AJ162">
            <v>28193.837890625</v>
          </cell>
          <cell r="AK162">
            <v>27584.171875</v>
          </cell>
        </row>
        <row r="163">
          <cell r="D163" t="str">
            <v>RWA</v>
          </cell>
          <cell r="E163">
            <v>933.01344298401784</v>
          </cell>
          <cell r="F163">
            <v>889.41811685082246</v>
          </cell>
          <cell r="G163">
            <v>920.55753082347394</v>
          </cell>
          <cell r="H163">
            <v>819.42313954381439</v>
          </cell>
          <cell r="I163">
            <v>478.65077451900441</v>
          </cell>
          <cell r="J163">
            <v>766.27461596155024</v>
          </cell>
          <cell r="K163">
            <v>731.61191953441732</v>
          </cell>
          <cell r="L163">
            <v>729.59454992670237</v>
          </cell>
          <cell r="M163">
            <v>769.34909155520972</v>
          </cell>
          <cell r="N163">
            <v>793.31391970164077</v>
          </cell>
          <cell r="O163">
            <v>849.07820461433357</v>
          </cell>
          <cell r="P163">
            <v>908.35547591071622</v>
          </cell>
          <cell r="Q163">
            <v>1009.9659189867888</v>
          </cell>
          <cell r="R163">
            <v>1008.6345710513376</v>
          </cell>
          <cell r="S163">
            <v>1056.1595937135944</v>
          </cell>
          <cell r="T163">
            <v>1125.200262991174</v>
          </cell>
          <cell r="U163">
            <v>1196.7047041164083</v>
          </cell>
          <cell r="V163">
            <v>1253.8193117461792</v>
          </cell>
          <cell r="W163">
            <v>1356.8829509701002</v>
          </cell>
          <cell r="X163">
            <v>1404.0946008587171</v>
          </cell>
          <cell r="Y163">
            <v>1468.2966012009967</v>
          </cell>
          <cell r="Z163">
            <v>1544.9992443838005</v>
          </cell>
          <cell r="AA163">
            <v>1637.7256220683237</v>
          </cell>
          <cell r="AB163">
            <v>1674.7000974975058</v>
          </cell>
          <cell r="AC163">
            <v>1736.2080256569641</v>
          </cell>
          <cell r="AD163">
            <v>1845.4209110816782</v>
          </cell>
          <cell r="AE163">
            <v>1908.4099517127404</v>
          </cell>
          <cell r="AF163">
            <v>1934.9729552946235</v>
          </cell>
          <cell r="AG163">
            <v>2049.693032110702</v>
          </cell>
          <cell r="AH163">
            <v>2190.6709601992038</v>
          </cell>
          <cell r="AI163">
            <v>2066.6286592528595</v>
          </cell>
          <cell r="AJ163">
            <v>2237.7032139548501</v>
          </cell>
          <cell r="AK163">
            <v>2364.938825793206</v>
          </cell>
        </row>
        <row r="164">
          <cell r="D164" t="str">
            <v>WSM</v>
          </cell>
          <cell r="E164">
            <v>3655.9518721968275</v>
          </cell>
          <cell r="F164">
            <v>3560.9605598153839</v>
          </cell>
          <cell r="G164">
            <v>3530.8583054729957</v>
          </cell>
          <cell r="H164">
            <v>3642.0976651730721</v>
          </cell>
          <cell r="I164">
            <v>3513.7311332267495</v>
          </cell>
          <cell r="J164">
            <v>3709.7573889275618</v>
          </cell>
          <cell r="K164">
            <v>3935.3318337060696</v>
          </cell>
          <cell r="L164">
            <v>3920.0575106588085</v>
          </cell>
          <cell r="M164">
            <v>3965.1902072763241</v>
          </cell>
          <cell r="N164">
            <v>4011.2418663142917</v>
          </cell>
          <cell r="O164">
            <v>4174.3677876293486</v>
          </cell>
          <cell r="P164">
            <v>4446.0837089774232</v>
          </cell>
          <cell r="Q164">
            <v>4669.6881506117943</v>
          </cell>
          <cell r="R164">
            <v>4891.870272677912</v>
          </cell>
          <cell r="S164">
            <v>5025.9220941671547</v>
          </cell>
          <cell r="T164">
            <v>5343.8903999523554</v>
          </cell>
          <cell r="U164">
            <v>5436.1277714712423</v>
          </cell>
          <cell r="V164">
            <v>5431.0291761373574</v>
          </cell>
          <cell r="W164">
            <v>5585.7757756112096</v>
          </cell>
          <cell r="X164">
            <v>5515.5728419324114</v>
          </cell>
          <cell r="Y164">
            <v>5808.4045907366326</v>
          </cell>
          <cell r="Z164">
            <v>5980.3951161482701</v>
          </cell>
          <cell r="AA164">
            <v>5705.6781489920513</v>
          </cell>
          <cell r="AB164">
            <v>5659.9495590332572</v>
          </cell>
          <cell r="AC164">
            <v>5645.9634458248656</v>
          </cell>
          <cell r="AD164">
            <v>5811.1057338504115</v>
          </cell>
          <cell r="AE164">
            <v>6214.8226951228899</v>
          </cell>
          <cell r="AF164">
            <v>6238.904020955536</v>
          </cell>
          <cell r="AG164">
            <v>6139.6291530353747</v>
          </cell>
          <cell r="AH164">
            <v>6346.2563409154855</v>
          </cell>
          <cell r="AI164">
            <v>6062.4717354530358</v>
          </cell>
          <cell r="AJ164">
            <v>5534.2228888328964</v>
          </cell>
          <cell r="AK164">
            <v>5116.3355177386893</v>
          </cell>
        </row>
        <row r="165">
          <cell r="D165" t="str">
            <v>SMR</v>
          </cell>
          <cell r="E165" t="str">
            <v>..</v>
          </cell>
          <cell r="F165" t="str">
            <v>..</v>
          </cell>
          <cell r="G165" t="str">
            <v>..</v>
          </cell>
          <cell r="H165" t="str">
            <v>..</v>
          </cell>
          <cell r="I165" t="str">
            <v>..</v>
          </cell>
          <cell r="J165" t="str">
            <v>..</v>
          </cell>
          <cell r="K165" t="str">
            <v>..</v>
          </cell>
          <cell r="L165">
            <v>66407.513921218488</v>
          </cell>
          <cell r="M165">
            <v>70264.447114394046</v>
          </cell>
          <cell r="N165">
            <v>75441.838771106515</v>
          </cell>
          <cell r="O165">
            <v>75881.848436865243</v>
          </cell>
          <cell r="P165">
            <v>78614.202693693995</v>
          </cell>
          <cell r="Q165">
            <v>77070.974231462606</v>
          </cell>
          <cell r="R165">
            <v>78286.901642440163</v>
          </cell>
          <cell r="S165">
            <v>80463.895112299477</v>
          </cell>
          <cell r="T165">
            <v>81256.144283149421</v>
          </cell>
          <cell r="U165">
            <v>83098.249629907281</v>
          </cell>
          <cell r="V165">
            <v>87795.664537244098</v>
          </cell>
          <cell r="W165">
            <v>86422.54814429555</v>
          </cell>
          <cell r="X165">
            <v>76607.085690979395</v>
          </cell>
          <cell r="Y165">
            <v>71156.097992499039</v>
          </cell>
          <cell r="Z165">
            <v>63458.815547396371</v>
          </cell>
          <cell r="AA165">
            <v>57854.318328993359</v>
          </cell>
          <cell r="AB165">
            <v>57136.904541655102</v>
          </cell>
          <cell r="AC165">
            <v>56558.871855212368</v>
          </cell>
          <cell r="AD165">
            <v>57542.984081189628</v>
          </cell>
          <cell r="AE165">
            <v>58432.502365520246</v>
          </cell>
          <cell r="AF165">
            <v>58201.527101061125</v>
          </cell>
          <cell r="AG165">
            <v>58898.058077249589</v>
          </cell>
          <cell r="AH165">
            <v>60076.011344340593</v>
          </cell>
          <cell r="AI165">
            <v>56364.214163191209</v>
          </cell>
          <cell r="AJ165">
            <v>61609.01217925219</v>
          </cell>
          <cell r="AK165" t="str">
            <v>..</v>
          </cell>
        </row>
        <row r="166">
          <cell r="D166" t="str">
            <v>STP</v>
          </cell>
          <cell r="E166" t="str">
            <v>..</v>
          </cell>
          <cell r="F166" t="str">
            <v>..</v>
          </cell>
          <cell r="G166" t="str">
            <v>..</v>
          </cell>
          <cell r="H166" t="str">
            <v>..</v>
          </cell>
          <cell r="I166" t="str">
            <v>..</v>
          </cell>
          <cell r="J166" t="str">
            <v>..</v>
          </cell>
          <cell r="K166" t="str">
            <v>..</v>
          </cell>
          <cell r="L166" t="str">
            <v>..</v>
          </cell>
          <cell r="M166" t="str">
            <v>..</v>
          </cell>
          <cell r="N166" t="str">
            <v>..</v>
          </cell>
          <cell r="O166" t="str">
            <v>..</v>
          </cell>
          <cell r="P166">
            <v>2558.9835115716323</v>
          </cell>
          <cell r="Q166">
            <v>2581.723610538409</v>
          </cell>
          <cell r="R166">
            <v>2724.4938845269057</v>
          </cell>
          <cell r="S166">
            <v>2750.4946361087868</v>
          </cell>
          <cell r="T166">
            <v>2860.1888940575486</v>
          </cell>
          <cell r="U166">
            <v>3037.7756125328724</v>
          </cell>
          <cell r="V166">
            <v>3072.0234356975575</v>
          </cell>
          <cell r="W166">
            <v>3185.3728450690955</v>
          </cell>
          <cell r="X166">
            <v>3187.1222600945362</v>
          </cell>
          <cell r="Y166">
            <v>3324.9163469245673</v>
          </cell>
          <cell r="Z166">
            <v>3398.2759138145816</v>
          </cell>
          <cell r="AA166">
            <v>3433.4435119413511</v>
          </cell>
          <cell r="AB166">
            <v>3527.5642536741361</v>
          </cell>
          <cell r="AC166">
            <v>3687.4404928580561</v>
          </cell>
          <cell r="AD166">
            <v>3762.5697770639822</v>
          </cell>
          <cell r="AE166">
            <v>3852.0841559917944</v>
          </cell>
          <cell r="AF166">
            <v>3934.8942003741686</v>
          </cell>
          <cell r="AG166">
            <v>3987.3836533968797</v>
          </cell>
          <cell r="AH166">
            <v>4013.7218972545229</v>
          </cell>
          <cell r="AI166">
            <v>4058.6740025447784</v>
          </cell>
          <cell r="AJ166">
            <v>4052.1233615806636</v>
          </cell>
          <cell r="AK166">
            <v>4012.837268714331</v>
          </cell>
        </row>
        <row r="167">
          <cell r="D167" t="str">
            <v>SAU</v>
          </cell>
          <cell r="E167">
            <v>42163.801724702964</v>
          </cell>
          <cell r="F167">
            <v>46600.529467454733</v>
          </cell>
          <cell r="G167">
            <v>46700.36207406858</v>
          </cell>
          <cell r="H167">
            <v>44604.882221096603</v>
          </cell>
          <cell r="I167">
            <v>43581.636200946479</v>
          </cell>
          <cell r="J167">
            <v>42468.67275707794</v>
          </cell>
          <cell r="K167">
            <v>42417.816737664158</v>
          </cell>
          <cell r="L167">
            <v>41750.11826583436</v>
          </cell>
          <cell r="M167">
            <v>41837.169705704146</v>
          </cell>
          <cell r="N167">
            <v>39233.462548770949</v>
          </cell>
          <cell r="O167">
            <v>40406.33158380862</v>
          </cell>
          <cell r="P167">
            <v>38943.783242628328</v>
          </cell>
          <cell r="Q167">
            <v>36946.749247050393</v>
          </cell>
          <cell r="R167">
            <v>40163.961167746478</v>
          </cell>
          <cell r="S167">
            <v>42424.047890097092</v>
          </cell>
          <cell r="T167">
            <v>43437.86790897324</v>
          </cell>
          <cell r="U167">
            <v>42916.053705089347</v>
          </cell>
          <cell r="V167">
            <v>42024.664647237281</v>
          </cell>
          <cell r="W167">
            <v>42963.049621686565</v>
          </cell>
          <cell r="X167">
            <v>40532.450303072059</v>
          </cell>
          <cell r="Y167">
            <v>41231.567749338385</v>
          </cell>
          <cell r="Z167">
            <v>44642.756113410898</v>
          </cell>
          <cell r="AA167">
            <v>46041.665280173976</v>
          </cell>
          <cell r="AB167">
            <v>46359.843356866273</v>
          </cell>
          <cell r="AC167">
            <v>47261.682279695051</v>
          </cell>
          <cell r="AD167">
            <v>48535.158270332315</v>
          </cell>
          <cell r="AE167">
            <v>48691.268557341718</v>
          </cell>
          <cell r="AF167">
            <v>47551.85951959221</v>
          </cell>
          <cell r="AG167">
            <v>47714.112576715481</v>
          </cell>
          <cell r="AH167">
            <v>47024.54431619159</v>
          </cell>
          <cell r="AI167">
            <v>44770.908279760886</v>
          </cell>
          <cell r="AJ167">
            <v>46587.152771043358</v>
          </cell>
          <cell r="AK167">
            <v>50022.934023260146</v>
          </cell>
        </row>
        <row r="168">
          <cell r="D168" t="str">
            <v>SEN</v>
          </cell>
          <cell r="E168">
            <v>2469.6031881917183</v>
          </cell>
          <cell r="F168">
            <v>2463.9236350047818</v>
          </cell>
          <cell r="G168">
            <v>2427.5108609855997</v>
          </cell>
          <cell r="H168">
            <v>2393.8766883115263</v>
          </cell>
          <cell r="I168">
            <v>2330.0718801652711</v>
          </cell>
          <cell r="J168">
            <v>2396.094360900855</v>
          </cell>
          <cell r="K168">
            <v>2386.2417141112401</v>
          </cell>
          <cell r="L168">
            <v>2402.3808749772361</v>
          </cell>
          <cell r="M168">
            <v>2486.4026633849962</v>
          </cell>
          <cell r="N168">
            <v>2582.120644053186</v>
          </cell>
          <cell r="O168">
            <v>2620.0979756620418</v>
          </cell>
          <cell r="P168">
            <v>2668.7659124585921</v>
          </cell>
          <cell r="Q168">
            <v>2606.8773134278495</v>
          </cell>
          <cell r="R168">
            <v>2685.8151992703879</v>
          </cell>
          <cell r="S168">
            <v>2741.1240781499164</v>
          </cell>
          <cell r="T168">
            <v>2787.5268917175663</v>
          </cell>
          <cell r="U168">
            <v>2779.223781167892</v>
          </cell>
          <cell r="V168">
            <v>2783.5371970194055</v>
          </cell>
          <cell r="W168">
            <v>2811.4758015838916</v>
          </cell>
          <cell r="X168">
            <v>2812.5490730501888</v>
          </cell>
          <cell r="Y168">
            <v>2830.1532442828761</v>
          </cell>
          <cell r="Z168">
            <v>2790.8974102961038</v>
          </cell>
          <cell r="AA168">
            <v>2824.5328528696768</v>
          </cell>
          <cell r="AB168">
            <v>2815.281525036723</v>
          </cell>
          <cell r="AC168">
            <v>2910.2888637151041</v>
          </cell>
          <cell r="AD168">
            <v>3012.3833740178366</v>
          </cell>
          <cell r="AE168">
            <v>3118.0243208638126</v>
          </cell>
          <cell r="AF168">
            <v>3259.1925798736638</v>
          </cell>
          <cell r="AG168">
            <v>3368.8585959073612</v>
          </cell>
          <cell r="AH168">
            <v>3430.4838820910309</v>
          </cell>
          <cell r="AI168">
            <v>3384.4417824662637</v>
          </cell>
          <cell r="AJ168">
            <v>3511.6374237336136</v>
          </cell>
          <cell r="AK168">
            <v>3564.6281367587435</v>
          </cell>
        </row>
        <row r="169">
          <cell r="D169" t="str">
            <v>SRB</v>
          </cell>
          <cell r="E169" t="str">
            <v>..</v>
          </cell>
          <cell r="F169" t="str">
            <v>..</v>
          </cell>
          <cell r="G169" t="str">
            <v>..</v>
          </cell>
          <cell r="H169" t="str">
            <v>..</v>
          </cell>
          <cell r="I169" t="str">
            <v>..</v>
          </cell>
          <cell r="J169">
            <v>7752.2025757156307</v>
          </cell>
          <cell r="K169">
            <v>8245.9855049688176</v>
          </cell>
          <cell r="L169">
            <v>8865.0843856926022</v>
          </cell>
          <cell r="M169">
            <v>9196.0670231093191</v>
          </cell>
          <cell r="N169">
            <v>8359.620031726763</v>
          </cell>
          <cell r="O169">
            <v>8900.6105778029778</v>
          </cell>
          <cell r="P169">
            <v>9529.2346527968821</v>
          </cell>
          <cell r="Q169">
            <v>10146.583907136865</v>
          </cell>
          <cell r="R169">
            <v>10614.348106057421</v>
          </cell>
          <cell r="S169">
            <v>11599.666126085476</v>
          </cell>
          <cell r="T169">
            <v>12277.999506293598</v>
          </cell>
          <cell r="U169">
            <v>12955.977428039385</v>
          </cell>
          <cell r="V169">
            <v>13846.30828432284</v>
          </cell>
          <cell r="W169">
            <v>14691.80776228817</v>
          </cell>
          <cell r="X169">
            <v>14347.883090963112</v>
          </cell>
          <cell r="Y169">
            <v>14510.990448401797</v>
          </cell>
          <cell r="Z169">
            <v>14923.829520740186</v>
          </cell>
          <cell r="AA169">
            <v>14894.223791978113</v>
          </cell>
          <cell r="AB169">
            <v>15399.811721791602</v>
          </cell>
          <cell r="AC169">
            <v>15226.348654177596</v>
          </cell>
          <cell r="AD169">
            <v>15578.231990863063</v>
          </cell>
          <cell r="AE169">
            <v>16182.851956811455</v>
          </cell>
          <cell r="AF169">
            <v>16611.047931718989</v>
          </cell>
          <cell r="AG169">
            <v>17452.828546454162</v>
          </cell>
          <cell r="AH169">
            <v>18306.811897496947</v>
          </cell>
          <cell r="AI169">
            <v>18262.706401510804</v>
          </cell>
          <cell r="AJ169">
            <v>19827.756849927235</v>
          </cell>
          <cell r="AK169">
            <v>20496.818690398617</v>
          </cell>
        </row>
        <row r="170">
          <cell r="D170" t="str">
            <v>SYC</v>
          </cell>
          <cell r="E170">
            <v>15538.80283395249</v>
          </cell>
          <cell r="F170">
            <v>15756.465965524549</v>
          </cell>
          <cell r="G170">
            <v>16809.365741958401</v>
          </cell>
          <cell r="H170">
            <v>17665.057041928168</v>
          </cell>
          <cell r="I170">
            <v>16781.269973861097</v>
          </cell>
          <cell r="J170">
            <v>16616.568548558185</v>
          </cell>
          <cell r="K170">
            <v>18011.669963492204</v>
          </cell>
          <cell r="L170">
            <v>19972.203448140197</v>
          </cell>
          <cell r="M170">
            <v>20068.662725584007</v>
          </cell>
          <cell r="N170">
            <v>20046.700043366174</v>
          </cell>
          <cell r="O170">
            <v>20713.596533252901</v>
          </cell>
          <cell r="P170">
            <v>20225.457155097145</v>
          </cell>
          <cell r="Q170">
            <v>19854.359060655264</v>
          </cell>
          <cell r="R170">
            <v>18898.137721930801</v>
          </cell>
          <cell r="S170">
            <v>18427.572533010301</v>
          </cell>
          <cell r="T170">
            <v>19994.265808660723</v>
          </cell>
          <cell r="U170">
            <v>21424.524652902652</v>
          </cell>
          <cell r="V170">
            <v>23207.399509932908</v>
          </cell>
          <cell r="W170">
            <v>22075.545341126708</v>
          </cell>
          <cell r="X170">
            <v>21443.870331662121</v>
          </cell>
          <cell r="Y170">
            <v>21792.841473422155</v>
          </cell>
          <cell r="Z170">
            <v>24500.948022504068</v>
          </cell>
          <cell r="AA170">
            <v>25016.479395046688</v>
          </cell>
          <cell r="AB170">
            <v>24866.597335360566</v>
          </cell>
          <cell r="AC170">
            <v>25477.721924670335</v>
          </cell>
          <cell r="AD170">
            <v>25961.027283698175</v>
          </cell>
          <cell r="AE170">
            <v>26923.732102172307</v>
          </cell>
          <cell r="AF170">
            <v>27336.608367393776</v>
          </cell>
          <cell r="AG170">
            <v>28081.38082523103</v>
          </cell>
          <cell r="AH170">
            <v>29190.550259548181</v>
          </cell>
          <cell r="AI170">
            <v>26439.120237955423</v>
          </cell>
          <cell r="AJ170">
            <v>27643.354534047874</v>
          </cell>
          <cell r="AK170">
            <v>29834.905141914613</v>
          </cell>
        </row>
        <row r="171">
          <cell r="D171" t="str">
            <v>SLE</v>
          </cell>
          <cell r="E171">
            <v>1433.1186558690015</v>
          </cell>
          <cell r="F171">
            <v>1449.1417496548811</v>
          </cell>
          <cell r="G171">
            <v>1194.5177134223989</v>
          </cell>
          <cell r="H171">
            <v>1212.5936597243499</v>
          </cell>
          <cell r="I171">
            <v>1183.6716205143987</v>
          </cell>
          <cell r="J171">
            <v>1086.6649292257875</v>
          </cell>
          <cell r="K171">
            <v>1099.8169786924245</v>
          </cell>
          <cell r="L171">
            <v>1021.630239017537</v>
          </cell>
          <cell r="M171">
            <v>1029.3632917977434</v>
          </cell>
          <cell r="N171">
            <v>1003.3142814489105</v>
          </cell>
          <cell r="O171">
            <v>1044.6363271564853</v>
          </cell>
          <cell r="P171">
            <v>923.35403203628721</v>
          </cell>
          <cell r="Q171">
            <v>1103.9404509624303</v>
          </cell>
          <cell r="R171">
            <v>1161.021080115625</v>
          </cell>
          <cell r="S171">
            <v>1195.4856034717022</v>
          </cell>
          <cell r="T171">
            <v>1214.6039350132248</v>
          </cell>
          <cell r="U171">
            <v>1239.0607530616019</v>
          </cell>
          <cell r="V171">
            <v>1308.7482193655421</v>
          </cell>
          <cell r="W171">
            <v>1345.5232670137329</v>
          </cell>
          <cell r="X171">
            <v>1351.2193123840132</v>
          </cell>
          <cell r="Y171">
            <v>1401.3157604764463</v>
          </cell>
          <cell r="Z171">
            <v>1446.0627866114939</v>
          </cell>
          <cell r="AA171">
            <v>1622.6504097939037</v>
          </cell>
          <cell r="AB171">
            <v>1914.9652585478548</v>
          </cell>
          <cell r="AC171">
            <v>1952.9703257445344</v>
          </cell>
          <cell r="AD171">
            <v>1515.8308291631413</v>
          </cell>
          <cell r="AE171">
            <v>1573.501182505478</v>
          </cell>
          <cell r="AF171">
            <v>1593.5153223998716</v>
          </cell>
          <cell r="AG171">
            <v>1610.3232282448269</v>
          </cell>
          <cell r="AH171">
            <v>1655.8432502657915</v>
          </cell>
          <cell r="AI171">
            <v>1586.3549429916561</v>
          </cell>
          <cell r="AJ171">
            <v>1614.8598301377122</v>
          </cell>
          <cell r="AK171">
            <v>1635.4464757844521</v>
          </cell>
        </row>
        <row r="172">
          <cell r="D172" t="str">
            <v>SGP</v>
          </cell>
          <cell r="E172">
            <v>37326.304237565622</v>
          </cell>
          <cell r="F172">
            <v>38705.653870979811</v>
          </cell>
          <cell r="G172">
            <v>40054.049796435691</v>
          </cell>
          <cell r="H172">
            <v>43528.860736365656</v>
          </cell>
          <cell r="I172">
            <v>46865.416894187758</v>
          </cell>
          <cell r="J172">
            <v>48725.302715667051</v>
          </cell>
          <cell r="K172">
            <v>50280.119884365318</v>
          </cell>
          <cell r="L172">
            <v>52663.360735274771</v>
          </cell>
          <cell r="M172">
            <v>49789.001524019593</v>
          </cell>
          <cell r="N172">
            <v>52217.157277546568</v>
          </cell>
          <cell r="O172">
            <v>55959.032607248162</v>
          </cell>
          <cell r="P172">
            <v>53886.496969479544</v>
          </cell>
          <cell r="Q172">
            <v>55491.899448712698</v>
          </cell>
          <cell r="R172">
            <v>58877.613139540452</v>
          </cell>
          <cell r="S172">
            <v>63924.723008654801</v>
          </cell>
          <cell r="T172">
            <v>67039.19513527154</v>
          </cell>
          <cell r="U172">
            <v>70825.79901793749</v>
          </cell>
          <cell r="V172">
            <v>74064.653083329409</v>
          </cell>
          <cell r="W172">
            <v>71534.980268089086</v>
          </cell>
          <cell r="X172">
            <v>69498.542515921246</v>
          </cell>
          <cell r="Y172">
            <v>78191.782683360565</v>
          </cell>
          <cell r="Z172">
            <v>81337.736518602178</v>
          </cell>
          <cell r="AA172">
            <v>82886.782994722162</v>
          </cell>
          <cell r="AB172">
            <v>85484.437491047545</v>
          </cell>
          <cell r="AC172">
            <v>87702.521984435924</v>
          </cell>
          <cell r="AD172">
            <v>89248.125179953407</v>
          </cell>
          <cell r="AE172">
            <v>91270.642102464844</v>
          </cell>
          <cell r="AF172">
            <v>95334.145568686406</v>
          </cell>
          <cell r="AG172">
            <v>98280.042372514421</v>
          </cell>
          <cell r="AH172">
            <v>98455.32823343754</v>
          </cell>
          <cell r="AI172">
            <v>94910.10143137259</v>
          </cell>
          <cell r="AJ172">
            <v>107741.11843590894</v>
          </cell>
          <cell r="AK172">
            <v>108036.11099323181</v>
          </cell>
        </row>
        <row r="173">
          <cell r="D173" t="str">
            <v>SXM</v>
          </cell>
          <cell r="E173" t="str">
            <v>..</v>
          </cell>
          <cell r="F173" t="str">
            <v>..</v>
          </cell>
          <cell r="G173" t="str">
            <v>..</v>
          </cell>
          <cell r="H173" t="str">
            <v>..</v>
          </cell>
          <cell r="I173" t="str">
            <v>..</v>
          </cell>
          <cell r="J173" t="str">
            <v>..</v>
          </cell>
          <cell r="K173" t="str">
            <v>..</v>
          </cell>
          <cell r="L173" t="str">
            <v>..</v>
          </cell>
          <cell r="M173" t="str">
            <v>..</v>
          </cell>
          <cell r="N173" t="str">
            <v>..</v>
          </cell>
          <cell r="O173" t="str">
            <v>..</v>
          </cell>
          <cell r="P173" t="str">
            <v>..</v>
          </cell>
          <cell r="Q173" t="str">
            <v>..</v>
          </cell>
          <cell r="R173" t="str">
            <v>..</v>
          </cell>
          <cell r="S173" t="str">
            <v>..</v>
          </cell>
          <cell r="T173" t="str">
            <v>..</v>
          </cell>
          <cell r="U173" t="str">
            <v>..</v>
          </cell>
          <cell r="V173" t="str">
            <v>..</v>
          </cell>
          <cell r="W173" t="str">
            <v>..</v>
          </cell>
          <cell r="X173">
            <v>41969.404381238317</v>
          </cell>
          <cell r="Y173">
            <v>43543.890423069919</v>
          </cell>
          <cell r="Z173">
            <v>46392.86945913871</v>
          </cell>
          <cell r="AA173">
            <v>45401.703051895507</v>
          </cell>
          <cell r="AB173">
            <v>43523.536456325899</v>
          </cell>
          <cell r="AC173">
            <v>42946.685199002291</v>
          </cell>
          <cell r="AD173">
            <v>41852.404766292311</v>
          </cell>
          <cell r="AE173">
            <v>40857.77088746833</v>
          </cell>
          <cell r="AF173">
            <v>37914.122967361087</v>
          </cell>
          <cell r="AG173">
            <v>35133.831441903843</v>
          </cell>
          <cell r="AH173">
            <v>37570.569699493448</v>
          </cell>
          <cell r="AI173">
            <v>30850.916579702127</v>
          </cell>
          <cell r="AJ173">
            <v>32688.917214273588</v>
          </cell>
          <cell r="AK173">
            <v>35410.968531612816</v>
          </cell>
        </row>
        <row r="174">
          <cell r="D174" t="str">
            <v>SVK</v>
          </cell>
          <cell r="E174" t="str">
            <v>..</v>
          </cell>
          <cell r="F174" t="str">
            <v>..</v>
          </cell>
          <cell r="G174">
            <v>11695.349227869574</v>
          </cell>
          <cell r="H174">
            <v>11872.310615340373</v>
          </cell>
          <cell r="I174">
            <v>12559.461800272244</v>
          </cell>
          <cell r="J174">
            <v>13254.529397451113</v>
          </cell>
          <cell r="K174">
            <v>14102.083624282594</v>
          </cell>
          <cell r="L174">
            <v>14910.196002926368</v>
          </cell>
          <cell r="M174">
            <v>15497.151154610492</v>
          </cell>
          <cell r="N174">
            <v>15464.94682974776</v>
          </cell>
          <cell r="O174">
            <v>15666.544003179097</v>
          </cell>
          <cell r="P174">
            <v>16205.931221998257</v>
          </cell>
          <cell r="Q174">
            <v>16942.886689623025</v>
          </cell>
          <cell r="R174">
            <v>17886.359301815097</v>
          </cell>
          <cell r="S174">
            <v>18834.393490220245</v>
          </cell>
          <cell r="T174">
            <v>20079.912484155298</v>
          </cell>
          <cell r="U174">
            <v>21784.333467027536</v>
          </cell>
          <cell r="V174">
            <v>24136.974933920483</v>
          </cell>
          <cell r="W174">
            <v>25460.740554757765</v>
          </cell>
          <cell r="X174">
            <v>24039.665517599449</v>
          </cell>
          <cell r="Y174">
            <v>25630.425112243502</v>
          </cell>
          <cell r="Z174">
            <v>26281.22188319451</v>
          </cell>
          <cell r="AA174">
            <v>26582.54151680557</v>
          </cell>
          <cell r="AB174">
            <v>26722.009518633899</v>
          </cell>
          <cell r="AC174">
            <v>27416.133818789323</v>
          </cell>
          <cell r="AD174">
            <v>28805.3873539017</v>
          </cell>
          <cell r="AE174">
            <v>29327.515829601827</v>
          </cell>
          <cell r="AF174">
            <v>30142.367452118888</v>
          </cell>
          <cell r="AG174">
            <v>31313.820082753082</v>
          </cell>
          <cell r="AH174">
            <v>32056.299733325293</v>
          </cell>
          <cell r="AI174">
            <v>30960.257299971192</v>
          </cell>
          <cell r="AJ174">
            <v>32534.953806575952</v>
          </cell>
          <cell r="AK174">
            <v>33172.225796293598</v>
          </cell>
        </row>
        <row r="175">
          <cell r="D175" t="str">
            <v>SVN</v>
          </cell>
          <cell r="E175" t="str">
            <v>..</v>
          </cell>
          <cell r="F175" t="str">
            <v>..</v>
          </cell>
          <cell r="G175" t="str">
            <v>..</v>
          </cell>
          <cell r="H175" t="str">
            <v>..</v>
          </cell>
          <cell r="I175" t="str">
            <v>..</v>
          </cell>
          <cell r="J175">
            <v>21480.327975746997</v>
          </cell>
          <cell r="K175">
            <v>22182.211689500669</v>
          </cell>
          <cell r="L175">
            <v>23333.719681571667</v>
          </cell>
          <cell r="M175">
            <v>24151.538983288185</v>
          </cell>
          <cell r="N175">
            <v>25421.294896623371</v>
          </cell>
          <cell r="O175">
            <v>26276.944558763476</v>
          </cell>
          <cell r="P175">
            <v>27079.47489813474</v>
          </cell>
          <cell r="Q175">
            <v>27994.061976892252</v>
          </cell>
          <cell r="R175">
            <v>28805.385119053615</v>
          </cell>
          <cell r="S175">
            <v>30041.814570663701</v>
          </cell>
          <cell r="T175">
            <v>31128.829841604347</v>
          </cell>
          <cell r="U175">
            <v>32812.738485850241</v>
          </cell>
          <cell r="V175">
            <v>34907.368826566359</v>
          </cell>
          <cell r="W175">
            <v>36075.466968820612</v>
          </cell>
          <cell r="X175">
            <v>33052.227542394619</v>
          </cell>
          <cell r="Y175">
            <v>33350.613593195594</v>
          </cell>
          <cell r="Z175">
            <v>33568.067345579038</v>
          </cell>
          <cell r="AA175">
            <v>32613.490529271068</v>
          </cell>
          <cell r="AB175">
            <v>32234.025758733889</v>
          </cell>
          <cell r="AC175">
            <v>33093.750438441006</v>
          </cell>
          <cell r="AD175">
            <v>33799.725526308037</v>
          </cell>
          <cell r="AE175">
            <v>34853.042123949737</v>
          </cell>
          <cell r="AF175">
            <v>36507.553041653104</v>
          </cell>
          <cell r="AG175">
            <v>37995.716378956131</v>
          </cell>
          <cell r="AH175">
            <v>39034.233248355813</v>
          </cell>
          <cell r="AI175">
            <v>37098.119340396966</v>
          </cell>
          <cell r="AJ175">
            <v>40036.485435638904</v>
          </cell>
          <cell r="AK175">
            <v>42175.203206092418</v>
          </cell>
        </row>
        <row r="176">
          <cell r="D176" t="str">
            <v>SLB</v>
          </cell>
          <cell r="E176">
            <v>2192.1030248637198</v>
          </cell>
          <cell r="F176">
            <v>2255.5732994316195</v>
          </cell>
          <cell r="G176">
            <v>2468.3828595850619</v>
          </cell>
          <cell r="H176">
            <v>2493.3858157901004</v>
          </cell>
          <cell r="I176">
            <v>2618.3062910066797</v>
          </cell>
          <cell r="J176">
            <v>2800.3753859982735</v>
          </cell>
          <cell r="K176">
            <v>2765.2695707176549</v>
          </cell>
          <cell r="L176">
            <v>2664.2143514598256</v>
          </cell>
          <cell r="M176">
            <v>2625.2637288101519</v>
          </cell>
          <cell r="N176">
            <v>2543.4397831427882</v>
          </cell>
          <cell r="O176">
            <v>2125.8073551485923</v>
          </cell>
          <cell r="P176">
            <v>1910.3827370173747</v>
          </cell>
          <cell r="Q176">
            <v>1814.1940396464172</v>
          </cell>
          <cell r="R176">
            <v>1888.730673059973</v>
          </cell>
          <cell r="S176">
            <v>1988.2849519196704</v>
          </cell>
          <cell r="T176">
            <v>2087.2372222832373</v>
          </cell>
          <cell r="U176">
            <v>2125.4034362067364</v>
          </cell>
          <cell r="V176">
            <v>2153.9189739775597</v>
          </cell>
          <cell r="W176">
            <v>2237.551917716175</v>
          </cell>
          <cell r="X176">
            <v>2250.0473891665865</v>
          </cell>
          <cell r="Y176">
            <v>2411.1127513677652</v>
          </cell>
          <cell r="Z176">
            <v>2527.9147023519836</v>
          </cell>
          <cell r="AA176">
            <v>2526.335475880644</v>
          </cell>
          <cell r="AB176">
            <v>2591.8475109823903</v>
          </cell>
          <cell r="AC176">
            <v>2556.7714407375988</v>
          </cell>
          <cell r="AD176">
            <v>2534.7696604680755</v>
          </cell>
          <cell r="AE176">
            <v>2609.7899601152467</v>
          </cell>
          <cell r="AF176">
            <v>2625.1345299990603</v>
          </cell>
          <cell r="AG176">
            <v>2633.3341215029782</v>
          </cell>
          <cell r="AH176">
            <v>2616.9084045149011</v>
          </cell>
          <cell r="AI176">
            <v>2469.1742149284719</v>
          </cell>
          <cell r="AJ176">
            <v>2397.3228237248682</v>
          </cell>
          <cell r="AK176">
            <v>2247.7848821883122</v>
          </cell>
        </row>
        <row r="177">
          <cell r="D177" t="str">
            <v>SOM</v>
          </cell>
          <cell r="E177" t="str">
            <v>..</v>
          </cell>
          <cell r="F177" t="str">
            <v>..</v>
          </cell>
          <cell r="G177" t="str">
            <v>..</v>
          </cell>
          <cell r="H177" t="str">
            <v>..</v>
          </cell>
          <cell r="I177" t="str">
            <v>..</v>
          </cell>
          <cell r="J177" t="str">
            <v>..</v>
          </cell>
          <cell r="K177" t="str">
            <v>..</v>
          </cell>
          <cell r="L177" t="str">
            <v>..</v>
          </cell>
          <cell r="M177" t="str">
            <v>..</v>
          </cell>
          <cell r="N177" t="str">
            <v>..</v>
          </cell>
          <cell r="O177" t="str">
            <v>..</v>
          </cell>
          <cell r="P177" t="str">
            <v>..</v>
          </cell>
          <cell r="Q177" t="str">
            <v>..</v>
          </cell>
          <cell r="R177" t="str">
            <v>..</v>
          </cell>
          <cell r="S177" t="str">
            <v>..</v>
          </cell>
          <cell r="T177" t="str">
            <v>..</v>
          </cell>
          <cell r="U177" t="str">
            <v>..</v>
          </cell>
          <cell r="V177" t="str">
            <v>..</v>
          </cell>
          <cell r="W177" t="str">
            <v>..</v>
          </cell>
          <cell r="X177" t="str">
            <v>..</v>
          </cell>
          <cell r="Y177" t="str">
            <v>..</v>
          </cell>
          <cell r="Z177" t="str">
            <v>..</v>
          </cell>
          <cell r="AA177" t="str">
            <v>..</v>
          </cell>
          <cell r="AB177">
            <v>889.16667704912015</v>
          </cell>
          <cell r="AC177">
            <v>925.57706672617894</v>
          </cell>
          <cell r="AD177">
            <v>1029.6992181689841</v>
          </cell>
          <cell r="AE177">
            <v>1076.1983328721917</v>
          </cell>
          <cell r="AF177">
            <v>1059.1439322551284</v>
          </cell>
          <cell r="AG177">
            <v>1098.4928317578192</v>
          </cell>
          <cell r="AH177">
            <v>1138.2859374749294</v>
          </cell>
          <cell r="AI177">
            <v>1127.4185339946789</v>
          </cell>
          <cell r="AJ177">
            <v>1136.7359890131097</v>
          </cell>
          <cell r="AK177">
            <v>1155.2757725863219</v>
          </cell>
        </row>
        <row r="178">
          <cell r="D178" t="str">
            <v>ZAF</v>
          </cell>
          <cell r="E178">
            <v>10391.964137206865</v>
          </cell>
          <cell r="F178">
            <v>10026.325861854464</v>
          </cell>
          <cell r="G178">
            <v>9612.3928734882029</v>
          </cell>
          <cell r="H178">
            <v>9555.9867622500478</v>
          </cell>
          <cell r="I178">
            <v>9692.5357657146651</v>
          </cell>
          <cell r="J178">
            <v>9829.8619491106419</v>
          </cell>
          <cell r="K178">
            <v>10097.473441032933</v>
          </cell>
          <cell r="L178">
            <v>10217.380209828738</v>
          </cell>
          <cell r="M178">
            <v>10141.462586611631</v>
          </cell>
          <cell r="N178">
            <v>10270.063512707206</v>
          </cell>
          <cell r="O178">
            <v>10598.860669142972</v>
          </cell>
          <cell r="P178">
            <v>10789.051156759429</v>
          </cell>
          <cell r="Q178">
            <v>11086.923695078542</v>
          </cell>
          <cell r="R178">
            <v>11308.883210459375</v>
          </cell>
          <cell r="S178">
            <v>11713.880352526079</v>
          </cell>
          <cell r="T178">
            <v>12216.027640603466</v>
          </cell>
          <cell r="U178">
            <v>12776.877942281208</v>
          </cell>
          <cell r="V178">
            <v>13325.982825217045</v>
          </cell>
          <cell r="W178">
            <v>13596.287685528119</v>
          </cell>
          <cell r="X178">
            <v>13228.894785900926</v>
          </cell>
          <cell r="Y178">
            <v>13469.361128791268</v>
          </cell>
          <cell r="Z178">
            <v>13721.685125784285</v>
          </cell>
          <cell r="AA178">
            <v>13864.970964547572</v>
          </cell>
          <cell r="AB178">
            <v>14017.411014875883</v>
          </cell>
          <cell r="AC178">
            <v>13993.270144213993</v>
          </cell>
          <cell r="AD178">
            <v>13887.211215714473</v>
          </cell>
          <cell r="AE178">
            <v>13844.275962699692</v>
          </cell>
          <cell r="AF178">
            <v>13950.453476076615</v>
          </cell>
          <cell r="AG178">
            <v>13990.314892777023</v>
          </cell>
          <cell r="AH178">
            <v>13852.205968660006</v>
          </cell>
          <cell r="AI178">
            <v>12815.909590529323</v>
          </cell>
          <cell r="AJ178">
            <v>13311.925698786346</v>
          </cell>
          <cell r="AK178">
            <v>13470.026543326045</v>
          </cell>
        </row>
        <row r="179">
          <cell r="D179" t="str">
            <v>SSD</v>
          </cell>
          <cell r="E179" t="str">
            <v>..</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T179" t="str">
            <v>..</v>
          </cell>
          <cell r="U179" t="str">
            <v>..</v>
          </cell>
          <cell r="V179" t="str">
            <v>..</v>
          </cell>
          <cell r="W179" t="str">
            <v>..</v>
          </cell>
          <cell r="X179" t="str">
            <v>..</v>
          </cell>
          <cell r="Y179" t="str">
            <v>..</v>
          </cell>
          <cell r="Z179" t="str">
            <v>..</v>
          </cell>
          <cell r="AA179" t="str">
            <v>..</v>
          </cell>
          <cell r="AB179" t="str">
            <v>..</v>
          </cell>
          <cell r="AC179" t="str">
            <v>..</v>
          </cell>
          <cell r="AD179" t="str">
            <v>..</v>
          </cell>
          <cell r="AE179" t="str">
            <v>..</v>
          </cell>
          <cell r="AF179" t="str">
            <v>..</v>
          </cell>
          <cell r="AG179" t="str">
            <v>..</v>
          </cell>
          <cell r="AH179" t="str">
            <v>..</v>
          </cell>
          <cell r="AI179" t="str">
            <v>..</v>
          </cell>
          <cell r="AJ179" t="str">
            <v>..</v>
          </cell>
          <cell r="AK179" t="str">
            <v>..</v>
          </cell>
        </row>
        <row r="180">
          <cell r="D180" t="str">
            <v>ESP</v>
          </cell>
          <cell r="E180">
            <v>27543.221532286974</v>
          </cell>
          <cell r="F180">
            <v>28172.673598320918</v>
          </cell>
          <cell r="G180">
            <v>28295.538850881447</v>
          </cell>
          <cell r="H180">
            <v>27858.837319348066</v>
          </cell>
          <cell r="I180">
            <v>28387.293525206776</v>
          </cell>
          <cell r="J180">
            <v>29041.608453850382</v>
          </cell>
          <cell r="K180">
            <v>29690.355416672715</v>
          </cell>
          <cell r="L180">
            <v>30660.863893262544</v>
          </cell>
          <cell r="M180">
            <v>31875.636667190734</v>
          </cell>
          <cell r="N180">
            <v>33172.301314102762</v>
          </cell>
          <cell r="O180">
            <v>34756.743374574937</v>
          </cell>
          <cell r="P180">
            <v>35873.871877675971</v>
          </cell>
          <cell r="Q180">
            <v>36336.636638923541</v>
          </cell>
          <cell r="R180">
            <v>36749.527657059691</v>
          </cell>
          <cell r="S180">
            <v>37248.824604170994</v>
          </cell>
          <cell r="T180">
            <v>37962.41761780357</v>
          </cell>
          <cell r="U180">
            <v>38857.485049994473</v>
          </cell>
          <cell r="V180">
            <v>39519.838699959684</v>
          </cell>
          <cell r="W180">
            <v>39239.388210021985</v>
          </cell>
          <cell r="X180">
            <v>37429.766539262702</v>
          </cell>
          <cell r="Y180">
            <v>37318.533169342605</v>
          </cell>
          <cell r="Z180">
            <v>36883.322977524746</v>
          </cell>
          <cell r="AA180">
            <v>35768.743429272065</v>
          </cell>
          <cell r="AB180">
            <v>35382.533546427258</v>
          </cell>
          <cell r="AC180">
            <v>35983.807571169811</v>
          </cell>
          <cell r="AD180">
            <v>37394.055186298006</v>
          </cell>
          <cell r="AE180">
            <v>38497.484915769957</v>
          </cell>
          <cell r="AF180">
            <v>39550.18907611227</v>
          </cell>
          <cell r="AG180">
            <v>40276.908163970482</v>
          </cell>
          <cell r="AH180">
            <v>40782.235043603483</v>
          </cell>
          <cell r="AI180">
            <v>35987.239644842164</v>
          </cell>
          <cell r="AJ180">
            <v>37933.470209649073</v>
          </cell>
          <cell r="AK180">
            <v>39834.085269364565</v>
          </cell>
        </row>
        <row r="181">
          <cell r="D181" t="str">
            <v>LKA</v>
          </cell>
          <cell r="E181">
            <v>4040.0284167785571</v>
          </cell>
          <cell r="F181">
            <v>4174.3088658977067</v>
          </cell>
          <cell r="G181">
            <v>4306.5805536410489</v>
          </cell>
          <cell r="H181">
            <v>4551.7862313069627</v>
          </cell>
          <cell r="I181">
            <v>4757.0103999542707</v>
          </cell>
          <cell r="J181">
            <v>4972.8665359600018</v>
          </cell>
          <cell r="K181">
            <v>5121.0028890503472</v>
          </cell>
          <cell r="L181">
            <v>5411.6267460596737</v>
          </cell>
          <cell r="M181">
            <v>5631.7978415399248</v>
          </cell>
          <cell r="N181">
            <v>5839.5096696491464</v>
          </cell>
          <cell r="O181">
            <v>6154.9510529081936</v>
          </cell>
          <cell r="P181">
            <v>6013.7420137359795</v>
          </cell>
          <cell r="Q181">
            <v>6189.8665599781698</v>
          </cell>
          <cell r="R181">
            <v>6492.1755085256027</v>
          </cell>
          <cell r="S181">
            <v>6779.9097522806769</v>
          </cell>
          <cell r="T181">
            <v>7135.9344930665375</v>
          </cell>
          <cell r="U181">
            <v>7607.029303058539</v>
          </cell>
          <cell r="V181">
            <v>8039.9271854152885</v>
          </cell>
          <cell r="W181">
            <v>8431.3919190392589</v>
          </cell>
          <cell r="X181">
            <v>8645.8794699744303</v>
          </cell>
          <cell r="Y181">
            <v>9254.8515138504572</v>
          </cell>
          <cell r="Z181">
            <v>9965.0219496945774</v>
          </cell>
          <cell r="AA181">
            <v>10744.147248401332</v>
          </cell>
          <cell r="AB181">
            <v>11118.84048190123</v>
          </cell>
          <cell r="AC181">
            <v>11768.020391732436</v>
          </cell>
          <cell r="AD181">
            <v>12207.090714561624</v>
          </cell>
          <cell r="AE181">
            <v>12770.842831878161</v>
          </cell>
          <cell r="AF181">
            <v>13544.518985563836</v>
          </cell>
          <cell r="AG181">
            <v>13753.054888167839</v>
          </cell>
          <cell r="AH181">
            <v>13639.021885348246</v>
          </cell>
          <cell r="AI181">
            <v>12939.440565654826</v>
          </cell>
          <cell r="AJ181">
            <v>13250.629848134558</v>
          </cell>
          <cell r="AK181">
            <v>12200.137395422538</v>
          </cell>
        </row>
        <row r="182">
          <cell r="D182" t="str">
            <v>KNA</v>
          </cell>
          <cell r="E182">
            <v>14178.670102972826</v>
          </cell>
          <cell r="F182">
            <v>13946.543403351117</v>
          </cell>
          <cell r="G182">
            <v>14414.631467484232</v>
          </cell>
          <cell r="H182">
            <v>15191.929283274279</v>
          </cell>
          <cell r="I182">
            <v>15786.354884619012</v>
          </cell>
          <cell r="J182">
            <v>16421.509411744431</v>
          </cell>
          <cell r="K182">
            <v>17160.386869702026</v>
          </cell>
          <cell r="L182">
            <v>18096.678647090514</v>
          </cell>
          <cell r="M182">
            <v>17774.88519416326</v>
          </cell>
          <cell r="N182">
            <v>18103.67824535635</v>
          </cell>
          <cell r="O182">
            <v>19643.089774737047</v>
          </cell>
          <cell r="P182">
            <v>20438.99279162546</v>
          </cell>
          <cell r="Q182">
            <v>20594.04243837624</v>
          </cell>
          <cell r="R182">
            <v>19712.839636755729</v>
          </cell>
          <cell r="S182">
            <v>20435.05566620408</v>
          </cell>
          <cell r="T182">
            <v>22354.375522642073</v>
          </cell>
          <cell r="U182">
            <v>22985.326324629488</v>
          </cell>
          <cell r="V182">
            <v>23054.028731450726</v>
          </cell>
          <cell r="W182">
            <v>25554.490767988078</v>
          </cell>
          <cell r="X182">
            <v>24623.045310783873</v>
          </cell>
          <cell r="Y182">
            <v>24573.072664763211</v>
          </cell>
          <cell r="Z182">
            <v>24876.909048339476</v>
          </cell>
          <cell r="AA182">
            <v>24670.41564671661</v>
          </cell>
          <cell r="AB182">
            <v>26057.214156219579</v>
          </cell>
          <cell r="AC182">
            <v>28019.831279064783</v>
          </cell>
          <cell r="AD182">
            <v>28219.3065384369</v>
          </cell>
          <cell r="AE182">
            <v>29329.554041826646</v>
          </cell>
          <cell r="AF182">
            <v>29333.598367587718</v>
          </cell>
          <cell r="AG182">
            <v>29950.573178713526</v>
          </cell>
          <cell r="AH182">
            <v>31194.695834809056</v>
          </cell>
          <cell r="AI182">
            <v>26701.115459001474</v>
          </cell>
          <cell r="AJ182">
            <v>26486.132581465587</v>
          </cell>
          <cell r="AK182">
            <v>28838.989490816526</v>
          </cell>
        </row>
        <row r="183">
          <cell r="D183" t="str">
            <v>LCA</v>
          </cell>
          <cell r="E183">
            <v>11418.977131794345</v>
          </cell>
          <cell r="F183">
            <v>11305.600527020479</v>
          </cell>
          <cell r="G183">
            <v>12025.36490259468</v>
          </cell>
          <cell r="H183">
            <v>11918.453795181182</v>
          </cell>
          <cell r="I183">
            <v>11950.860475861653</v>
          </cell>
          <cell r="J183">
            <v>12017.157546034603</v>
          </cell>
          <cell r="K183">
            <v>12238.154196541396</v>
          </cell>
          <cell r="L183">
            <v>12037.109977630615</v>
          </cell>
          <cell r="M183">
            <v>12679.547390299427</v>
          </cell>
          <cell r="N183">
            <v>12902.921309015252</v>
          </cell>
          <cell r="O183">
            <v>12808.527541951818</v>
          </cell>
          <cell r="P183">
            <v>12287.724040461493</v>
          </cell>
          <cell r="Q183">
            <v>12247.002248892797</v>
          </cell>
          <cell r="R183">
            <v>12671.550176701923</v>
          </cell>
          <cell r="S183">
            <v>13493.793444756988</v>
          </cell>
          <cell r="T183">
            <v>13345.228368345481</v>
          </cell>
          <cell r="U183">
            <v>14079.716021855644</v>
          </cell>
          <cell r="V183">
            <v>14228.317754690908</v>
          </cell>
          <cell r="W183">
            <v>14838.804984672297</v>
          </cell>
          <cell r="X183">
            <v>14324.539258603692</v>
          </cell>
          <cell r="Y183">
            <v>14267.026611364725</v>
          </cell>
          <cell r="Z183">
            <v>14779.757751914945</v>
          </cell>
          <cell r="AA183">
            <v>14679.994386713435</v>
          </cell>
          <cell r="AB183">
            <v>14315.155261986671</v>
          </cell>
          <cell r="AC183">
            <v>14436.719293997794</v>
          </cell>
          <cell r="AD183">
            <v>14383.925490570564</v>
          </cell>
          <cell r="AE183">
            <v>14810.481729428095</v>
          </cell>
          <cell r="AF183">
            <v>15247.406463577663</v>
          </cell>
          <cell r="AG183">
            <v>15622.656926599941</v>
          </cell>
          <cell r="AH183">
            <v>15460.71003507161</v>
          </cell>
          <cell r="AI183">
            <v>11650.930319256229</v>
          </cell>
          <cell r="AJ183">
            <v>13045.931706010211</v>
          </cell>
          <cell r="AK183">
            <v>15037.761872829929</v>
          </cell>
        </row>
        <row r="184">
          <cell r="D184" t="str">
            <v>MAF</v>
          </cell>
          <cell r="E184" t="str">
            <v>..</v>
          </cell>
          <cell r="F184" t="str">
            <v>..</v>
          </cell>
          <cell r="G184" t="str">
            <v>..</v>
          </cell>
          <cell r="H184" t="str">
            <v>..</v>
          </cell>
          <cell r="I184" t="str">
            <v>..</v>
          </cell>
          <cell r="J184" t="str">
            <v>..</v>
          </cell>
          <cell r="K184" t="str">
            <v>..</v>
          </cell>
          <cell r="L184" t="str">
            <v>..</v>
          </cell>
          <cell r="M184" t="str">
            <v>..</v>
          </cell>
          <cell r="N184" t="str">
            <v>..</v>
          </cell>
          <cell r="O184" t="str">
            <v>..</v>
          </cell>
          <cell r="P184" t="str">
            <v>..</v>
          </cell>
          <cell r="Q184" t="str">
            <v>..</v>
          </cell>
          <cell r="R184" t="str">
            <v>..</v>
          </cell>
          <cell r="S184" t="str">
            <v>..</v>
          </cell>
          <cell r="T184" t="str">
            <v>..</v>
          </cell>
          <cell r="U184" t="str">
            <v>..</v>
          </cell>
          <cell r="V184" t="str">
            <v>..</v>
          </cell>
          <cell r="W184" t="str">
            <v>..</v>
          </cell>
          <cell r="X184" t="str">
            <v>..</v>
          </cell>
          <cell r="Y184" t="str">
            <v>..</v>
          </cell>
          <cell r="Z184" t="str">
            <v>..</v>
          </cell>
          <cell r="AA184" t="str">
            <v>..</v>
          </cell>
          <cell r="AB184" t="str">
            <v>..</v>
          </cell>
          <cell r="AC184" t="str">
            <v>..</v>
          </cell>
          <cell r="AD184" t="str">
            <v>..</v>
          </cell>
          <cell r="AE184" t="str">
            <v>..</v>
          </cell>
          <cell r="AF184" t="str">
            <v>..</v>
          </cell>
          <cell r="AG184" t="str">
            <v>..</v>
          </cell>
          <cell r="AH184" t="str">
            <v>..</v>
          </cell>
          <cell r="AI184" t="str">
            <v>..</v>
          </cell>
          <cell r="AJ184" t="str">
            <v>..</v>
          </cell>
          <cell r="AK184" t="str">
            <v>..</v>
          </cell>
        </row>
        <row r="185">
          <cell r="D185" t="str">
            <v>VCT</v>
          </cell>
          <cell r="E185">
            <v>6480.0423170334552</v>
          </cell>
          <cell r="F185">
            <v>6536.6018858415082</v>
          </cell>
          <cell r="G185">
            <v>6926.357147213208</v>
          </cell>
          <cell r="H185">
            <v>7195.4209182054274</v>
          </cell>
          <cell r="I185">
            <v>7085.5065984273688</v>
          </cell>
          <cell r="J185">
            <v>7620.4310040775918</v>
          </cell>
          <cell r="K185">
            <v>7710.7413893660223</v>
          </cell>
          <cell r="L185">
            <v>7981.9922658541736</v>
          </cell>
          <cell r="M185">
            <v>8316.5494443745756</v>
          </cell>
          <cell r="N185">
            <v>8554.6923348604359</v>
          </cell>
          <cell r="O185">
            <v>8708.8106211077538</v>
          </cell>
          <cell r="P185">
            <v>8874.4723042437909</v>
          </cell>
          <cell r="Q185">
            <v>9364.2967597640163</v>
          </cell>
          <cell r="R185">
            <v>10021.102433926864</v>
          </cell>
          <cell r="S185">
            <v>10479.766989831274</v>
          </cell>
          <cell r="T185">
            <v>10794.723505634502</v>
          </cell>
          <cell r="U185">
            <v>11613.874143374558</v>
          </cell>
          <cell r="V185">
            <v>12065.091159836915</v>
          </cell>
          <cell r="W185">
            <v>12169.695435639711</v>
          </cell>
          <cell r="X185">
            <v>12053.984936840712</v>
          </cell>
          <cell r="Y185">
            <v>11571.159257534289</v>
          </cell>
          <cell r="Z185">
            <v>11565.016293066434</v>
          </cell>
          <cell r="AA185">
            <v>11767.340681785065</v>
          </cell>
          <cell r="AB185">
            <v>12128.139368261018</v>
          </cell>
          <cell r="AC185">
            <v>12328.828463253943</v>
          </cell>
          <cell r="AD185">
            <v>12723.387244230675</v>
          </cell>
          <cell r="AE185">
            <v>13316.256785736548</v>
          </cell>
          <cell r="AF185">
            <v>13575.449166009807</v>
          </cell>
          <cell r="AG185">
            <v>14042.175144746114</v>
          </cell>
          <cell r="AH185">
            <v>14183.238930049432</v>
          </cell>
          <cell r="AI185">
            <v>13690.973397358373</v>
          </cell>
          <cell r="AJ185">
            <v>13833.83127774133</v>
          </cell>
          <cell r="AK185">
            <v>14572.655518936535</v>
          </cell>
        </row>
        <row r="186">
          <cell r="D186" t="str">
            <v>SDN</v>
          </cell>
          <cell r="E186">
            <v>2756.53002929688</v>
          </cell>
          <cell r="F186">
            <v>2909.6162109375</v>
          </cell>
          <cell r="G186">
            <v>3052.7431640625</v>
          </cell>
          <cell r="H186">
            <v>3140.02514648438</v>
          </cell>
          <cell r="I186">
            <v>3095.87158203125</v>
          </cell>
          <cell r="J186">
            <v>3195.8994140625</v>
          </cell>
          <cell r="K186">
            <v>3303.66796875</v>
          </cell>
          <cell r="L186">
            <v>3811.52172851563</v>
          </cell>
          <cell r="M186">
            <v>3887.14038085938</v>
          </cell>
          <cell r="N186">
            <v>3911.6005859375</v>
          </cell>
          <cell r="O186">
            <v>4040.61206054688</v>
          </cell>
          <cell r="P186">
            <v>4183.4326171875</v>
          </cell>
          <cell r="Q186">
            <v>4316.29150390625</v>
          </cell>
          <cell r="R186">
            <v>4467.1220703125</v>
          </cell>
          <cell r="S186">
            <v>4571.087890625</v>
          </cell>
          <cell r="T186">
            <v>4692.173828125</v>
          </cell>
          <cell r="U186">
            <v>4847.587890625</v>
          </cell>
          <cell r="V186">
            <v>4964.306640625</v>
          </cell>
          <cell r="W186">
            <v>4993.87109375</v>
          </cell>
          <cell r="X186">
            <v>4707.34619140625</v>
          </cell>
          <cell r="Y186">
            <v>4745.29736328125</v>
          </cell>
          <cell r="Z186">
            <v>5047.333984375</v>
          </cell>
          <cell r="AA186">
            <v>4711.0595703125</v>
          </cell>
          <cell r="AB186">
            <v>4692.27783203125</v>
          </cell>
          <cell r="AC186">
            <v>4776.6201171875</v>
          </cell>
          <cell r="AD186">
            <v>4718.9189453125</v>
          </cell>
          <cell r="AE186">
            <v>4733.017578125</v>
          </cell>
          <cell r="AF186">
            <v>4613.9501953125</v>
          </cell>
          <cell r="AG186">
            <v>4349.2099609375</v>
          </cell>
          <cell r="AH186">
            <v>4133.13037109375</v>
          </cell>
          <cell r="AI186">
            <v>3874.80029296875</v>
          </cell>
          <cell r="AJ186">
            <v>3701.06909179688</v>
          </cell>
          <cell r="AK186">
            <v>3570.607421875</v>
          </cell>
        </row>
        <row r="187">
          <cell r="D187" t="str">
            <v>SUR</v>
          </cell>
          <cell r="E187">
            <v>13633.750792756404</v>
          </cell>
          <cell r="F187">
            <v>13893.308899773789</v>
          </cell>
          <cell r="G187">
            <v>13831.178749211322</v>
          </cell>
          <cell r="H187">
            <v>12817.294019359324</v>
          </cell>
          <cell r="I187">
            <v>13123.424460604127</v>
          </cell>
          <cell r="J187">
            <v>12883.542674910283</v>
          </cell>
          <cell r="K187">
            <v>12738.42975040294</v>
          </cell>
          <cell r="L187">
            <v>13195.370474225499</v>
          </cell>
          <cell r="M187">
            <v>13239.790701941598</v>
          </cell>
          <cell r="N187">
            <v>12812.773183702657</v>
          </cell>
          <cell r="O187">
            <v>12848.606638793186</v>
          </cell>
          <cell r="P187">
            <v>13157.618062071089</v>
          </cell>
          <cell r="Q187">
            <v>13300.300155014666</v>
          </cell>
          <cell r="R187">
            <v>13910.505485714682</v>
          </cell>
          <cell r="S187">
            <v>14892.121767544724</v>
          </cell>
          <cell r="T187">
            <v>15391.999397372647</v>
          </cell>
          <cell r="U187">
            <v>16102.725519965708</v>
          </cell>
          <cell r="V187">
            <v>16735.924494551542</v>
          </cell>
          <cell r="W187">
            <v>17233.764807006552</v>
          </cell>
          <cell r="X187">
            <v>17554.265785469484</v>
          </cell>
          <cell r="Y187">
            <v>18255.625820342593</v>
          </cell>
          <cell r="Z187">
            <v>19111.172573233485</v>
          </cell>
          <cell r="AA187">
            <v>19415.577607261926</v>
          </cell>
          <cell r="AB187">
            <v>19778.306406116128</v>
          </cell>
          <cell r="AC187">
            <v>19629.223246960861</v>
          </cell>
          <cell r="AD187">
            <v>18768.79489146054</v>
          </cell>
          <cell r="AE187">
            <v>17662.682122697501</v>
          </cell>
          <cell r="AF187">
            <v>17753.06026529763</v>
          </cell>
          <cell r="AG187">
            <v>18438.346668254344</v>
          </cell>
          <cell r="AH187">
            <v>18449.199208075501</v>
          </cell>
          <cell r="AI187">
            <v>15329.179105804476</v>
          </cell>
          <cell r="AJ187">
            <v>14766.748001298314</v>
          </cell>
          <cell r="AK187">
            <v>14922.444263727199</v>
          </cell>
        </row>
        <row r="188">
          <cell r="D188" t="str">
            <v>SWZ</v>
          </cell>
          <cell r="E188">
            <v>4909.2663020676655</v>
          </cell>
          <cell r="F188">
            <v>4795.228556267989</v>
          </cell>
          <cell r="G188">
            <v>4760.2475113618584</v>
          </cell>
          <cell r="H188">
            <v>4762.4976042264325</v>
          </cell>
          <cell r="I188">
            <v>4875.3680275395091</v>
          </cell>
          <cell r="J188">
            <v>5111.5152517583101</v>
          </cell>
          <cell r="K188">
            <v>5198.7880120301397</v>
          </cell>
          <cell r="L188">
            <v>5267.3271145003782</v>
          </cell>
          <cell r="M188">
            <v>5326.9360439095672</v>
          </cell>
          <cell r="N188">
            <v>5412.9780017742942</v>
          </cell>
          <cell r="O188">
            <v>5443.4393531128235</v>
          </cell>
          <cell r="P188">
            <v>5443.2789355121049</v>
          </cell>
          <cell r="Q188">
            <v>5630.8040733420121</v>
          </cell>
          <cell r="R188">
            <v>5805.1618389125515</v>
          </cell>
          <cell r="S188">
            <v>5976.211797728135</v>
          </cell>
          <cell r="T188">
            <v>6298.5311399238617</v>
          </cell>
          <cell r="U188">
            <v>6639.7184368721446</v>
          </cell>
          <cell r="V188">
            <v>6894.087572249492</v>
          </cell>
          <cell r="W188">
            <v>6913.3484243590874</v>
          </cell>
          <cell r="X188">
            <v>6989.3779051027368</v>
          </cell>
          <cell r="Y188">
            <v>7221.3359590723076</v>
          </cell>
          <cell r="Z188">
            <v>7347.2045834410537</v>
          </cell>
          <cell r="AA188">
            <v>7701.3939837136595</v>
          </cell>
          <cell r="AB188">
            <v>7949.5879278553966</v>
          </cell>
          <cell r="AC188">
            <v>7969.2077071713557</v>
          </cell>
          <cell r="AD188">
            <v>8088.7344748387013</v>
          </cell>
          <cell r="AE188">
            <v>8113.2396008174674</v>
          </cell>
          <cell r="AF188">
            <v>8213.9206193605969</v>
          </cell>
          <cell r="AG188">
            <v>8343.9229592285283</v>
          </cell>
          <cell r="AH188">
            <v>8501.2663286099869</v>
          </cell>
          <cell r="AI188">
            <v>8290.4094449110435</v>
          </cell>
          <cell r="AJ188">
            <v>8856.8289680235193</v>
          </cell>
          <cell r="AK188">
            <v>9131.5466748685285</v>
          </cell>
        </row>
        <row r="189">
          <cell r="D189" t="str">
            <v>SWE</v>
          </cell>
          <cell r="E189">
            <v>34156.820297142476</v>
          </cell>
          <cell r="F189">
            <v>33536.01490561181</v>
          </cell>
          <cell r="G189">
            <v>32953.618290342311</v>
          </cell>
          <cell r="H189">
            <v>32086.012642830061</v>
          </cell>
          <cell r="I189">
            <v>33110.825576183903</v>
          </cell>
          <cell r="J189">
            <v>34233.702777628787</v>
          </cell>
          <cell r="K189">
            <v>34719.110746917104</v>
          </cell>
          <cell r="L189">
            <v>35764.684764030782</v>
          </cell>
          <cell r="M189">
            <v>37286.095394375734</v>
          </cell>
          <cell r="N189">
            <v>38839.426271495424</v>
          </cell>
          <cell r="O189">
            <v>40625.362052053766</v>
          </cell>
          <cell r="P189">
            <v>41103.726458977377</v>
          </cell>
          <cell r="Q189">
            <v>41870.259156009852</v>
          </cell>
          <cell r="R189">
            <v>42678.284138856587</v>
          </cell>
          <cell r="S189">
            <v>44354.391062097668</v>
          </cell>
          <cell r="T189">
            <v>45440.296749253495</v>
          </cell>
          <cell r="U189">
            <v>47292.313693326549</v>
          </cell>
          <cell r="V189">
            <v>48557.384347724692</v>
          </cell>
          <cell r="W189">
            <v>47963.493752040675</v>
          </cell>
          <cell r="X189">
            <v>45492.768174935991</v>
          </cell>
          <cell r="Y189">
            <v>47791.371524594659</v>
          </cell>
          <cell r="Z189">
            <v>48947.439311215545</v>
          </cell>
          <cell r="AA189">
            <v>48300.842500157807</v>
          </cell>
          <cell r="AB189">
            <v>48462.160002948862</v>
          </cell>
          <cell r="AC189">
            <v>49258.996163953852</v>
          </cell>
          <cell r="AD189">
            <v>50928.962975552044</v>
          </cell>
          <cell r="AE189">
            <v>51334.432030164084</v>
          </cell>
          <cell r="AF189">
            <v>51947.95424782436</v>
          </cell>
          <cell r="AG189">
            <v>52349.292427559907</v>
          </cell>
          <cell r="AH189">
            <v>52850.569179253296</v>
          </cell>
          <cell r="AI189">
            <v>51331.2822226344</v>
          </cell>
          <cell r="AJ189">
            <v>53771.98133093748</v>
          </cell>
          <cell r="AK189">
            <v>54818.396547356147</v>
          </cell>
        </row>
        <row r="190">
          <cell r="D190" t="str">
            <v>CHE</v>
          </cell>
          <cell r="E190">
            <v>56232.026080029798</v>
          </cell>
          <cell r="F190">
            <v>55025.011308053487</v>
          </cell>
          <cell r="G190">
            <v>54397.880761093293</v>
          </cell>
          <cell r="H190">
            <v>53836.808852793481</v>
          </cell>
          <cell r="I190">
            <v>54087.519551848389</v>
          </cell>
          <cell r="J190">
            <v>53985.645306442108</v>
          </cell>
          <cell r="K190">
            <v>54001.053154498702</v>
          </cell>
          <cell r="L190">
            <v>55089.327285477331</v>
          </cell>
          <cell r="M190">
            <v>56590.117376070157</v>
          </cell>
          <cell r="N190">
            <v>57257.318218926193</v>
          </cell>
          <cell r="O190">
            <v>59190.415344883826</v>
          </cell>
          <cell r="P190">
            <v>59743.815927846153</v>
          </cell>
          <cell r="Q190">
            <v>59250.16446979397</v>
          </cell>
          <cell r="R190">
            <v>58793.148298508619</v>
          </cell>
          <cell r="S190">
            <v>59967.913041166816</v>
          </cell>
          <cell r="T190">
            <v>61223.393237352109</v>
          </cell>
          <cell r="U190">
            <v>63318.794886540571</v>
          </cell>
          <cell r="V190">
            <v>65213.180536706721</v>
          </cell>
          <cell r="W190">
            <v>66197.86747388111</v>
          </cell>
          <cell r="X190">
            <v>63873.952372012005</v>
          </cell>
          <cell r="Y190">
            <v>65262.340977604719</v>
          </cell>
          <cell r="Z190">
            <v>65710.915067002847</v>
          </cell>
          <cell r="AA190">
            <v>65783.589107725449</v>
          </cell>
          <cell r="AB190">
            <v>66196.947312569449</v>
          </cell>
          <cell r="AC190">
            <v>66930.868627112592</v>
          </cell>
          <cell r="AD190">
            <v>67261.594009385663</v>
          </cell>
          <cell r="AE190">
            <v>67907.393877354349</v>
          </cell>
          <cell r="AF190">
            <v>68193.505494409445</v>
          </cell>
          <cell r="AG190">
            <v>69629.33661011346</v>
          </cell>
          <cell r="AH190">
            <v>69923.931208995404</v>
          </cell>
          <cell r="AI190">
            <v>67765.881429025932</v>
          </cell>
          <cell r="AJ190">
            <v>70097.368752882889</v>
          </cell>
          <cell r="AK190">
            <v>70999.687911310801</v>
          </cell>
        </row>
        <row r="191">
          <cell r="D191" t="str">
            <v>SYR</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T191" t="str">
            <v>..</v>
          </cell>
          <cell r="U191" t="str">
            <v>..</v>
          </cell>
          <cell r="V191" t="str">
            <v>..</v>
          </cell>
          <cell r="W191" t="str">
            <v>..</v>
          </cell>
          <cell r="X191" t="str">
            <v>..</v>
          </cell>
          <cell r="Y191" t="str">
            <v>..</v>
          </cell>
          <cell r="Z191" t="str">
            <v>..</v>
          </cell>
          <cell r="AA191" t="str">
            <v>..</v>
          </cell>
          <cell r="AB191" t="str">
            <v>..</v>
          </cell>
          <cell r="AC191" t="str">
            <v>..</v>
          </cell>
          <cell r="AD191" t="str">
            <v>..</v>
          </cell>
          <cell r="AE191" t="str">
            <v>..</v>
          </cell>
          <cell r="AF191" t="str">
            <v>..</v>
          </cell>
          <cell r="AG191" t="str">
            <v>..</v>
          </cell>
          <cell r="AH191" t="str">
            <v>..</v>
          </cell>
          <cell r="AI191" t="str">
            <v>..</v>
          </cell>
          <cell r="AJ191" t="str">
            <v>..</v>
          </cell>
          <cell r="AK191" t="str">
            <v>..</v>
          </cell>
        </row>
        <row r="192">
          <cell r="D192" t="str">
            <v>TJK</v>
          </cell>
          <cell r="E192">
            <v>3990.8690350085003</v>
          </cell>
          <cell r="F192">
            <v>3615.1374773121329</v>
          </cell>
          <cell r="G192">
            <v>2521.4127429126506</v>
          </cell>
          <cell r="H192">
            <v>2085.1926108954085</v>
          </cell>
          <cell r="I192">
            <v>1616.677733001656</v>
          </cell>
          <cell r="J192">
            <v>1389.0972433911033</v>
          </cell>
          <cell r="K192">
            <v>1134.2220193775029</v>
          </cell>
          <cell r="L192">
            <v>1137.9247977427895</v>
          </cell>
          <cell r="M192">
            <v>1190.646887600923</v>
          </cell>
          <cell r="N192">
            <v>1228.1605027232154</v>
          </cell>
          <cell r="O192">
            <v>1312.7018429120826</v>
          </cell>
          <cell r="P192">
            <v>1407.9863929657743</v>
          </cell>
          <cell r="Q192">
            <v>1528.3448371305788</v>
          </cell>
          <cell r="R192">
            <v>1663.2232321371573</v>
          </cell>
          <cell r="S192">
            <v>1799.8168405654842</v>
          </cell>
          <cell r="T192">
            <v>1884.9458416471891</v>
          </cell>
          <cell r="U192">
            <v>1980.2341121542524</v>
          </cell>
          <cell r="V192">
            <v>2095.7978299848555</v>
          </cell>
          <cell r="W192">
            <v>2219.3050547060143</v>
          </cell>
          <cell r="X192">
            <v>2261.4089179366256</v>
          </cell>
          <cell r="Y192">
            <v>2359.9962906818296</v>
          </cell>
          <cell r="Z192">
            <v>2481.5523223731179</v>
          </cell>
          <cell r="AA192">
            <v>2610.1459482662826</v>
          </cell>
          <cell r="AB192">
            <v>2741.2029994543186</v>
          </cell>
          <cell r="AC192">
            <v>2858.2128171594163</v>
          </cell>
          <cell r="AD192">
            <v>2959.9707256165279</v>
          </cell>
          <cell r="AE192">
            <v>3091.2242227044853</v>
          </cell>
          <cell r="AF192">
            <v>3236.4393435030224</v>
          </cell>
          <cell r="AG192">
            <v>3405.1135776791707</v>
          </cell>
          <cell r="AH192">
            <v>3575.281956291461</v>
          </cell>
          <cell r="AI192">
            <v>3651.9426602834665</v>
          </cell>
          <cell r="AJ192">
            <v>3910.4627176377567</v>
          </cell>
          <cell r="AK192">
            <v>4137.2775995214824</v>
          </cell>
        </row>
        <row r="193">
          <cell r="D193" t="str">
            <v>TZA</v>
          </cell>
          <cell r="E193">
            <v>1338.01904296875</v>
          </cell>
          <cell r="F193">
            <v>1331.04553222656</v>
          </cell>
          <cell r="G193">
            <v>1305.42395019531</v>
          </cell>
          <cell r="H193">
            <v>1280.02612304688</v>
          </cell>
          <cell r="I193">
            <v>1250.57104492188</v>
          </cell>
          <cell r="J193">
            <v>1254.53723144531</v>
          </cell>
          <cell r="K193">
            <v>1287.17797851563</v>
          </cell>
          <cell r="L193">
            <v>1305.59655761719</v>
          </cell>
          <cell r="M193">
            <v>1319.21545410156</v>
          </cell>
          <cell r="N193">
            <v>1347.40844726563</v>
          </cell>
          <cell r="O193">
            <v>1369.02368164063</v>
          </cell>
          <cell r="P193">
            <v>1413.24450683594</v>
          </cell>
          <cell r="Q193">
            <v>1474.49255371094</v>
          </cell>
          <cell r="R193">
            <v>1531.65844726563</v>
          </cell>
          <cell r="S193">
            <v>1602.59399414063</v>
          </cell>
          <cell r="T193">
            <v>1675.39074707031</v>
          </cell>
          <cell r="U193">
            <v>1735.52722167969</v>
          </cell>
          <cell r="V193">
            <v>1801.81262207031</v>
          </cell>
          <cell r="W193">
            <v>1853.09228515625</v>
          </cell>
          <cell r="X193">
            <v>1902.59375</v>
          </cell>
          <cell r="Y193">
            <v>1971.56372070313</v>
          </cell>
          <cell r="Z193">
            <v>2063.2275390625</v>
          </cell>
          <cell r="AA193">
            <v>2094.36865234375</v>
          </cell>
          <cell r="AB193">
            <v>2170.11474609375</v>
          </cell>
          <cell r="AC193">
            <v>2245.4296875</v>
          </cell>
          <cell r="AD193">
            <v>2305.7275390625</v>
          </cell>
          <cell r="AE193">
            <v>2380.251953125</v>
          </cell>
          <cell r="AF193">
            <v>2457.61840820313</v>
          </cell>
          <cell r="AG193">
            <v>2510.8056640625</v>
          </cell>
          <cell r="AH193">
            <v>2577.78955078125</v>
          </cell>
          <cell r="AI193">
            <v>2551.5068359375</v>
          </cell>
          <cell r="AJ193">
            <v>2583.34448242188</v>
          </cell>
          <cell r="AK193">
            <v>2622.79248046875</v>
          </cell>
        </row>
        <row r="194">
          <cell r="D194" t="str">
            <v>THA</v>
          </cell>
          <cell r="E194">
            <v>7273.0591047422349</v>
          </cell>
          <cell r="F194">
            <v>7772.8576818948895</v>
          </cell>
          <cell r="G194">
            <v>8277.3533272942732</v>
          </cell>
          <cell r="H194">
            <v>8830.5750525120402</v>
          </cell>
          <cell r="I194">
            <v>9401.0652886533153</v>
          </cell>
          <cell r="J194">
            <v>10025.087935601561</v>
          </cell>
          <cell r="K194">
            <v>10453.389428097216</v>
          </cell>
          <cell r="L194">
            <v>10035.86994685131</v>
          </cell>
          <cell r="M194">
            <v>9156.2144456718597</v>
          </cell>
          <cell r="N194">
            <v>9467.9212392948884</v>
          </cell>
          <cell r="O194">
            <v>9791.8959705876805</v>
          </cell>
          <cell r="P194">
            <v>10036.329469038767</v>
          </cell>
          <cell r="Q194">
            <v>10558.467490869542</v>
          </cell>
          <cell r="R194">
            <v>11220.68330089705</v>
          </cell>
          <cell r="S194">
            <v>11828.839043463873</v>
          </cell>
          <cell r="T194">
            <v>12228.660904915801</v>
          </cell>
          <cell r="U194">
            <v>12739.737715522835</v>
          </cell>
          <cell r="V194">
            <v>13330.208876021834</v>
          </cell>
          <cell r="W194">
            <v>13459.246519699713</v>
          </cell>
          <cell r="X194">
            <v>13270.617614364703</v>
          </cell>
          <cell r="Y194">
            <v>14172.21805614512</v>
          </cell>
          <cell r="Z194">
            <v>14199.279515036798</v>
          </cell>
          <cell r="AA194">
            <v>15129.900933672263</v>
          </cell>
          <cell r="AB194">
            <v>15442.380094897399</v>
          </cell>
          <cell r="AC194">
            <v>15509.18110144051</v>
          </cell>
          <cell r="AD194">
            <v>15919.369864262109</v>
          </cell>
          <cell r="AE194">
            <v>16393.314737201916</v>
          </cell>
          <cell r="AF194">
            <v>17008.038424256261</v>
          </cell>
          <cell r="AG194">
            <v>17669.04557505728</v>
          </cell>
          <cell r="AH194">
            <v>17997.133070712905</v>
          </cell>
          <cell r="AI194">
            <v>16865.548770916295</v>
          </cell>
          <cell r="AJ194">
            <v>17087.210954272807</v>
          </cell>
          <cell r="AK194">
            <v>17507.123502291281</v>
          </cell>
        </row>
        <row r="195">
          <cell r="D195" t="str">
            <v>TLS</v>
          </cell>
          <cell r="E195" t="str">
            <v>..</v>
          </cell>
          <cell r="F195" t="str">
            <v>..</v>
          </cell>
          <cell r="G195" t="str">
            <v>..</v>
          </cell>
          <cell r="H195" t="str">
            <v>..</v>
          </cell>
          <cell r="I195" t="str">
            <v>..</v>
          </cell>
          <cell r="J195" t="str">
            <v>..</v>
          </cell>
          <cell r="K195" t="str">
            <v>..</v>
          </cell>
          <cell r="L195" t="str">
            <v>..</v>
          </cell>
          <cell r="M195" t="str">
            <v>..</v>
          </cell>
          <cell r="N195" t="str">
            <v>..</v>
          </cell>
          <cell r="O195">
            <v>2314.8100990091639</v>
          </cell>
          <cell r="P195">
            <v>2649.0719029274092</v>
          </cell>
          <cell r="Q195">
            <v>2426.3589715488174</v>
          </cell>
          <cell r="R195">
            <v>2329.6607958210525</v>
          </cell>
          <cell r="S195">
            <v>2291.3389281917694</v>
          </cell>
          <cell r="T195">
            <v>2303.0137626789424</v>
          </cell>
          <cell r="U195">
            <v>2152.0807065116846</v>
          </cell>
          <cell r="V195">
            <v>2315.2098884893107</v>
          </cell>
          <cell r="W195">
            <v>2520.2938154888088</v>
          </cell>
          <cell r="X195">
            <v>2717.4365840927421</v>
          </cell>
          <cell r="Y195">
            <v>2908.3281446833794</v>
          </cell>
          <cell r="Z195">
            <v>3013.7429185391306</v>
          </cell>
          <cell r="AA195">
            <v>3091.5583979488388</v>
          </cell>
          <cell r="AB195">
            <v>3121.9582421127138</v>
          </cell>
          <cell r="AC195">
            <v>3197.5001197709371</v>
          </cell>
          <cell r="AD195">
            <v>3228.6751468889238</v>
          </cell>
          <cell r="AE195">
            <v>3286.7946248958547</v>
          </cell>
          <cell r="AF195">
            <v>3138.4388227112336</v>
          </cell>
          <cell r="AG195">
            <v>3070.8085724291795</v>
          </cell>
          <cell r="AH195">
            <v>3737.7965438917249</v>
          </cell>
          <cell r="AI195">
            <v>4856.5182914253855</v>
          </cell>
          <cell r="AJ195">
            <v>5032.4102225066445</v>
          </cell>
          <cell r="AK195">
            <v>4089.1727329110468</v>
          </cell>
        </row>
        <row r="196">
          <cell r="D196" t="str">
            <v>TGO</v>
          </cell>
          <cell r="E196">
            <v>1740.310286081401</v>
          </cell>
          <cell r="F196">
            <v>1678.6401665168637</v>
          </cell>
          <cell r="G196">
            <v>1566.2835782694317</v>
          </cell>
          <cell r="H196">
            <v>1338.9136532744508</v>
          </cell>
          <cell r="I196">
            <v>1534.166116273544</v>
          </cell>
          <cell r="J196">
            <v>1582.2554417760377</v>
          </cell>
          <cell r="K196">
            <v>1657.6457082539368</v>
          </cell>
          <cell r="L196">
            <v>1835.4222180116453</v>
          </cell>
          <cell r="M196">
            <v>1741.727632737161</v>
          </cell>
          <cell r="N196">
            <v>1733.748999000245</v>
          </cell>
          <cell r="O196">
            <v>1672.0457863064194</v>
          </cell>
          <cell r="P196">
            <v>1640.8001615428686</v>
          </cell>
          <cell r="Q196">
            <v>1659.6837616201788</v>
          </cell>
          <cell r="R196">
            <v>1725.6502570710002</v>
          </cell>
          <cell r="S196">
            <v>1664.4810780915757</v>
          </cell>
          <cell r="T196">
            <v>1546.1439960536518</v>
          </cell>
          <cell r="U196">
            <v>1543.1755065205584</v>
          </cell>
          <cell r="V196">
            <v>1481.3400596600529</v>
          </cell>
          <cell r="W196">
            <v>1498.1761404986273</v>
          </cell>
          <cell r="X196">
            <v>1537.6179071449769</v>
          </cell>
          <cell r="Y196">
            <v>1588.3982413841286</v>
          </cell>
          <cell r="Z196">
            <v>1645.7479628506765</v>
          </cell>
          <cell r="AA196">
            <v>1708.3872921176894</v>
          </cell>
          <cell r="AB196">
            <v>1766.9950829883742</v>
          </cell>
          <cell r="AC196">
            <v>1824.8355734779223</v>
          </cell>
          <cell r="AD196">
            <v>1881.9051110910245</v>
          </cell>
          <cell r="AE196">
            <v>1937.7425507746445</v>
          </cell>
          <cell r="AF196">
            <v>1972.6971961294505</v>
          </cell>
          <cell r="AG196">
            <v>2024.0893188323139</v>
          </cell>
          <cell r="AH196">
            <v>2073.129781013015</v>
          </cell>
          <cell r="AI196">
            <v>2064.1366073939803</v>
          </cell>
          <cell r="AJ196">
            <v>2136.6261884671567</v>
          </cell>
          <cell r="AK196">
            <v>2208.6884629190054</v>
          </cell>
        </row>
        <row r="197">
          <cell r="D197" t="str">
            <v>TON</v>
          </cell>
          <cell r="E197">
            <v>3625.4996414894931</v>
          </cell>
          <cell r="F197">
            <v>3847.0460222238617</v>
          </cell>
          <cell r="G197">
            <v>3847.0259112756289</v>
          </cell>
          <cell r="H197">
            <v>3981.5238706552768</v>
          </cell>
          <cell r="I197">
            <v>4168.6956352902998</v>
          </cell>
          <cell r="J197">
            <v>4465.2701434901846</v>
          </cell>
          <cell r="K197">
            <v>4536.0012322917191</v>
          </cell>
          <cell r="L197">
            <v>4570.3772586484647</v>
          </cell>
          <cell r="M197">
            <v>4651.1000587600911</v>
          </cell>
          <cell r="N197">
            <v>4793.4724698842792</v>
          </cell>
          <cell r="O197">
            <v>4806.1963932196441</v>
          </cell>
          <cell r="P197">
            <v>4957.0511783888251</v>
          </cell>
          <cell r="Q197">
            <v>5167.6286276539449</v>
          </cell>
          <cell r="R197">
            <v>5256.2144598392515</v>
          </cell>
          <cell r="S197">
            <v>5098.9317398019357</v>
          </cell>
          <cell r="T197">
            <v>5074.2229092830321</v>
          </cell>
          <cell r="U197">
            <v>5040.1044847560079</v>
          </cell>
          <cell r="V197">
            <v>5032.536439229606</v>
          </cell>
          <cell r="W197">
            <v>5257.0966901315414</v>
          </cell>
          <cell r="X197">
            <v>4973.9133777311554</v>
          </cell>
          <cell r="Y197">
            <v>5002.7190039160441</v>
          </cell>
          <cell r="Z197">
            <v>5332.4960255604028</v>
          </cell>
          <cell r="AA197">
            <v>5381.8392511744732</v>
          </cell>
          <cell r="AB197">
            <v>5419.467611824035</v>
          </cell>
          <cell r="AC197">
            <v>5552.8783356768245</v>
          </cell>
          <cell r="AD197">
            <v>5644.6329274943928</v>
          </cell>
          <cell r="AE197">
            <v>6039.15847914399</v>
          </cell>
          <cell r="AF197">
            <v>6257.08973358404</v>
          </cell>
          <cell r="AG197">
            <v>6287.9907984485062</v>
          </cell>
          <cell r="AH197">
            <v>6344.4214480738319</v>
          </cell>
          <cell r="AI197">
            <v>6357.0699144526607</v>
          </cell>
          <cell r="AJ197">
            <v>6142.963536516776</v>
          </cell>
          <cell r="AK197" t="str">
            <v>..</v>
          </cell>
        </row>
        <row r="198">
          <cell r="D198" t="str">
            <v>TTO</v>
          </cell>
          <cell r="E198">
            <v>9766.8178899469785</v>
          </cell>
          <cell r="F198">
            <v>9994.2101584632019</v>
          </cell>
          <cell r="G198">
            <v>10923.511087510133</v>
          </cell>
          <cell r="H198">
            <v>10779.379606850234</v>
          </cell>
          <cell r="I198">
            <v>11100.256225933002</v>
          </cell>
          <cell r="J198">
            <v>11466.520689851974</v>
          </cell>
          <cell r="K198">
            <v>12232.107779859971</v>
          </cell>
          <cell r="L198">
            <v>13105.047112901924</v>
          </cell>
          <cell r="M198">
            <v>14122.623608055983</v>
          </cell>
          <cell r="N198">
            <v>15204.309788117533</v>
          </cell>
          <cell r="O198">
            <v>16190.903035258303</v>
          </cell>
          <cell r="P198">
            <v>16785.638879252139</v>
          </cell>
          <cell r="Q198">
            <v>18018.296141601462</v>
          </cell>
          <cell r="R198">
            <v>20504.779694838922</v>
          </cell>
          <cell r="S198">
            <v>22010.941324617514</v>
          </cell>
          <cell r="T198">
            <v>23242.639628557088</v>
          </cell>
          <cell r="U198">
            <v>26162.644422546204</v>
          </cell>
          <cell r="V198">
            <v>27249.29880757715</v>
          </cell>
          <cell r="W198">
            <v>28012.873148476538</v>
          </cell>
          <cell r="X198">
            <v>26622.293823909164</v>
          </cell>
          <cell r="Y198">
            <v>27329.424681657179</v>
          </cell>
          <cell r="Z198">
            <v>27062.384003200856</v>
          </cell>
          <cell r="AA198">
            <v>28642.335421559877</v>
          </cell>
          <cell r="AB198">
            <v>29529.5768751506</v>
          </cell>
          <cell r="AC198">
            <v>30301.934870343663</v>
          </cell>
          <cell r="AD198">
            <v>29876.980723838456</v>
          </cell>
          <cell r="AE198">
            <v>27682.44538058083</v>
          </cell>
          <cell r="AF198">
            <v>26213.924509501136</v>
          </cell>
          <cell r="AG198">
            <v>25534.840506572124</v>
          </cell>
          <cell r="AH198">
            <v>25306.617956332746</v>
          </cell>
          <cell r="AI198">
            <v>23391.316198833167</v>
          </cell>
          <cell r="AJ198">
            <v>23037.143296211056</v>
          </cell>
          <cell r="AK198">
            <v>23525.70873457229</v>
          </cell>
        </row>
        <row r="199">
          <cell r="D199" t="str">
            <v>TUN</v>
          </cell>
          <cell r="E199">
            <v>5660.2890374138115</v>
          </cell>
          <cell r="F199">
            <v>5756.5966746204685</v>
          </cell>
          <cell r="G199">
            <v>6079.2586004364912</v>
          </cell>
          <cell r="H199">
            <v>6091.534417547201</v>
          </cell>
          <cell r="I199">
            <v>6171.0592509837761</v>
          </cell>
          <cell r="J199">
            <v>6213.5905494470453</v>
          </cell>
          <cell r="K199">
            <v>6561.2915305000415</v>
          </cell>
          <cell r="L199">
            <v>6826.0737584976714</v>
          </cell>
          <cell r="M199">
            <v>7064.5132765372027</v>
          </cell>
          <cell r="N199">
            <v>7407.3411489491637</v>
          </cell>
          <cell r="O199">
            <v>7673.7111291076744</v>
          </cell>
          <cell r="P199">
            <v>7883.8969427534557</v>
          </cell>
          <cell r="Q199">
            <v>7909.4773480318463</v>
          </cell>
          <cell r="R199">
            <v>8200.792716646718</v>
          </cell>
          <cell r="S199">
            <v>8628.8603636364678</v>
          </cell>
          <cell r="T199">
            <v>8847.0866446259897</v>
          </cell>
          <cell r="U199">
            <v>9226.4717991530033</v>
          </cell>
          <cell r="V199">
            <v>9755.412763307002</v>
          </cell>
          <cell r="W199">
            <v>10073.6297823105</v>
          </cell>
          <cell r="X199">
            <v>10279.995069633951</v>
          </cell>
          <cell r="Y199">
            <v>10478.010435786699</v>
          </cell>
          <cell r="Z199">
            <v>10135.680194220846</v>
          </cell>
          <cell r="AA199">
            <v>10428.974523940249</v>
          </cell>
          <cell r="AB199">
            <v>10563.374594595816</v>
          </cell>
          <cell r="AC199">
            <v>10767.22290554426</v>
          </cell>
          <cell r="AD199">
            <v>10750.237314608108</v>
          </cell>
          <cell r="AE199">
            <v>10751.397944316845</v>
          </cell>
          <cell r="AF199">
            <v>10874.946886356063</v>
          </cell>
          <cell r="AG199">
            <v>11046.67084894706</v>
          </cell>
          <cell r="AH199">
            <v>11113.802877822189</v>
          </cell>
          <cell r="AI199">
            <v>10040.135993665323</v>
          </cell>
          <cell r="AJ199">
            <v>10395.914297791365</v>
          </cell>
          <cell r="AK199">
            <v>10577.707505352872</v>
          </cell>
        </row>
        <row r="200">
          <cell r="D200" t="str">
            <v>TUR</v>
          </cell>
          <cell r="E200">
            <v>12535.919639384436</v>
          </cell>
          <cell r="F200">
            <v>12398.656358861223</v>
          </cell>
          <cell r="G200">
            <v>12796.127323352981</v>
          </cell>
          <cell r="H200">
            <v>13536.220948388112</v>
          </cell>
          <cell r="I200">
            <v>12679.874810598982</v>
          </cell>
          <cell r="J200">
            <v>13449.275627779947</v>
          </cell>
          <cell r="K200">
            <v>14205.066788743979</v>
          </cell>
          <cell r="L200">
            <v>15036.176989638614</v>
          </cell>
          <cell r="M200">
            <v>15158.99950644099</v>
          </cell>
          <cell r="N200">
            <v>14445.385739693907</v>
          </cell>
          <cell r="O200">
            <v>15223.351693472137</v>
          </cell>
          <cell r="P200">
            <v>14136.670597030765</v>
          </cell>
          <cell r="Q200">
            <v>14839.130582314488</v>
          </cell>
          <cell r="R200">
            <v>15488.110212293905</v>
          </cell>
          <cell r="S200">
            <v>16775.07919566951</v>
          </cell>
          <cell r="T200">
            <v>18038.812925232367</v>
          </cell>
          <cell r="U200">
            <v>19043.622276512189</v>
          </cell>
          <cell r="V200">
            <v>19757.820311461699</v>
          </cell>
          <cell r="W200">
            <v>19680.940012927014</v>
          </cell>
          <cell r="X200">
            <v>18497.009059499665</v>
          </cell>
          <cell r="Y200">
            <v>19790.068596151716</v>
          </cell>
          <cell r="Z200">
            <v>21716.265153790908</v>
          </cell>
          <cell r="AA200">
            <v>22422.536449800216</v>
          </cell>
          <cell r="AB200">
            <v>23912.732066547018</v>
          </cell>
          <cell r="AC200">
            <v>24600.518214851159</v>
          </cell>
          <cell r="AD200">
            <v>25594.659687706713</v>
          </cell>
          <cell r="AE200">
            <v>25996.966256166961</v>
          </cell>
          <cell r="AF200">
            <v>27582.832348690208</v>
          </cell>
          <cell r="AG200">
            <v>28157.977916184842</v>
          </cell>
          <cell r="AH200">
            <v>28150.05894867027</v>
          </cell>
          <cell r="AI200">
            <v>28473.205858382837</v>
          </cell>
          <cell r="AJ200">
            <v>31466.559924485671</v>
          </cell>
          <cell r="AK200">
            <v>32997.70007206306</v>
          </cell>
        </row>
        <row r="201">
          <cell r="D201" t="str">
            <v>TKM</v>
          </cell>
          <cell r="E201">
            <v>7137.6037201332883</v>
          </cell>
          <cell r="F201">
            <v>6628.0584506302857</v>
          </cell>
          <cell r="G201">
            <v>5485.9747626574826</v>
          </cell>
          <cell r="H201">
            <v>5422.7922575018747</v>
          </cell>
          <cell r="I201">
            <v>4374.6963076118782</v>
          </cell>
          <cell r="J201">
            <v>3969.82603350925</v>
          </cell>
          <cell r="K201">
            <v>4162.464492433819</v>
          </cell>
          <cell r="L201">
            <v>3635.0550877346823</v>
          </cell>
          <cell r="M201">
            <v>3833.5413166170997</v>
          </cell>
          <cell r="N201">
            <v>4397.054574984907</v>
          </cell>
          <cell r="O201">
            <v>4568.4605502119657</v>
          </cell>
          <cell r="P201">
            <v>4699.0695917846851</v>
          </cell>
          <cell r="Q201">
            <v>4647.1149998227947</v>
          </cell>
          <cell r="R201">
            <v>4738.4963261349967</v>
          </cell>
          <cell r="S201">
            <v>4912.672868630525</v>
          </cell>
          <cell r="T201">
            <v>5477.9985097697045</v>
          </cell>
          <cell r="U201">
            <v>5995.361318292541</v>
          </cell>
          <cell r="V201">
            <v>6564.5042082389573</v>
          </cell>
          <cell r="W201">
            <v>7418.4813593957242</v>
          </cell>
          <cell r="X201">
            <v>7748.1434069045417</v>
          </cell>
          <cell r="Y201">
            <v>8321.2195999110409</v>
          </cell>
          <cell r="Z201">
            <v>9379.143875962016</v>
          </cell>
          <cell r="AA201">
            <v>10233.400187419362</v>
          </cell>
          <cell r="AB201">
            <v>11071.517114994449</v>
          </cell>
          <cell r="AC201">
            <v>11989.653763765038</v>
          </cell>
          <cell r="AD201">
            <v>12540.283875778327</v>
          </cell>
          <cell r="AE201">
            <v>13086.013407818111</v>
          </cell>
          <cell r="AF201">
            <v>13703.512723974109</v>
          </cell>
          <cell r="AG201">
            <v>14321.139572394875</v>
          </cell>
          <cell r="AH201">
            <v>14992.603965093627</v>
          </cell>
          <cell r="AI201">
            <v>14269.641029788265</v>
          </cell>
          <cell r="AJ201" t="str">
            <v>..</v>
          </cell>
          <cell r="AK201" t="str">
            <v>..</v>
          </cell>
        </row>
        <row r="202">
          <cell r="D202" t="str">
            <v>TCA</v>
          </cell>
          <cell r="E202" t="str">
            <v>..</v>
          </cell>
          <cell r="F202" t="str">
            <v>..</v>
          </cell>
          <cell r="G202" t="str">
            <v>..</v>
          </cell>
          <cell r="H202" t="str">
            <v>..</v>
          </cell>
          <cell r="I202" t="str">
            <v>..</v>
          </cell>
          <cell r="J202" t="str">
            <v>..</v>
          </cell>
          <cell r="K202" t="str">
            <v>..</v>
          </cell>
          <cell r="L202" t="str">
            <v>..</v>
          </cell>
          <cell r="M202" t="str">
            <v>..</v>
          </cell>
          <cell r="N202" t="str">
            <v>..</v>
          </cell>
          <cell r="O202" t="str">
            <v>..</v>
          </cell>
          <cell r="P202" t="str">
            <v>..</v>
          </cell>
          <cell r="Q202" t="str">
            <v>..</v>
          </cell>
          <cell r="R202" t="str">
            <v>..</v>
          </cell>
          <cell r="S202" t="str">
            <v>..</v>
          </cell>
          <cell r="T202" t="str">
            <v>..</v>
          </cell>
          <cell r="U202" t="str">
            <v>..</v>
          </cell>
          <cell r="V202" t="str">
            <v>..</v>
          </cell>
          <cell r="W202" t="str">
            <v>..</v>
          </cell>
          <cell r="X202" t="str">
            <v>..</v>
          </cell>
          <cell r="Y202" t="str">
            <v>..</v>
          </cell>
          <cell r="Z202">
            <v>25731.283253135301</v>
          </cell>
          <cell r="AA202">
            <v>24476.341780193252</v>
          </cell>
          <cell r="AB202">
            <v>23624.287678008353</v>
          </cell>
          <cell r="AC202">
            <v>24661.145052600015</v>
          </cell>
          <cell r="AD202">
            <v>26284.721993152642</v>
          </cell>
          <cell r="AE202">
            <v>26931.728025536755</v>
          </cell>
          <cell r="AF202">
            <v>25207.831686330395</v>
          </cell>
          <cell r="AG202">
            <v>25567.918065806894</v>
          </cell>
          <cell r="AH202">
            <v>25933.511206129529</v>
          </cell>
          <cell r="AI202">
            <v>18474.865994876869</v>
          </cell>
          <cell r="AJ202">
            <v>19758.922573990258</v>
          </cell>
          <cell r="AK202">
            <v>19406.857461263327</v>
          </cell>
        </row>
        <row r="203">
          <cell r="D203" t="str">
            <v>TUV</v>
          </cell>
          <cell r="E203">
            <v>2703.2937749406374</v>
          </cell>
          <cell r="F203">
            <v>2749.3587831824539</v>
          </cell>
          <cell r="G203">
            <v>2792.5954887012954</v>
          </cell>
          <cell r="H203">
            <v>2891.8139321530862</v>
          </cell>
          <cell r="I203">
            <v>3175.1775038200499</v>
          </cell>
          <cell r="J203">
            <v>3008.0954002926205</v>
          </cell>
          <cell r="K203">
            <v>2821.119201068856</v>
          </cell>
          <cell r="L203">
            <v>3097.2014345499106</v>
          </cell>
          <cell r="M203">
            <v>3575.8184913154241</v>
          </cell>
          <cell r="N203">
            <v>3517.7065017569857</v>
          </cell>
          <cell r="O203">
            <v>3484.2904216965239</v>
          </cell>
          <cell r="P203">
            <v>3490.447051690167</v>
          </cell>
          <cell r="Q203">
            <v>3827.6446929176277</v>
          </cell>
          <cell r="R203">
            <v>3638.8823406369766</v>
          </cell>
          <cell r="S203">
            <v>3511.5057478086705</v>
          </cell>
          <cell r="T203">
            <v>3307.3072429204499</v>
          </cell>
          <cell r="U203">
            <v>3348.1147641386938</v>
          </cell>
          <cell r="V203">
            <v>3545.2040754519544</v>
          </cell>
          <cell r="W203">
            <v>3736.2695910448488</v>
          </cell>
          <cell r="X203">
            <v>3456.9827211531406</v>
          </cell>
          <cell r="Y203">
            <v>3334.6648786045776</v>
          </cell>
          <cell r="Z203">
            <v>3512.0934155821569</v>
          </cell>
          <cell r="AA203">
            <v>3388.5975542883252</v>
          </cell>
          <cell r="AB203">
            <v>3515.2006996897494</v>
          </cell>
          <cell r="AC203">
            <v>3521.3286759530861</v>
          </cell>
          <cell r="AD203">
            <v>3895.9979499522542</v>
          </cell>
          <cell r="AE203">
            <v>4126.009470980599</v>
          </cell>
          <cell r="AF203">
            <v>4236.4030229364544</v>
          </cell>
          <cell r="AG203">
            <v>4280.5456444150386</v>
          </cell>
          <cell r="AH203">
            <v>4831.7337254998374</v>
          </cell>
          <cell r="AI203">
            <v>4577.9681550971181</v>
          </cell>
          <cell r="AJ203">
            <v>4604.4012490853984</v>
          </cell>
          <cell r="AK203">
            <v>4591.3307133217249</v>
          </cell>
        </row>
        <row r="204">
          <cell r="D204" t="str">
            <v>UGA</v>
          </cell>
          <cell r="E204">
            <v>901.66080949625893</v>
          </cell>
          <cell r="F204">
            <v>921.08505158802961</v>
          </cell>
          <cell r="G204">
            <v>920.65153005698039</v>
          </cell>
          <cell r="H204">
            <v>963.43756659719304</v>
          </cell>
          <cell r="I204">
            <v>991.40829310268327</v>
          </cell>
          <cell r="J204">
            <v>1075.9356484157322</v>
          </cell>
          <cell r="K204">
            <v>1142.1360204740363</v>
          </cell>
          <cell r="L204">
            <v>1165.9616410959507</v>
          </cell>
          <cell r="M204">
            <v>1187.2966490855144</v>
          </cell>
          <cell r="N204">
            <v>1242.0518873231395</v>
          </cell>
          <cell r="O204">
            <v>1241.5328658524784</v>
          </cell>
          <cell r="P204">
            <v>1266.7273614078561</v>
          </cell>
          <cell r="Q204">
            <v>1335.1952765993219</v>
          </cell>
          <cell r="R204">
            <v>1377.9520344516632</v>
          </cell>
          <cell r="S204">
            <v>1428.8487113022848</v>
          </cell>
          <cell r="T204">
            <v>1475.8116501560921</v>
          </cell>
          <cell r="U204">
            <v>1588.0022549747569</v>
          </cell>
          <cell r="V204">
            <v>1671.8217498465476</v>
          </cell>
          <cell r="W204">
            <v>1764.9931162582316</v>
          </cell>
          <cell r="X204">
            <v>1830.8716668072996</v>
          </cell>
          <cell r="Y204">
            <v>1878.5209178092628</v>
          </cell>
          <cell r="Z204">
            <v>1996.0655767503117</v>
          </cell>
          <cell r="AA204">
            <v>2013.5463413855734</v>
          </cell>
          <cell r="AB204">
            <v>2026.6228394451184</v>
          </cell>
          <cell r="AC204">
            <v>2067.7954169175091</v>
          </cell>
          <cell r="AD204">
            <v>2108.860257673155</v>
          </cell>
          <cell r="AE204">
            <v>2137.2072777557682</v>
          </cell>
          <cell r="AF204">
            <v>2128.3968687571351</v>
          </cell>
          <cell r="AG204">
            <v>2186.907146976203</v>
          </cell>
          <cell r="AH204">
            <v>2250.014921646859</v>
          </cell>
          <cell r="AI204">
            <v>2240.4902372908259</v>
          </cell>
          <cell r="AJ204">
            <v>2246.4141107733972</v>
          </cell>
          <cell r="AK204">
            <v>2281.4278125751607</v>
          </cell>
        </row>
        <row r="205">
          <cell r="D205" t="str">
            <v>UKR</v>
          </cell>
          <cell r="E205">
            <v>16428.48046875</v>
          </cell>
          <cell r="F205">
            <v>14967.7333984375</v>
          </cell>
          <cell r="G205">
            <v>13447.1640625</v>
          </cell>
          <cell r="H205">
            <v>11531.298828125</v>
          </cell>
          <cell r="I205">
            <v>8934.775390625</v>
          </cell>
          <cell r="J205">
            <v>7906.95703125</v>
          </cell>
          <cell r="K205">
            <v>7179.677734375</v>
          </cell>
          <cell r="L205">
            <v>7028.04638671875</v>
          </cell>
          <cell r="M205">
            <v>6956.39892578125</v>
          </cell>
          <cell r="N205">
            <v>7008.24365234375</v>
          </cell>
          <cell r="O205">
            <v>7496.81298828125</v>
          </cell>
          <cell r="P205">
            <v>8242.703125</v>
          </cell>
          <cell r="Q205">
            <v>8765.6826171875</v>
          </cell>
          <cell r="R205">
            <v>9678.0869140625</v>
          </cell>
          <cell r="S205">
            <v>10902.0380859375</v>
          </cell>
          <cell r="T205">
            <v>11319.5107421875</v>
          </cell>
          <cell r="U205">
            <v>12259.158203125</v>
          </cell>
          <cell r="V205">
            <v>13345.771484375</v>
          </cell>
          <cell r="W205">
            <v>13719.271484375</v>
          </cell>
          <cell r="X205">
            <v>11694.4482421875</v>
          </cell>
          <cell r="Y205">
            <v>12221.4404296875</v>
          </cell>
          <cell r="Z205">
            <v>12933.3564453125</v>
          </cell>
          <cell r="AA205">
            <v>12985.0869140625</v>
          </cell>
          <cell r="AB205">
            <v>13020.6005859375</v>
          </cell>
          <cell r="AC205">
            <v>12385.8134765625</v>
          </cell>
          <cell r="AD205">
            <v>11216.1181640625</v>
          </cell>
          <cell r="AE205">
            <v>11536.31640625</v>
          </cell>
          <cell r="AF205">
            <v>11860.560546875</v>
          </cell>
          <cell r="AG205">
            <v>12336.9267578125</v>
          </cell>
          <cell r="AH205">
            <v>12804.955078125</v>
          </cell>
          <cell r="AI205">
            <v>12407.7900390625</v>
          </cell>
          <cell r="AJ205">
            <v>12949.326171875</v>
          </cell>
          <cell r="AK205">
            <v>10731.4404296875</v>
          </cell>
        </row>
        <row r="206">
          <cell r="D206" t="str">
            <v>ARE</v>
          </cell>
          <cell r="E206">
            <v>105893.62605910434</v>
          </cell>
          <cell r="F206">
            <v>101048.69623940313</v>
          </cell>
          <cell r="G206">
            <v>99106.791640077921</v>
          </cell>
          <cell r="H206">
            <v>95524.456925964419</v>
          </cell>
          <cell r="I206">
            <v>97475.980854088062</v>
          </cell>
          <cell r="J206">
            <v>99510.350680425836</v>
          </cell>
          <cell r="K206">
            <v>99602.61741835656</v>
          </cell>
          <cell r="L206">
            <v>100956.7064665059</v>
          </cell>
          <cell r="M206">
            <v>95185.305822223003</v>
          </cell>
          <cell r="N206">
            <v>92368.813265484801</v>
          </cell>
          <cell r="O206">
            <v>96835.888826648239</v>
          </cell>
          <cell r="P206">
            <v>93106.202135067535</v>
          </cell>
          <cell r="Q206">
            <v>90661.725151550825</v>
          </cell>
          <cell r="R206">
            <v>93989.959847363643</v>
          </cell>
          <cell r="S206">
            <v>98342.236628348153</v>
          </cell>
          <cell r="T206">
            <v>96188.128006193612</v>
          </cell>
          <cell r="U206">
            <v>92323.562777996951</v>
          </cell>
          <cell r="V206">
            <v>79468.995468640656</v>
          </cell>
          <cell r="W206">
            <v>68909.610262661969</v>
          </cell>
          <cell r="X206">
            <v>57094.786147924955</v>
          </cell>
          <cell r="Y206">
            <v>54664.611741757231</v>
          </cell>
          <cell r="Z206">
            <v>57815.170255927347</v>
          </cell>
          <cell r="AA206">
            <v>59949.24457491465</v>
          </cell>
          <cell r="AB206">
            <v>62354.823203217282</v>
          </cell>
          <cell r="AC206">
            <v>64334.091552048863</v>
          </cell>
          <cell r="AD206">
            <v>68076.635890897975</v>
          </cell>
          <cell r="AE206">
            <v>71244.585814816543</v>
          </cell>
          <cell r="AF206">
            <v>71182.370716957434</v>
          </cell>
          <cell r="AG206">
            <v>71550.554332029104</v>
          </cell>
          <cell r="AH206">
            <v>71782.153836257494</v>
          </cell>
          <cell r="AI206">
            <v>67668.286641326529</v>
          </cell>
          <cell r="AJ206">
            <v>69733.79377435385</v>
          </cell>
          <cell r="AK206">
            <v>74299.012980471482</v>
          </cell>
        </row>
        <row r="207">
          <cell r="D207" t="str">
            <v>GBR</v>
          </cell>
          <cell r="E207">
            <v>31308.140874940811</v>
          </cell>
          <cell r="F207">
            <v>30867.170144714986</v>
          </cell>
          <cell r="G207">
            <v>30907.276790814583</v>
          </cell>
          <cell r="H207">
            <v>31600.962995450507</v>
          </cell>
          <cell r="I207">
            <v>32732.899220807136</v>
          </cell>
          <cell r="J207">
            <v>33472.919240635827</v>
          </cell>
          <cell r="K207">
            <v>34024.741044986265</v>
          </cell>
          <cell r="L207">
            <v>35472.564638293974</v>
          </cell>
          <cell r="M207">
            <v>36486.057771785352</v>
          </cell>
          <cell r="N207">
            <v>37460.668756882747</v>
          </cell>
          <cell r="O207">
            <v>38854.727520231907</v>
          </cell>
          <cell r="P207">
            <v>39540.475646554078</v>
          </cell>
          <cell r="Q207">
            <v>40070.651174929706</v>
          </cell>
          <cell r="R207">
            <v>41130.113666674639</v>
          </cell>
          <cell r="S207">
            <v>41855.788760112264</v>
          </cell>
          <cell r="T207">
            <v>42678.598137204754</v>
          </cell>
          <cell r="U207">
            <v>43281.317978854226</v>
          </cell>
          <cell r="V207">
            <v>44046.503467355491</v>
          </cell>
          <cell r="W207">
            <v>43633.753385942109</v>
          </cell>
          <cell r="X207">
            <v>41351.692887961639</v>
          </cell>
          <cell r="Y207">
            <v>42025.83880409698</v>
          </cell>
          <cell r="Z207">
            <v>42143.863851625087</v>
          </cell>
          <cell r="AA207">
            <v>42458.037362192954</v>
          </cell>
          <cell r="AB207">
            <v>42942.149408486068</v>
          </cell>
          <cell r="AC207">
            <v>43990.996721985553</v>
          </cell>
          <cell r="AD207">
            <v>44688.244953260888</v>
          </cell>
          <cell r="AE207">
            <v>45311.131530285245</v>
          </cell>
          <cell r="AF207">
            <v>46104.055396990829</v>
          </cell>
          <cell r="AG207">
            <v>46606.877269946621</v>
          </cell>
          <cell r="AH207">
            <v>47088.205526678226</v>
          </cell>
          <cell r="AI207">
            <v>41741.0214460528</v>
          </cell>
          <cell r="AJ207">
            <v>44949.09303522898</v>
          </cell>
          <cell r="AK207">
            <v>46831.085434041546</v>
          </cell>
        </row>
        <row r="208">
          <cell r="D208" t="str">
            <v>USA</v>
          </cell>
          <cell r="E208">
            <v>40451.498404837032</v>
          </cell>
          <cell r="F208">
            <v>39871.34296404638</v>
          </cell>
          <cell r="G208">
            <v>40707.29063061512</v>
          </cell>
          <cell r="H208">
            <v>41279.516501591272</v>
          </cell>
          <cell r="I208">
            <v>42419.195365040665</v>
          </cell>
          <cell r="J208">
            <v>43042.2138221145</v>
          </cell>
          <cell r="K208">
            <v>44149.371128754996</v>
          </cell>
          <cell r="L208">
            <v>45560.92014455951</v>
          </cell>
          <cell r="M208">
            <v>47050.995082835871</v>
          </cell>
          <cell r="N208">
            <v>48743.88283681561</v>
          </cell>
          <cell r="O208">
            <v>50169.856362262195</v>
          </cell>
          <cell r="P208">
            <v>50149.828691668394</v>
          </cell>
          <cell r="Q208">
            <v>50529.349581756978</v>
          </cell>
          <cell r="R208">
            <v>51497.73468846445</v>
          </cell>
          <cell r="S208">
            <v>52989.030694418398</v>
          </cell>
          <cell r="T208">
            <v>54331.65833613991</v>
          </cell>
          <cell r="U208">
            <v>55307.719148745171</v>
          </cell>
          <cell r="V208">
            <v>55885.646174093767</v>
          </cell>
          <cell r="W208">
            <v>55427.178272998703</v>
          </cell>
          <cell r="X208">
            <v>53514.931796791847</v>
          </cell>
          <cell r="Y208">
            <v>54510.465619526462</v>
          </cell>
          <cell r="Z208">
            <v>54954.463914096414</v>
          </cell>
          <cell r="AA208">
            <v>55796.971918901792</v>
          </cell>
          <cell r="AB208">
            <v>56432.327767813746</v>
          </cell>
          <cell r="AC208">
            <v>57301.600424339777</v>
          </cell>
          <cell r="AD208">
            <v>58420.703040253313</v>
          </cell>
          <cell r="AE208">
            <v>58965.987488542924</v>
          </cell>
          <cell r="AF208">
            <v>59907.754260884692</v>
          </cell>
          <cell r="AG208">
            <v>61348.456595947406</v>
          </cell>
          <cell r="AH208">
            <v>62470.929912866923</v>
          </cell>
          <cell r="AI208">
            <v>60158.910452830198</v>
          </cell>
          <cell r="AJ208">
            <v>63635.823810408008</v>
          </cell>
          <cell r="AK208">
            <v>64702.978310546714</v>
          </cell>
        </row>
        <row r="209">
          <cell r="D209" t="str">
            <v>URY</v>
          </cell>
          <cell r="E209">
            <v>11112.736404581257</v>
          </cell>
          <cell r="F209">
            <v>11438.611172976467</v>
          </cell>
          <cell r="G209">
            <v>12274.008901317347</v>
          </cell>
          <cell r="H209">
            <v>12528.629309323866</v>
          </cell>
          <cell r="I209">
            <v>13364.204188373766</v>
          </cell>
          <cell r="J209">
            <v>13095.392983288257</v>
          </cell>
          <cell r="K209">
            <v>13747.293124327674</v>
          </cell>
          <cell r="L209">
            <v>14837.590706953555</v>
          </cell>
          <cell r="M209">
            <v>15424.362797517857</v>
          </cell>
          <cell r="N209">
            <v>15114.349627424874</v>
          </cell>
          <cell r="O209">
            <v>14762.947869072519</v>
          </cell>
          <cell r="P209">
            <v>14157.962762299579</v>
          </cell>
          <cell r="Q209">
            <v>13041.530457247647</v>
          </cell>
          <cell r="R209">
            <v>13131.614896828904</v>
          </cell>
          <cell r="S209">
            <v>13773.766507172137</v>
          </cell>
          <cell r="T209">
            <v>14784.068981507606</v>
          </cell>
          <cell r="U209">
            <v>15368.617879787642</v>
          </cell>
          <cell r="V209">
            <v>16342.627955307511</v>
          </cell>
          <cell r="W209">
            <v>17476.153177852895</v>
          </cell>
          <cell r="X209">
            <v>18174.008186849329</v>
          </cell>
          <cell r="Y209">
            <v>19542.557468893723</v>
          </cell>
          <cell r="Z209">
            <v>20496.434364218381</v>
          </cell>
          <cell r="AA209">
            <v>21161.856530121095</v>
          </cell>
          <cell r="AB209">
            <v>22077.448301467306</v>
          </cell>
          <cell r="AC209">
            <v>22722.050107133084</v>
          </cell>
          <cell r="AD209">
            <v>22731.520629657371</v>
          </cell>
          <cell r="AE209">
            <v>23041.505242480624</v>
          </cell>
          <cell r="AF209">
            <v>23384.740188579475</v>
          </cell>
          <cell r="AG209">
            <v>23388.129003540005</v>
          </cell>
          <cell r="AH209">
            <v>23552.842731429049</v>
          </cell>
          <cell r="AI209">
            <v>22073.374872663455</v>
          </cell>
          <cell r="AJ209">
            <v>23257.256408814894</v>
          </cell>
          <cell r="AK209">
            <v>24426.659348545789</v>
          </cell>
        </row>
        <row r="210">
          <cell r="D210" t="str">
            <v>UZB</v>
          </cell>
          <cell r="E210">
            <v>3638.8768403083859</v>
          </cell>
          <cell r="F210">
            <v>3544.5860939554846</v>
          </cell>
          <cell r="G210">
            <v>3074.6588206577185</v>
          </cell>
          <cell r="H210">
            <v>2936.4481281863586</v>
          </cell>
          <cell r="I210">
            <v>2729.6377755088088</v>
          </cell>
          <cell r="J210">
            <v>2656.6326336776283</v>
          </cell>
          <cell r="K210">
            <v>2650.6095986243986</v>
          </cell>
          <cell r="L210">
            <v>2736.3649443758964</v>
          </cell>
          <cell r="M210">
            <v>2808.4610100049558</v>
          </cell>
          <cell r="N210">
            <v>2897.8200356980306</v>
          </cell>
          <cell r="O210">
            <v>2967.6019103775106</v>
          </cell>
          <cell r="P210">
            <v>3052.2815040629421</v>
          </cell>
          <cell r="Q210">
            <v>3134.9611740504802</v>
          </cell>
          <cell r="R210">
            <v>3229.8479243220022</v>
          </cell>
          <cell r="S210">
            <v>3430.6285590527846</v>
          </cell>
          <cell r="T210">
            <v>3626.6208244032741</v>
          </cell>
          <cell r="U210">
            <v>3849.5943806837299</v>
          </cell>
          <cell r="V210">
            <v>4154.7025782407654</v>
          </cell>
          <cell r="W210">
            <v>4457.6992209966538</v>
          </cell>
          <cell r="X210">
            <v>4735.9952203506309</v>
          </cell>
          <cell r="Y210">
            <v>4953.9613678197247</v>
          </cell>
          <cell r="Z210">
            <v>5185.6846199257006</v>
          </cell>
          <cell r="AA210">
            <v>5472.8335071023675</v>
          </cell>
          <cell r="AB210">
            <v>5781.1565702678654</v>
          </cell>
          <cell r="AC210">
            <v>6075.1922241282828</v>
          </cell>
          <cell r="AD210">
            <v>6401.1151676695363</v>
          </cell>
          <cell r="AE210">
            <v>6663.949613942541</v>
          </cell>
          <cell r="AF210">
            <v>6840.7098600170457</v>
          </cell>
          <cell r="AG210">
            <v>7118.2037128924003</v>
          </cell>
          <cell r="AH210">
            <v>7403.7427803632308</v>
          </cell>
          <cell r="AI210">
            <v>7407.7276400851442</v>
          </cell>
          <cell r="AJ210">
            <v>7800.5015010093175</v>
          </cell>
          <cell r="AK210">
            <v>8073.2104399664267</v>
          </cell>
        </row>
        <row r="211">
          <cell r="D211" t="str">
            <v>VUT</v>
          </cell>
          <cell r="E211">
            <v>2774.1383495516075</v>
          </cell>
          <cell r="F211">
            <v>2791.2342769454517</v>
          </cell>
          <cell r="G211">
            <v>2792.9956189707054</v>
          </cell>
          <cell r="H211">
            <v>2744.8027735208848</v>
          </cell>
          <cell r="I211">
            <v>2921.9516705949877</v>
          </cell>
          <cell r="J211">
            <v>2881.194011531627</v>
          </cell>
          <cell r="K211">
            <v>2879.0289768144485</v>
          </cell>
          <cell r="L211">
            <v>2950.1051799472548</v>
          </cell>
          <cell r="M211">
            <v>2916.0752533548039</v>
          </cell>
          <cell r="N211">
            <v>2858.0988788144978</v>
          </cell>
          <cell r="O211">
            <v>2954.2694124284449</v>
          </cell>
          <cell r="P211">
            <v>2782.0536422079385</v>
          </cell>
          <cell r="Q211">
            <v>2571.0035722038569</v>
          </cell>
          <cell r="R211">
            <v>2614.8521890345373</v>
          </cell>
          <cell r="S211">
            <v>2653.0146209325558</v>
          </cell>
          <cell r="T211">
            <v>2726.8843699995427</v>
          </cell>
          <cell r="U211">
            <v>2887.400249969136</v>
          </cell>
          <cell r="V211">
            <v>2899.9063792255542</v>
          </cell>
          <cell r="W211">
            <v>2988.936707701474</v>
          </cell>
          <cell r="X211">
            <v>3006.0061324475532</v>
          </cell>
          <cell r="Y211">
            <v>2972.36874356407</v>
          </cell>
          <cell r="Z211">
            <v>2994.4371912243741</v>
          </cell>
          <cell r="AA211">
            <v>2953.9298355438714</v>
          </cell>
          <cell r="AB211">
            <v>2897.5642866370354</v>
          </cell>
          <cell r="AC211">
            <v>2917.6778749635278</v>
          </cell>
          <cell r="AD211">
            <v>2859.3992763052347</v>
          </cell>
          <cell r="AE211">
            <v>2921.8084063199644</v>
          </cell>
          <cell r="AF211">
            <v>3031.2431719429183</v>
          </cell>
          <cell r="AG211">
            <v>3045.0954177540939</v>
          </cell>
          <cell r="AH211">
            <v>3070.4040503814285</v>
          </cell>
          <cell r="AI211">
            <v>2848.9702397598171</v>
          </cell>
          <cell r="AJ211">
            <v>2800.4938655075521</v>
          </cell>
          <cell r="AK211">
            <v>2785.9038597746044</v>
          </cell>
        </row>
        <row r="212">
          <cell r="D212" t="str">
            <v>VEN</v>
          </cell>
          <cell r="E212" t="str">
            <v>..</v>
          </cell>
          <cell r="F212" t="str">
            <v>..</v>
          </cell>
          <cell r="G212" t="str">
            <v>..</v>
          </cell>
          <cell r="H212" t="str">
            <v>..</v>
          </cell>
          <cell r="I212" t="str">
            <v>..</v>
          </cell>
          <cell r="J212" t="str">
            <v>..</v>
          </cell>
          <cell r="K212" t="str">
            <v>..</v>
          </cell>
          <cell r="L212" t="str">
            <v>..</v>
          </cell>
          <cell r="M212" t="str">
            <v>..</v>
          </cell>
          <cell r="N212" t="str">
            <v>..</v>
          </cell>
          <cell r="O212" t="str">
            <v>..</v>
          </cell>
          <cell r="P212" t="str">
            <v>..</v>
          </cell>
          <cell r="Q212" t="str">
            <v>..</v>
          </cell>
          <cell r="R212" t="str">
            <v>..</v>
          </cell>
          <cell r="S212" t="str">
            <v>..</v>
          </cell>
          <cell r="T212" t="str">
            <v>..</v>
          </cell>
          <cell r="U212" t="str">
            <v>..</v>
          </cell>
          <cell r="V212" t="str">
            <v>..</v>
          </cell>
          <cell r="W212" t="str">
            <v>..</v>
          </cell>
          <cell r="X212" t="str">
            <v>..</v>
          </cell>
          <cell r="Y212" t="str">
            <v>..</v>
          </cell>
          <cell r="Z212" t="str">
            <v>..</v>
          </cell>
          <cell r="AA212" t="str">
            <v>..</v>
          </cell>
          <cell r="AB212" t="str">
            <v>..</v>
          </cell>
          <cell r="AC212" t="str">
            <v>..</v>
          </cell>
          <cell r="AD212" t="str">
            <v>..</v>
          </cell>
          <cell r="AE212" t="str">
            <v>..</v>
          </cell>
          <cell r="AF212" t="str">
            <v>..</v>
          </cell>
          <cell r="AG212" t="str">
            <v>..</v>
          </cell>
          <cell r="AH212" t="str">
            <v>..</v>
          </cell>
          <cell r="AI212" t="str">
            <v>..</v>
          </cell>
          <cell r="AJ212" t="str">
            <v>..</v>
          </cell>
          <cell r="AK212" t="str">
            <v>..</v>
          </cell>
        </row>
        <row r="213">
          <cell r="D213" t="str">
            <v>VNM</v>
          </cell>
          <cell r="E213">
            <v>2099.3946490320727</v>
          </cell>
          <cell r="F213">
            <v>2177.4737439293094</v>
          </cell>
          <cell r="G213">
            <v>2317.2666678959372</v>
          </cell>
          <cell r="H213">
            <v>2455.5087825228316</v>
          </cell>
          <cell r="I213">
            <v>2623.7200219535239</v>
          </cell>
          <cell r="J213">
            <v>2825.0164432210231</v>
          </cell>
          <cell r="K213">
            <v>3039.9380407183098</v>
          </cell>
          <cell r="L213">
            <v>3239.6816458713106</v>
          </cell>
          <cell r="M213">
            <v>3378.9048339647443</v>
          </cell>
          <cell r="N213">
            <v>3495.0979683806618</v>
          </cell>
          <cell r="O213">
            <v>3690.8681664052842</v>
          </cell>
          <cell r="P213">
            <v>3879.3389578404758</v>
          </cell>
          <cell r="Q213">
            <v>4082.3734278660527</v>
          </cell>
          <cell r="R213">
            <v>4319.3740143385176</v>
          </cell>
          <cell r="S213">
            <v>4597.7572571643459</v>
          </cell>
          <cell r="T213">
            <v>4895.3466593247749</v>
          </cell>
          <cell r="U213">
            <v>5186.4320647684526</v>
          </cell>
          <cell r="V213">
            <v>5503.0724201803887</v>
          </cell>
          <cell r="W213">
            <v>5757.9239156681015</v>
          </cell>
          <cell r="X213">
            <v>6006.5801488422085</v>
          </cell>
          <cell r="Y213">
            <v>6324.5256356102036</v>
          </cell>
          <cell r="Z213">
            <v>6658.6671238301824</v>
          </cell>
          <cell r="AA213">
            <v>6950.2876915556826</v>
          </cell>
          <cell r="AB213">
            <v>7257.7292728971479</v>
          </cell>
          <cell r="AC213">
            <v>7641.9092524292209</v>
          </cell>
          <cell r="AD213">
            <v>8091.0901014048004</v>
          </cell>
          <cell r="AE213">
            <v>8545.7025940322692</v>
          </cell>
          <cell r="AF213">
            <v>9050.6885338620359</v>
          </cell>
          <cell r="AG213">
            <v>9636.0124945626503</v>
          </cell>
          <cell r="AH213">
            <v>10252.004622351169</v>
          </cell>
          <cell r="AI213">
            <v>10450.622381569274</v>
          </cell>
          <cell r="AJ213">
            <v>10628.219165721526</v>
          </cell>
          <cell r="AK213">
            <v>11396.531469460158</v>
          </cell>
        </row>
        <row r="214">
          <cell r="D214" t="str">
            <v>VIR</v>
          </cell>
          <cell r="E214" t="str">
            <v>..</v>
          </cell>
          <cell r="F214" t="str">
            <v>..</v>
          </cell>
          <cell r="G214" t="str">
            <v>..</v>
          </cell>
          <cell r="H214" t="str">
            <v>..</v>
          </cell>
          <cell r="I214" t="str">
            <v>..</v>
          </cell>
          <cell r="J214" t="str">
            <v>..</v>
          </cell>
          <cell r="K214" t="str">
            <v>..</v>
          </cell>
          <cell r="L214" t="str">
            <v>..</v>
          </cell>
          <cell r="M214" t="str">
            <v>..</v>
          </cell>
          <cell r="N214" t="str">
            <v>..</v>
          </cell>
          <cell r="O214" t="str">
            <v>..</v>
          </cell>
          <cell r="P214" t="str">
            <v>..</v>
          </cell>
          <cell r="Q214" t="str">
            <v>..</v>
          </cell>
          <cell r="R214" t="str">
            <v>..</v>
          </cell>
          <cell r="S214" t="str">
            <v>..</v>
          </cell>
          <cell r="T214" t="str">
            <v>..</v>
          </cell>
          <cell r="U214" t="str">
            <v>..</v>
          </cell>
          <cell r="V214" t="str">
            <v>..</v>
          </cell>
          <cell r="W214" t="str">
            <v>..</v>
          </cell>
          <cell r="X214" t="str">
            <v>..</v>
          </cell>
          <cell r="Y214" t="str">
            <v>..</v>
          </cell>
          <cell r="Z214" t="str">
            <v>..</v>
          </cell>
          <cell r="AA214" t="str">
            <v>..</v>
          </cell>
          <cell r="AB214" t="str">
            <v>..</v>
          </cell>
          <cell r="AC214" t="str">
            <v>..</v>
          </cell>
          <cell r="AD214" t="str">
            <v>..</v>
          </cell>
          <cell r="AE214" t="str">
            <v>..</v>
          </cell>
          <cell r="AF214" t="str">
            <v>..</v>
          </cell>
          <cell r="AG214" t="str">
            <v>..</v>
          </cell>
          <cell r="AH214" t="str">
            <v>..</v>
          </cell>
          <cell r="AI214" t="str">
            <v>..</v>
          </cell>
          <cell r="AJ214" t="str">
            <v>..</v>
          </cell>
          <cell r="AK214" t="str">
            <v>..</v>
          </cell>
        </row>
        <row r="215">
          <cell r="D215" t="str">
            <v>PSE</v>
          </cell>
          <cell r="E215" t="str">
            <v>..</v>
          </cell>
          <cell r="F215" t="str">
            <v>..</v>
          </cell>
          <cell r="G215" t="str">
            <v>..</v>
          </cell>
          <cell r="H215" t="str">
            <v>..</v>
          </cell>
          <cell r="I215">
            <v>3951.2054928502093</v>
          </cell>
          <cell r="J215">
            <v>4047.1284877726721</v>
          </cell>
          <cell r="K215">
            <v>3916.9257752594767</v>
          </cell>
          <cell r="L215">
            <v>4294.7460980298301</v>
          </cell>
          <cell r="M215">
            <v>4786.4802358771403</v>
          </cell>
          <cell r="N215">
            <v>5052.0640723653878</v>
          </cell>
          <cell r="O215">
            <v>4503.2488487191831</v>
          </cell>
          <cell r="P215">
            <v>3980.9333490389699</v>
          </cell>
          <cell r="Q215">
            <v>3395.8550277912168</v>
          </cell>
          <cell r="R215">
            <v>3774.1323929437108</v>
          </cell>
          <cell r="S215">
            <v>4485.525457710336</v>
          </cell>
          <cell r="T215">
            <v>4866.0284743012835</v>
          </cell>
          <cell r="U215">
            <v>4695.994726991019</v>
          </cell>
          <cell r="V215">
            <v>4750.9296924972514</v>
          </cell>
          <cell r="W215">
            <v>4965.372949506389</v>
          </cell>
          <cell r="X215">
            <v>5250.116075355777</v>
          </cell>
          <cell r="Y215">
            <v>5411.0664822781964</v>
          </cell>
          <cell r="Z215">
            <v>5782.6895932589077</v>
          </cell>
          <cell r="AA215">
            <v>5985.6832472668775</v>
          </cell>
          <cell r="AB215">
            <v>6118.2571813564837</v>
          </cell>
          <cell r="AC215">
            <v>5967.0734370087466</v>
          </cell>
          <cell r="AD215">
            <v>6048.976597214436</v>
          </cell>
          <cell r="AE215">
            <v>6438.9336402886765</v>
          </cell>
          <cell r="AF215">
            <v>6401.7408913507388</v>
          </cell>
          <cell r="AG215">
            <v>6318.2100676683176</v>
          </cell>
          <cell r="AH215">
            <v>6245.4486971234464</v>
          </cell>
          <cell r="AI215">
            <v>5402.5387727565021</v>
          </cell>
          <cell r="AJ215">
            <v>5641.0444004645151</v>
          </cell>
          <cell r="AK215">
            <v>5722.4091745972137</v>
          </cell>
        </row>
        <row r="216">
          <cell r="D216" t="str">
            <v>YEM</v>
          </cell>
          <cell r="E216" t="str">
            <v>..</v>
          </cell>
          <cell r="F216" t="str">
            <v>..</v>
          </cell>
          <cell r="G216" t="str">
            <v>..</v>
          </cell>
          <cell r="H216" t="str">
            <v>..</v>
          </cell>
          <cell r="I216" t="str">
            <v>..</v>
          </cell>
          <cell r="J216" t="str">
            <v>..</v>
          </cell>
          <cell r="K216" t="str">
            <v>..</v>
          </cell>
          <cell r="L216" t="str">
            <v>..</v>
          </cell>
          <cell r="M216" t="str">
            <v>..</v>
          </cell>
          <cell r="N216" t="str">
            <v>..</v>
          </cell>
          <cell r="O216" t="str">
            <v>..</v>
          </cell>
          <cell r="P216" t="str">
            <v>..</v>
          </cell>
          <cell r="Q216" t="str">
            <v>..</v>
          </cell>
          <cell r="R216" t="str">
            <v>..</v>
          </cell>
          <cell r="S216" t="str">
            <v>..</v>
          </cell>
          <cell r="T216" t="str">
            <v>..</v>
          </cell>
          <cell r="U216" t="str">
            <v>..</v>
          </cell>
          <cell r="V216" t="str">
            <v>..</v>
          </cell>
          <cell r="W216" t="str">
            <v>..</v>
          </cell>
          <cell r="X216" t="str">
            <v>..</v>
          </cell>
          <cell r="Y216" t="str">
            <v>..</v>
          </cell>
          <cell r="Z216" t="str">
            <v>..</v>
          </cell>
          <cell r="AA216" t="str">
            <v>..</v>
          </cell>
          <cell r="AB216" t="str">
            <v>..</v>
          </cell>
          <cell r="AC216" t="str">
            <v>..</v>
          </cell>
          <cell r="AD216" t="str">
            <v>..</v>
          </cell>
          <cell r="AE216" t="str">
            <v>..</v>
          </cell>
          <cell r="AF216" t="str">
            <v>..</v>
          </cell>
          <cell r="AG216" t="str">
            <v>..</v>
          </cell>
          <cell r="AH216" t="str">
            <v>..</v>
          </cell>
          <cell r="AI216" t="str">
            <v>..</v>
          </cell>
          <cell r="AJ216" t="str">
            <v>..</v>
          </cell>
          <cell r="AK216" t="str">
            <v>..</v>
          </cell>
        </row>
        <row r="217">
          <cell r="D217" t="str">
            <v>ZMB</v>
          </cell>
          <cell r="E217">
            <v>2290.0392259546384</v>
          </cell>
          <cell r="F217">
            <v>2232.8374413957417</v>
          </cell>
          <cell r="G217">
            <v>2141.504614507845</v>
          </cell>
          <cell r="H217">
            <v>2232.7103790765113</v>
          </cell>
          <cell r="I217">
            <v>1991.1859250001639</v>
          </cell>
          <cell r="J217">
            <v>1999.3568419732908</v>
          </cell>
          <cell r="K217">
            <v>2071.708828127988</v>
          </cell>
          <cell r="L217">
            <v>2096.2945929347616</v>
          </cell>
          <cell r="M217">
            <v>2034.8971834871866</v>
          </cell>
          <cell r="N217">
            <v>2074.4536626437957</v>
          </cell>
          <cell r="O217">
            <v>2096.4904115653685</v>
          </cell>
          <cell r="P217">
            <v>2142.7875242364539</v>
          </cell>
          <cell r="Q217">
            <v>2171.9311790264287</v>
          </cell>
          <cell r="R217">
            <v>2252.1151349050087</v>
          </cell>
          <cell r="S217">
            <v>2335.0699098367527</v>
          </cell>
          <cell r="T217">
            <v>2422.4349554281944</v>
          </cell>
          <cell r="U217">
            <v>2525.0977444439036</v>
          </cell>
          <cell r="V217">
            <v>2641.0315643131912</v>
          </cell>
          <cell r="W217">
            <v>2746.4904824114369</v>
          </cell>
          <cell r="X217">
            <v>2894.963997258486</v>
          </cell>
          <cell r="Y217">
            <v>3083.3553211635517</v>
          </cell>
          <cell r="Z217">
            <v>3146.8445530678764</v>
          </cell>
          <cell r="AA217">
            <v>3275.9683777004275</v>
          </cell>
          <cell r="AB217">
            <v>3330.8769033681424</v>
          </cell>
          <cell r="AC217">
            <v>3375.9412698159035</v>
          </cell>
          <cell r="AD217">
            <v>3365.3792588941692</v>
          </cell>
          <cell r="AE217">
            <v>3384.2681435089971</v>
          </cell>
          <cell r="AF217">
            <v>3395.4796855024233</v>
          </cell>
          <cell r="AG217">
            <v>3425.9489362282593</v>
          </cell>
          <cell r="AH217">
            <v>3372.3589795822963</v>
          </cell>
          <cell r="AI217">
            <v>3183.6507732625855</v>
          </cell>
          <cell r="AJ217">
            <v>3236.7889807777906</v>
          </cell>
          <cell r="AK217">
            <v>3298.1428904932832</v>
          </cell>
        </row>
        <row r="218">
          <cell r="D218" t="str">
            <v>ZWE</v>
          </cell>
          <cell r="E218">
            <v>2704.7572992672885</v>
          </cell>
          <cell r="F218">
            <v>2781.7878434382778</v>
          </cell>
          <cell r="G218">
            <v>2468.2782567503473</v>
          </cell>
          <cell r="H218">
            <v>2458.7832549183568</v>
          </cell>
          <cell r="I218">
            <v>2670.106615048031</v>
          </cell>
          <cell r="J218">
            <v>2641.378271279686</v>
          </cell>
          <cell r="K218">
            <v>2867.0260425056754</v>
          </cell>
          <cell r="L218">
            <v>2896.1473076848306</v>
          </cell>
          <cell r="M218">
            <v>2931.7251437503078</v>
          </cell>
          <cell r="N218">
            <v>2866.0328862346696</v>
          </cell>
          <cell r="O218">
            <v>2750.6012361036546</v>
          </cell>
          <cell r="P218">
            <v>2772.3252337590038</v>
          </cell>
          <cell r="Q218">
            <v>2510.2289227632909</v>
          </cell>
          <cell r="R218">
            <v>2067.8803744946022</v>
          </cell>
          <cell r="S218">
            <v>1934.1646424654909</v>
          </cell>
          <cell r="T218">
            <v>1814.1743814132067</v>
          </cell>
          <cell r="U218">
            <v>1736.3583332870194</v>
          </cell>
          <cell r="V218">
            <v>1656.7891797169932</v>
          </cell>
          <cell r="W218">
            <v>1353.2073688053936</v>
          </cell>
          <cell r="X218">
            <v>1500.3797849020721</v>
          </cell>
          <cell r="Y218">
            <v>1799.5402327856843</v>
          </cell>
          <cell r="Z218">
            <v>2033.1813748689417</v>
          </cell>
          <cell r="AA218">
            <v>2310.8072166663032</v>
          </cell>
          <cell r="AB218">
            <v>2333.6445319123159</v>
          </cell>
          <cell r="AC218">
            <v>2316.9545357126976</v>
          </cell>
          <cell r="AD218">
            <v>2313.8785533172718</v>
          </cell>
          <cell r="AE218">
            <v>2286.6235490105623</v>
          </cell>
          <cell r="AF218">
            <v>2331.7808328308556</v>
          </cell>
          <cell r="AG218">
            <v>2399.6215509653671</v>
          </cell>
          <cell r="AH218">
            <v>2203.3968095175733</v>
          </cell>
          <cell r="AI218">
            <v>1990.3194191982541</v>
          </cell>
          <cell r="AJ218">
            <v>2115.1445549070004</v>
          </cell>
          <cell r="AK218">
            <v>2143.2375735768273</v>
          </cell>
        </row>
      </sheetData>
      <sheetData sheetId="60"/>
      <sheetData sheetId="61">
        <row r="1">
          <cell r="E1">
            <v>1990</v>
          </cell>
          <cell r="F1">
            <v>1991</v>
          </cell>
          <cell r="G1">
            <v>1992</v>
          </cell>
          <cell r="H1">
            <v>1993</v>
          </cell>
          <cell r="I1">
            <v>1994</v>
          </cell>
          <cell r="J1">
            <v>1995</v>
          </cell>
          <cell r="K1">
            <v>1996</v>
          </cell>
          <cell r="L1">
            <v>1997</v>
          </cell>
          <cell r="M1">
            <v>1998</v>
          </cell>
          <cell r="N1">
            <v>1999</v>
          </cell>
          <cell r="O1">
            <v>2000</v>
          </cell>
          <cell r="P1">
            <v>2001</v>
          </cell>
          <cell r="Q1">
            <v>2002</v>
          </cell>
          <cell r="R1">
            <v>2003</v>
          </cell>
          <cell r="S1">
            <v>2004</v>
          </cell>
          <cell r="T1">
            <v>2005</v>
          </cell>
          <cell r="U1">
            <v>2006</v>
          </cell>
          <cell r="V1">
            <v>2007</v>
          </cell>
          <cell r="W1">
            <v>2008</v>
          </cell>
          <cell r="X1">
            <v>2009</v>
          </cell>
          <cell r="Y1">
            <v>2010</v>
          </cell>
          <cell r="Z1">
            <v>2011</v>
          </cell>
          <cell r="AA1">
            <v>2012</v>
          </cell>
          <cell r="AB1">
            <v>2013</v>
          </cell>
          <cell r="AC1">
            <v>2014</v>
          </cell>
          <cell r="AD1">
            <v>2015</v>
          </cell>
          <cell r="AE1">
            <v>2016</v>
          </cell>
          <cell r="AF1">
            <v>2017</v>
          </cell>
          <cell r="AG1">
            <v>2018</v>
          </cell>
          <cell r="AH1">
            <v>2019</v>
          </cell>
          <cell r="AI1">
            <v>2020</v>
          </cell>
          <cell r="AJ1">
            <v>2021</v>
          </cell>
          <cell r="AK1">
            <v>2022</v>
          </cell>
        </row>
        <row r="2">
          <cell r="D2" t="str">
            <v>AFG</v>
          </cell>
          <cell r="E2" t="str">
            <v>..</v>
          </cell>
          <cell r="F2" t="str">
            <v>..</v>
          </cell>
          <cell r="G2" t="str">
            <v>..</v>
          </cell>
          <cell r="H2" t="str">
            <v>..</v>
          </cell>
          <cell r="I2" t="str">
            <v>..</v>
          </cell>
          <cell r="J2" t="str">
            <v>..</v>
          </cell>
          <cell r="K2" t="str">
            <v>..</v>
          </cell>
          <cell r="L2" t="str">
            <v>..</v>
          </cell>
          <cell r="M2" t="str">
            <v>..</v>
          </cell>
          <cell r="N2" t="str">
            <v>..</v>
          </cell>
          <cell r="O2" t="str">
            <v>..</v>
          </cell>
          <cell r="P2" t="str">
            <v>..</v>
          </cell>
          <cell r="Q2" t="str">
            <v>..</v>
          </cell>
          <cell r="R2" t="str">
            <v>..</v>
          </cell>
          <cell r="S2" t="str">
            <v>..</v>
          </cell>
          <cell r="T2" t="str">
            <v>..</v>
          </cell>
          <cell r="U2" t="str">
            <v>..</v>
          </cell>
          <cell r="V2" t="str">
            <v>..</v>
          </cell>
          <cell r="W2" t="str">
            <v>..</v>
          </cell>
          <cell r="X2" t="str">
            <v>..</v>
          </cell>
          <cell r="Y2" t="str">
            <v>..</v>
          </cell>
          <cell r="Z2" t="str">
            <v>..</v>
          </cell>
          <cell r="AA2" t="str">
            <v>..</v>
          </cell>
          <cell r="AB2" t="str">
            <v>..</v>
          </cell>
          <cell r="AC2" t="str">
            <v>..</v>
          </cell>
          <cell r="AD2" t="str">
            <v>..</v>
          </cell>
          <cell r="AE2" t="str">
            <v>..</v>
          </cell>
          <cell r="AF2">
            <v>2123.6764766814376</v>
          </cell>
          <cell r="AG2" t="str">
            <v>..</v>
          </cell>
          <cell r="AH2" t="str">
            <v>..</v>
          </cell>
          <cell r="AI2" t="str">
            <v>..</v>
          </cell>
          <cell r="AJ2" t="str">
            <v>..</v>
          </cell>
          <cell r="AK2" t="str">
            <v>..</v>
          </cell>
        </row>
        <row r="3">
          <cell r="D3" t="str">
            <v>ALB</v>
          </cell>
          <cell r="E3" t="str">
            <v>..</v>
          </cell>
          <cell r="F3" t="str">
            <v>..</v>
          </cell>
          <cell r="G3" t="str">
            <v>..</v>
          </cell>
          <cell r="H3" t="str">
            <v>..</v>
          </cell>
          <cell r="I3" t="str">
            <v>..</v>
          </cell>
          <cell r="J3" t="str">
            <v>..</v>
          </cell>
          <cell r="K3" t="str">
            <v>..</v>
          </cell>
          <cell r="L3">
            <v>4496.1573387482449</v>
          </cell>
          <cell r="M3">
            <v>4952.5899706595383</v>
          </cell>
          <cell r="N3">
            <v>5595.6048034044361</v>
          </cell>
          <cell r="O3">
            <v>6065.1867017939576</v>
          </cell>
          <cell r="P3">
            <v>6645.3389620421794</v>
          </cell>
          <cell r="Q3">
            <v>6920.5453332311663</v>
          </cell>
          <cell r="R3">
            <v>7341.5536512376793</v>
          </cell>
          <cell r="S3">
            <v>7756.6374477687195</v>
          </cell>
          <cell r="T3">
            <v>8197.9822929673501</v>
          </cell>
          <cell r="U3">
            <v>8814.4893007431456</v>
          </cell>
          <cell r="V3">
            <v>9399.4557014883503</v>
          </cell>
          <cell r="W3">
            <v>9962.4281834784306</v>
          </cell>
          <cell r="X3">
            <v>10153.081688557941</v>
          </cell>
          <cell r="Y3">
            <v>10643.0426290255</v>
          </cell>
          <cell r="Z3">
            <v>11056.629575290648</v>
          </cell>
          <cell r="AA3">
            <v>11146.247311067937</v>
          </cell>
          <cell r="AB3">
            <v>11552.966171945436</v>
          </cell>
          <cell r="AC3">
            <v>11691.631800592431</v>
          </cell>
          <cell r="AD3">
            <v>12016.280652028119</v>
          </cell>
          <cell r="AE3">
            <v>12484.606586839569</v>
          </cell>
          <cell r="AF3">
            <v>12802.175938383407</v>
          </cell>
          <cell r="AG3">
            <v>13302.733033923021</v>
          </cell>
          <cell r="AH3">
            <v>13481.971795902571</v>
          </cell>
          <cell r="AI3">
            <v>13069.127696521036</v>
          </cell>
          <cell r="AJ3">
            <v>14399.780473865814</v>
          </cell>
          <cell r="AK3" t="str">
            <v>..</v>
          </cell>
        </row>
        <row r="4">
          <cell r="D4" t="str">
            <v>DZA</v>
          </cell>
          <cell r="E4">
            <v>8592.7630165398059</v>
          </cell>
          <cell r="F4">
            <v>8177.3847594565887</v>
          </cell>
          <cell r="G4">
            <v>8208.3066139386046</v>
          </cell>
          <cell r="H4">
            <v>7917.6336289066976</v>
          </cell>
          <cell r="I4">
            <v>7651.3618916397272</v>
          </cell>
          <cell r="J4">
            <v>7737.878323270249</v>
          </cell>
          <cell r="K4">
            <v>7902.6594947371359</v>
          </cell>
          <cell r="L4">
            <v>7901.0929808351211</v>
          </cell>
          <cell r="M4">
            <v>8215.514922474691</v>
          </cell>
          <cell r="N4">
            <v>8327.8538697752992</v>
          </cell>
          <cell r="O4">
            <v>8459.6497990494336</v>
          </cell>
          <cell r="P4">
            <v>8724.944875432162</v>
          </cell>
          <cell r="Q4">
            <v>9026.5123581191256</v>
          </cell>
          <cell r="R4">
            <v>9551.5191994775923</v>
          </cell>
          <cell r="S4">
            <v>9773.7511150221235</v>
          </cell>
          <cell r="T4">
            <v>10106.237577129412</v>
          </cell>
          <cell r="U4">
            <v>10198.973881301963</v>
          </cell>
          <cell r="V4">
            <v>10619.532152971207</v>
          </cell>
          <cell r="W4">
            <v>10744.045077477604</v>
          </cell>
          <cell r="X4">
            <v>10708.173262361741</v>
          </cell>
          <cell r="Y4">
            <v>10955.314554183678</v>
          </cell>
          <cell r="Z4">
            <v>10980.759809184437</v>
          </cell>
          <cell r="AA4">
            <v>11103.429389628745</v>
          </cell>
          <cell r="AB4">
            <v>11118.248778915538</v>
          </cell>
          <cell r="AC4">
            <v>11289.719290540861</v>
          </cell>
          <cell r="AD4">
            <v>11475.065751944054</v>
          </cell>
          <cell r="AE4">
            <v>11768.622665818966</v>
          </cell>
          <cell r="AF4">
            <v>11633.272124231989</v>
          </cell>
          <cell r="AG4">
            <v>11438.083578292149</v>
          </cell>
          <cell r="AH4">
            <v>11353.521809506436</v>
          </cell>
          <cell r="AI4">
            <v>10634.883978481492</v>
          </cell>
          <cell r="AJ4">
            <v>10823.118127738153</v>
          </cell>
          <cell r="AK4" t="str">
            <v>..</v>
          </cell>
        </row>
        <row r="5">
          <cell r="D5" t="str">
            <v>ASM</v>
          </cell>
          <cell r="E5" t="str">
            <v>..</v>
          </cell>
          <cell r="F5" t="str">
            <v>..</v>
          </cell>
          <cell r="G5" t="str">
            <v>..</v>
          </cell>
          <cell r="H5" t="str">
            <v>..</v>
          </cell>
          <cell r="I5" t="str">
            <v>..</v>
          </cell>
          <cell r="J5" t="str">
            <v>..</v>
          </cell>
          <cell r="K5" t="str">
            <v>..</v>
          </cell>
          <cell r="L5" t="str">
            <v>..</v>
          </cell>
          <cell r="M5" t="str">
            <v>..</v>
          </cell>
          <cell r="N5" t="str">
            <v>..</v>
          </cell>
          <cell r="O5" t="str">
            <v>..</v>
          </cell>
          <cell r="P5" t="str">
            <v>..</v>
          </cell>
          <cell r="Q5" t="str">
            <v>..</v>
          </cell>
          <cell r="R5" t="str">
            <v>..</v>
          </cell>
          <cell r="S5" t="str">
            <v>..</v>
          </cell>
          <cell r="T5" t="str">
            <v>..</v>
          </cell>
          <cell r="U5" t="str">
            <v>..</v>
          </cell>
          <cell r="V5" t="str">
            <v>..</v>
          </cell>
          <cell r="W5" t="str">
            <v>..</v>
          </cell>
          <cell r="X5" t="str">
            <v>..</v>
          </cell>
          <cell r="Y5" t="str">
            <v>..</v>
          </cell>
          <cell r="Z5" t="str">
            <v>..</v>
          </cell>
          <cell r="AA5" t="str">
            <v>..</v>
          </cell>
          <cell r="AB5" t="str">
            <v>..</v>
          </cell>
          <cell r="AC5" t="str">
            <v>..</v>
          </cell>
          <cell r="AD5" t="str">
            <v>..</v>
          </cell>
          <cell r="AE5" t="str">
            <v>..</v>
          </cell>
          <cell r="AF5" t="str">
            <v>..</v>
          </cell>
          <cell r="AG5" t="str">
            <v>..</v>
          </cell>
          <cell r="AH5" t="str">
            <v>..</v>
          </cell>
          <cell r="AI5" t="str">
            <v>..</v>
          </cell>
          <cell r="AJ5" t="str">
            <v>..</v>
          </cell>
          <cell r="AK5" t="str">
            <v>..</v>
          </cell>
        </row>
        <row r="6">
          <cell r="D6" t="str">
            <v>AND</v>
          </cell>
          <cell r="E6" t="str">
            <v>..</v>
          </cell>
          <cell r="F6" t="str">
            <v>..</v>
          </cell>
          <cell r="G6" t="str">
            <v>..</v>
          </cell>
          <cell r="H6" t="str">
            <v>..</v>
          </cell>
          <cell r="I6" t="str">
            <v>..</v>
          </cell>
          <cell r="J6" t="str">
            <v>..</v>
          </cell>
          <cell r="K6" t="str">
            <v>..</v>
          </cell>
          <cell r="L6" t="str">
            <v>..</v>
          </cell>
          <cell r="M6" t="str">
            <v>..</v>
          </cell>
          <cell r="N6" t="str">
            <v>..</v>
          </cell>
          <cell r="O6" t="str">
            <v>..</v>
          </cell>
          <cell r="P6" t="str">
            <v>..</v>
          </cell>
          <cell r="Q6" t="str">
            <v>..</v>
          </cell>
          <cell r="R6" t="str">
            <v>..</v>
          </cell>
          <cell r="S6" t="str">
            <v>..</v>
          </cell>
          <cell r="T6" t="str">
            <v>..</v>
          </cell>
          <cell r="U6" t="str">
            <v>..</v>
          </cell>
          <cell r="V6" t="str">
            <v>..</v>
          </cell>
          <cell r="W6" t="str">
            <v>..</v>
          </cell>
          <cell r="X6" t="str">
            <v>..</v>
          </cell>
          <cell r="Y6" t="str">
            <v>..</v>
          </cell>
          <cell r="Z6" t="str">
            <v>..</v>
          </cell>
          <cell r="AA6" t="str">
            <v>..</v>
          </cell>
          <cell r="AB6" t="str">
            <v>..</v>
          </cell>
          <cell r="AC6" t="str">
            <v>..</v>
          </cell>
          <cell r="AD6" t="str">
            <v>..</v>
          </cell>
          <cell r="AE6" t="str">
            <v>..</v>
          </cell>
          <cell r="AF6" t="str">
            <v>..</v>
          </cell>
          <cell r="AG6" t="str">
            <v>..</v>
          </cell>
          <cell r="AH6" t="str">
            <v>..</v>
          </cell>
          <cell r="AI6" t="str">
            <v>..</v>
          </cell>
          <cell r="AJ6" t="str">
            <v>..</v>
          </cell>
          <cell r="AK6" t="str">
            <v>..</v>
          </cell>
        </row>
        <row r="7">
          <cell r="D7" t="str">
            <v>AGO</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v>4658.7310702124805</v>
          </cell>
          <cell r="R7">
            <v>4682.1291248692751</v>
          </cell>
          <cell r="S7">
            <v>4926.3651882522672</v>
          </cell>
          <cell r="T7">
            <v>5385.1756820063474</v>
          </cell>
          <cell r="U7">
            <v>5666.7183296800367</v>
          </cell>
          <cell r="V7">
            <v>6355.2253103640705</v>
          </cell>
          <cell r="W7">
            <v>6489.3144060986187</v>
          </cell>
          <cell r="X7">
            <v>7000.983423722012</v>
          </cell>
          <cell r="Y7">
            <v>6909.3689447952174</v>
          </cell>
          <cell r="Z7">
            <v>6872.533241986248</v>
          </cell>
          <cell r="AA7">
            <v>7256.3693810134255</v>
          </cell>
          <cell r="AB7">
            <v>7437.5350515973832</v>
          </cell>
          <cell r="AC7">
            <v>7651.1969916506605</v>
          </cell>
          <cell r="AD7">
            <v>7585.8294353382671</v>
          </cell>
          <cell r="AE7">
            <v>7111.8659081077585</v>
          </cell>
          <cell r="AF7">
            <v>6772.5464235311229</v>
          </cell>
          <cell r="AG7">
            <v>6310.0637991742724</v>
          </cell>
          <cell r="AH7">
            <v>5918.0329955649386</v>
          </cell>
          <cell r="AI7">
            <v>5487.6695147791843</v>
          </cell>
          <cell r="AJ7">
            <v>5332.9481301116866</v>
          </cell>
          <cell r="AK7" t="str">
            <v>..</v>
          </cell>
        </row>
        <row r="8">
          <cell r="D8" t="str">
            <v>ATG</v>
          </cell>
          <cell r="E8" t="str">
            <v>..</v>
          </cell>
          <cell r="F8" t="str">
            <v>..</v>
          </cell>
          <cell r="G8" t="str">
            <v>..</v>
          </cell>
          <cell r="H8" t="str">
            <v>..</v>
          </cell>
          <cell r="I8" t="str">
            <v>..</v>
          </cell>
          <cell r="J8" t="str">
            <v>..</v>
          </cell>
          <cell r="K8" t="str">
            <v>..</v>
          </cell>
          <cell r="L8" t="str">
            <v>..</v>
          </cell>
          <cell r="M8" t="str">
            <v>..</v>
          </cell>
          <cell r="N8" t="str">
            <v>..</v>
          </cell>
          <cell r="O8" t="str">
            <v>..</v>
          </cell>
          <cell r="P8" t="str">
            <v>..</v>
          </cell>
          <cell r="Q8" t="str">
            <v>..</v>
          </cell>
          <cell r="R8" t="str">
            <v>..</v>
          </cell>
          <cell r="S8" t="str">
            <v>..</v>
          </cell>
          <cell r="T8" t="str">
            <v>..</v>
          </cell>
          <cell r="U8" t="str">
            <v>..</v>
          </cell>
          <cell r="V8" t="str">
            <v>..</v>
          </cell>
          <cell r="W8" t="str">
            <v>..</v>
          </cell>
          <cell r="X8" t="str">
            <v>..</v>
          </cell>
          <cell r="Y8" t="str">
            <v>..</v>
          </cell>
          <cell r="Z8" t="str">
            <v>..</v>
          </cell>
          <cell r="AA8" t="str">
            <v>..</v>
          </cell>
          <cell r="AB8" t="str">
            <v>..</v>
          </cell>
          <cell r="AC8" t="str">
            <v>..</v>
          </cell>
          <cell r="AD8" t="str">
            <v>..</v>
          </cell>
          <cell r="AE8" t="str">
            <v>..</v>
          </cell>
          <cell r="AF8">
            <v>19701.744618986988</v>
          </cell>
          <cell r="AG8" t="str">
            <v>..</v>
          </cell>
          <cell r="AH8" t="str">
            <v>..</v>
          </cell>
          <cell r="AI8" t="str">
            <v>..</v>
          </cell>
          <cell r="AJ8" t="str">
            <v>..</v>
          </cell>
          <cell r="AK8" t="str">
            <v>..</v>
          </cell>
        </row>
        <row r="9">
          <cell r="D9" t="str">
            <v>ARG</v>
          </cell>
          <cell r="E9">
            <v>13588.676444573493</v>
          </cell>
          <cell r="F9">
            <v>14790.845357211429</v>
          </cell>
          <cell r="G9">
            <v>15920.945127382585</v>
          </cell>
          <cell r="H9">
            <v>17102.543847203586</v>
          </cell>
          <cell r="I9">
            <v>17828.827328902407</v>
          </cell>
          <cell r="J9">
            <v>17032.720480507993</v>
          </cell>
          <cell r="K9">
            <v>17709.575342011587</v>
          </cell>
          <cell r="L9">
            <v>18899.055914116143</v>
          </cell>
          <cell r="M9">
            <v>19334.520719745095</v>
          </cell>
          <cell r="N9">
            <v>18440.334028357574</v>
          </cell>
          <cell r="O9">
            <v>18080.924809000469</v>
          </cell>
          <cell r="P9">
            <v>17058.178000003227</v>
          </cell>
          <cell r="Q9">
            <v>14647.648181270926</v>
          </cell>
          <cell r="R9">
            <v>15976.1012826196</v>
          </cell>
          <cell r="S9">
            <v>15983.828033988357</v>
          </cell>
          <cell r="T9">
            <v>17191.187489118838</v>
          </cell>
          <cell r="U9">
            <v>20034.446348091573</v>
          </cell>
          <cell r="V9">
            <v>21766.028808735486</v>
          </cell>
          <cell r="W9">
            <v>22448.223597799395</v>
          </cell>
          <cell r="X9">
            <v>20779.32028021332</v>
          </cell>
          <cell r="Y9">
            <v>22733.14314763519</v>
          </cell>
          <cell r="Z9">
            <v>23942.434104867003</v>
          </cell>
          <cell r="AA9">
            <v>23555.623174088971</v>
          </cell>
          <cell r="AB9">
            <v>23913.501047393667</v>
          </cell>
          <cell r="AC9">
            <v>23086.017352743078</v>
          </cell>
          <cell r="AD9">
            <v>23506.88132409201</v>
          </cell>
          <cell r="AE9">
            <v>22692.464390053108</v>
          </cell>
          <cell r="AF9">
            <v>22994.826450441869</v>
          </cell>
          <cell r="AG9">
            <v>21922.972217533104</v>
          </cell>
          <cell r="AH9">
            <v>21205.471204607118</v>
          </cell>
          <cell r="AI9">
            <v>19183.115253629316</v>
          </cell>
          <cell r="AJ9">
            <v>21093.473989528535</v>
          </cell>
          <cell r="AK9">
            <v>22047.971313155307</v>
          </cell>
        </row>
        <row r="10">
          <cell r="D10" t="str">
            <v>ARM</v>
          </cell>
          <cell r="E10" t="str">
            <v>..</v>
          </cell>
          <cell r="F10" t="str">
            <v>..</v>
          </cell>
          <cell r="G10" t="str">
            <v>..</v>
          </cell>
          <cell r="H10" t="str">
            <v>..</v>
          </cell>
          <cell r="I10">
            <v>2679.1807909532258</v>
          </cell>
          <cell r="J10">
            <v>2999.2533036943928</v>
          </cell>
          <cell r="K10">
            <v>3202.5725487263721</v>
          </cell>
          <cell r="L10">
            <v>3444.4186050399921</v>
          </cell>
          <cell r="M10">
            <v>3624.9353469498765</v>
          </cell>
          <cell r="N10">
            <v>3780.5544740027999</v>
          </cell>
          <cell r="O10">
            <v>4047.9363779999244</v>
          </cell>
          <cell r="P10">
            <v>4481.3341656765033</v>
          </cell>
          <cell r="Q10">
            <v>5144.3072041780697</v>
          </cell>
          <cell r="R10">
            <v>5902.461029838958</v>
          </cell>
          <cell r="S10">
            <v>6610.4875565213224</v>
          </cell>
          <cell r="T10">
            <v>7579.667947989441</v>
          </cell>
          <cell r="U10">
            <v>8681.5029585172579</v>
          </cell>
          <cell r="V10">
            <v>10016.916713032842</v>
          </cell>
          <cell r="W10">
            <v>10843.067218870279</v>
          </cell>
          <cell r="X10">
            <v>9186.4227279976221</v>
          </cell>
          <cell r="Y10">
            <v>9517.273781127391</v>
          </cell>
          <cell r="Z10">
            <v>9892.5599070349435</v>
          </cell>
          <cell r="AA10">
            <v>10718.400266328892</v>
          </cell>
          <cell r="AB10">
            <v>11336.711943237284</v>
          </cell>
          <cell r="AC10">
            <v>11608.186460157092</v>
          </cell>
          <cell r="AD10">
            <v>11966.456448748493</v>
          </cell>
          <cell r="AE10">
            <v>11854.259836880901</v>
          </cell>
          <cell r="AF10">
            <v>12949.749548799582</v>
          </cell>
          <cell r="AG10">
            <v>13459.018125429602</v>
          </cell>
          <cell r="AH10">
            <v>14521.83831795098</v>
          </cell>
          <cell r="AI10">
            <v>13181.648940195662</v>
          </cell>
          <cell r="AJ10">
            <v>13813.881421057655</v>
          </cell>
          <cell r="AK10">
            <v>15388.299758644282</v>
          </cell>
        </row>
        <row r="11">
          <cell r="D11" t="str">
            <v>ABW</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Q11" t="str">
            <v>..</v>
          </cell>
          <cell r="R11" t="str">
            <v>..</v>
          </cell>
          <cell r="S11" t="str">
            <v>..</v>
          </cell>
          <cell r="T11" t="str">
            <v>..</v>
          </cell>
          <cell r="U11" t="str">
            <v>..</v>
          </cell>
          <cell r="V11" t="str">
            <v>..</v>
          </cell>
          <cell r="W11" t="str">
            <v>..</v>
          </cell>
          <cell r="X11" t="str">
            <v>..</v>
          </cell>
          <cell r="Y11" t="str">
            <v>..</v>
          </cell>
          <cell r="Z11" t="str">
            <v>..</v>
          </cell>
          <cell r="AA11" t="str">
            <v>..</v>
          </cell>
          <cell r="AB11" t="str">
            <v>..</v>
          </cell>
          <cell r="AC11" t="str">
            <v>..</v>
          </cell>
          <cell r="AD11" t="str">
            <v>..</v>
          </cell>
          <cell r="AE11" t="str">
            <v>..</v>
          </cell>
          <cell r="AF11">
            <v>36721.458844445064</v>
          </cell>
          <cell r="AG11" t="str">
            <v>..</v>
          </cell>
          <cell r="AH11" t="str">
            <v>..</v>
          </cell>
          <cell r="AI11" t="str">
            <v>..</v>
          </cell>
          <cell r="AJ11" t="str">
            <v>..</v>
          </cell>
          <cell r="AK11" t="str">
            <v>..</v>
          </cell>
        </row>
        <row r="12">
          <cell r="D12" t="str">
            <v>AUS</v>
          </cell>
          <cell r="E12">
            <v>27670.156305954686</v>
          </cell>
          <cell r="F12">
            <v>26955.524382153162</v>
          </cell>
          <cell r="G12">
            <v>26808.660627764952</v>
          </cell>
          <cell r="H12">
            <v>27586.791519530649</v>
          </cell>
          <cell r="I12">
            <v>28276.228532014295</v>
          </cell>
          <cell r="J12">
            <v>29042.452787807837</v>
          </cell>
          <cell r="K12">
            <v>29950.19998562917</v>
          </cell>
          <cell r="L12">
            <v>31027.946301651627</v>
          </cell>
          <cell r="M12">
            <v>32172.703287344262</v>
          </cell>
          <cell r="N12">
            <v>33098.355428746465</v>
          </cell>
          <cell r="O12">
            <v>34345.020547453925</v>
          </cell>
          <cell r="P12">
            <v>34748.328852836064</v>
          </cell>
          <cell r="Q12">
            <v>35871.427540445598</v>
          </cell>
          <cell r="R12">
            <v>36635.136531147487</v>
          </cell>
          <cell r="S12">
            <v>38279.601051921345</v>
          </cell>
          <cell r="T12">
            <v>39293.291118856112</v>
          </cell>
          <cell r="U12">
            <v>40529.154383367153</v>
          </cell>
          <cell r="V12">
            <v>41638.370338178327</v>
          </cell>
          <cell r="W12">
            <v>42916.556692077531</v>
          </cell>
          <cell r="X12">
            <v>43715.233540790519</v>
          </cell>
          <cell r="Y12">
            <v>43446.444670454162</v>
          </cell>
          <cell r="Z12">
            <v>45554.694051088642</v>
          </cell>
          <cell r="AA12">
            <v>47032.667624161921</v>
          </cell>
          <cell r="AB12">
            <v>46688.999467480317</v>
          </cell>
          <cell r="AC12">
            <v>46756.66380231388</v>
          </cell>
          <cell r="AD12">
            <v>46275.901769146119</v>
          </cell>
          <cell r="AE12">
            <v>45677.851901637077</v>
          </cell>
          <cell r="AF12">
            <v>47086.514294792214</v>
          </cell>
          <cell r="AG12">
            <v>47713.932865944684</v>
          </cell>
          <cell r="AH12">
            <v>48535.132832928743</v>
          </cell>
          <cell r="AI12">
            <v>48543.330970037357</v>
          </cell>
          <cell r="AJ12">
            <v>51248.054859506236</v>
          </cell>
          <cell r="AK12">
            <v>52457.506686388333</v>
          </cell>
        </row>
        <row r="13">
          <cell r="D13" t="str">
            <v>AUT</v>
          </cell>
          <cell r="E13" t="str">
            <v>..</v>
          </cell>
          <cell r="F13" t="str">
            <v>..</v>
          </cell>
          <cell r="G13" t="str">
            <v>..</v>
          </cell>
          <cell r="H13" t="str">
            <v>..</v>
          </cell>
          <cell r="I13" t="str">
            <v>..</v>
          </cell>
          <cell r="J13">
            <v>41623.426554259575</v>
          </cell>
          <cell r="K13">
            <v>42493.167834267799</v>
          </cell>
          <cell r="L13">
            <v>43139.898509529492</v>
          </cell>
          <cell r="M13">
            <v>44553.743812513116</v>
          </cell>
          <cell r="N13">
            <v>45450.383039741537</v>
          </cell>
          <cell r="O13">
            <v>47031.302637272282</v>
          </cell>
          <cell r="P13">
            <v>47170.893798500038</v>
          </cell>
          <cell r="Q13">
            <v>48192.813672238546</v>
          </cell>
          <cell r="R13">
            <v>48499.132137456065</v>
          </cell>
          <cell r="S13">
            <v>49555.32049366022</v>
          </cell>
          <cell r="T13">
            <v>50119.408302609489</v>
          </cell>
          <cell r="U13">
            <v>51755.568017368023</v>
          </cell>
          <cell r="V13">
            <v>53226.179016980364</v>
          </cell>
          <cell r="W13">
            <v>54019.906269227176</v>
          </cell>
          <cell r="X13">
            <v>51759.082060844194</v>
          </cell>
          <cell r="Y13">
            <v>52538.421440084858</v>
          </cell>
          <cell r="Z13">
            <v>53124.041328911335</v>
          </cell>
          <cell r="AA13">
            <v>52887.194299177158</v>
          </cell>
          <cell r="AB13">
            <v>52625.835170346989</v>
          </cell>
          <cell r="AC13">
            <v>52720.297685353711</v>
          </cell>
          <cell r="AD13">
            <v>52450.238767504394</v>
          </cell>
          <cell r="AE13">
            <v>53662.57416976893</v>
          </cell>
          <cell r="AF13">
            <v>53665.026675739464</v>
          </cell>
          <cell r="AG13">
            <v>54577.759277743469</v>
          </cell>
          <cell r="AH13">
            <v>55276.130334904708</v>
          </cell>
          <cell r="AI13">
            <v>52265.705534461966</v>
          </cell>
          <cell r="AJ13">
            <v>53848.192281917691</v>
          </cell>
          <cell r="AK13" t="str">
            <v>..</v>
          </cell>
        </row>
        <row r="14">
          <cell r="D14" t="str">
            <v>AZE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T14" t="str">
            <v>..</v>
          </cell>
          <cell r="U14" t="str">
            <v>..</v>
          </cell>
          <cell r="V14" t="str">
            <v>..</v>
          </cell>
          <cell r="W14" t="str">
            <v>..</v>
          </cell>
          <cell r="X14" t="str">
            <v>..</v>
          </cell>
          <cell r="Y14" t="str">
            <v>..</v>
          </cell>
          <cell r="Z14" t="str">
            <v>..</v>
          </cell>
          <cell r="AA14" t="str">
            <v>..</v>
          </cell>
          <cell r="AB14" t="str">
            <v>..</v>
          </cell>
          <cell r="AC14" t="str">
            <v>..</v>
          </cell>
          <cell r="AD14" t="str">
            <v>..</v>
          </cell>
          <cell r="AE14" t="str">
            <v>..</v>
          </cell>
          <cell r="AF14">
            <v>13587.531191321466</v>
          </cell>
          <cell r="AG14" t="str">
            <v>..</v>
          </cell>
          <cell r="AH14" t="str">
            <v>..</v>
          </cell>
          <cell r="AI14" t="str">
            <v>..</v>
          </cell>
          <cell r="AJ14" t="str">
            <v>..</v>
          </cell>
          <cell r="AK14" t="str">
            <v>..</v>
          </cell>
        </row>
        <row r="15">
          <cell r="D15" t="str">
            <v>BHS</v>
          </cell>
          <cell r="E15">
            <v>34032.564570607734</v>
          </cell>
          <cell r="F15">
            <v>31934.95537316809</v>
          </cell>
          <cell r="G15">
            <v>30862.451037198647</v>
          </cell>
          <cell r="H15">
            <v>29916.299294202952</v>
          </cell>
          <cell r="I15">
            <v>30232.331132679788</v>
          </cell>
          <cell r="J15">
            <v>35502.418459608809</v>
          </cell>
          <cell r="K15">
            <v>38757.373700242402</v>
          </cell>
          <cell r="L15">
            <v>33618.321553260677</v>
          </cell>
          <cell r="M15">
            <v>31447.061563708168</v>
          </cell>
          <cell r="N15">
            <v>35181.870795241586</v>
          </cell>
          <cell r="O15">
            <v>36076.126261268655</v>
          </cell>
          <cell r="P15">
            <v>36287.916897123847</v>
          </cell>
          <cell r="Q15">
            <v>36841.47622044538</v>
          </cell>
          <cell r="R15">
            <v>36044.256948255759</v>
          </cell>
          <cell r="S15">
            <v>35962.106288292423</v>
          </cell>
          <cell r="T15">
            <v>36554.314118595699</v>
          </cell>
          <cell r="U15">
            <v>36878.425451773124</v>
          </cell>
          <cell r="V15">
            <v>36853.457815474096</v>
          </cell>
          <cell r="W15">
            <v>36036.855276896596</v>
          </cell>
          <cell r="X15">
            <v>33789.626200275139</v>
          </cell>
          <cell r="Y15">
            <v>33591.011936655515</v>
          </cell>
          <cell r="Z15">
            <v>33388.752511981453</v>
          </cell>
          <cell r="AA15">
            <v>33977.482727449162</v>
          </cell>
          <cell r="AB15">
            <v>32498.22023886762</v>
          </cell>
          <cell r="AC15">
            <v>32521.561952914235</v>
          </cell>
          <cell r="AD15">
            <v>32642.82301653751</v>
          </cell>
          <cell r="AE15">
            <v>32035.255530830022</v>
          </cell>
          <cell r="AF15">
            <v>32753.619971266053</v>
          </cell>
          <cell r="AG15">
            <v>32265.510302210383</v>
          </cell>
          <cell r="AH15">
            <v>32291.864553183848</v>
          </cell>
          <cell r="AI15">
            <v>24649.01825447374</v>
          </cell>
          <cell r="AJ15">
            <v>28178.294476106574</v>
          </cell>
          <cell r="AK15">
            <v>32534.887842558146</v>
          </cell>
        </row>
        <row r="16">
          <cell r="D16" t="str">
            <v>BHR</v>
          </cell>
          <cell r="E16" t="str">
            <v>..</v>
          </cell>
          <cell r="F16" t="str">
            <v>..</v>
          </cell>
          <cell r="G16" t="str">
            <v>..</v>
          </cell>
          <cell r="H16" t="str">
            <v>..</v>
          </cell>
          <cell r="I16" t="str">
            <v>..</v>
          </cell>
          <cell r="J16" t="str">
            <v>..</v>
          </cell>
          <cell r="K16" t="str">
            <v>..</v>
          </cell>
          <cell r="L16" t="str">
            <v>..</v>
          </cell>
          <cell r="M16" t="str">
            <v>..</v>
          </cell>
          <cell r="N16" t="str">
            <v>..</v>
          </cell>
          <cell r="O16">
            <v>45069.752253853032</v>
          </cell>
          <cell r="P16">
            <v>44596.961238812684</v>
          </cell>
          <cell r="Q16">
            <v>44454.779140993945</v>
          </cell>
          <cell r="R16">
            <v>45712.943001501437</v>
          </cell>
          <cell r="S16">
            <v>45712.991898857836</v>
          </cell>
          <cell r="T16">
            <v>45664.459933026003</v>
          </cell>
          <cell r="U16">
            <v>45300.722486276558</v>
          </cell>
          <cell r="V16">
            <v>46035.826552547034</v>
          </cell>
          <cell r="W16">
            <v>44742.8769883024</v>
          </cell>
          <cell r="X16">
            <v>40494.848679848896</v>
          </cell>
          <cell r="Y16">
            <v>41243.301090229535</v>
          </cell>
          <cell r="Z16">
            <v>39814.25240685053</v>
          </cell>
          <cell r="AA16">
            <v>46027.82681238767</v>
          </cell>
          <cell r="AB16">
            <v>46836.148354811325</v>
          </cell>
          <cell r="AC16">
            <v>46483.233689594359</v>
          </cell>
          <cell r="AD16">
            <v>45765.10722186097</v>
          </cell>
          <cell r="AE16">
            <v>45850.562557529418</v>
          </cell>
          <cell r="AF16">
            <v>46185.090707132265</v>
          </cell>
          <cell r="AG16">
            <v>46224.432916785627</v>
          </cell>
          <cell r="AH16">
            <v>46857.133868999568</v>
          </cell>
          <cell r="AI16">
            <v>44780.535412698955</v>
          </cell>
          <cell r="AJ16">
            <v>46757.302757324906</v>
          </cell>
          <cell r="AK16" t="str">
            <v>..</v>
          </cell>
        </row>
        <row r="17">
          <cell r="D17" t="str">
            <v>BGD</v>
          </cell>
          <cell r="E17">
            <v>1771.6885537549419</v>
          </cell>
          <cell r="F17">
            <v>1798.6609863852434</v>
          </cell>
          <cell r="G17">
            <v>1866.8331723862711</v>
          </cell>
          <cell r="H17">
            <v>1922.6954704689688</v>
          </cell>
          <cell r="I17">
            <v>1968.3617609142034</v>
          </cell>
          <cell r="J17">
            <v>2028.4772038392618</v>
          </cell>
          <cell r="K17">
            <v>2073.2188014558178</v>
          </cell>
          <cell r="L17">
            <v>2131.3358967373315</v>
          </cell>
          <cell r="M17">
            <v>2200.0087624137041</v>
          </cell>
          <cell r="N17">
            <v>2263.3110536071526</v>
          </cell>
          <cell r="O17">
            <v>2342.4872192922808</v>
          </cell>
          <cell r="P17">
            <v>2410.1838010699175</v>
          </cell>
          <cell r="Q17">
            <v>2478.7389543102681</v>
          </cell>
          <cell r="R17">
            <v>2551.5999211115422</v>
          </cell>
          <cell r="S17">
            <v>2650.779755903352</v>
          </cell>
          <cell r="T17">
            <v>2784.390803447342</v>
          </cell>
          <cell r="U17">
            <v>2970.8731316754088</v>
          </cell>
          <cell r="V17">
            <v>3169.9481546072002</v>
          </cell>
          <cell r="W17">
            <v>3366.6546552586215</v>
          </cell>
          <cell r="X17">
            <v>3512.5151129721107</v>
          </cell>
          <cell r="Y17">
            <v>3673.4570966025653</v>
          </cell>
          <cell r="Z17">
            <v>3855.4855190299818</v>
          </cell>
          <cell r="AA17">
            <v>4073.6338892442327</v>
          </cell>
          <cell r="AB17">
            <v>4247.4818469094162</v>
          </cell>
          <cell r="AC17">
            <v>4391.7129088450629</v>
          </cell>
          <cell r="AD17">
            <v>4615.4753668107805</v>
          </cell>
          <cell r="AE17">
            <v>4804.9875961922417</v>
          </cell>
          <cell r="AF17">
            <v>4997.5652650912534</v>
          </cell>
          <cell r="AG17">
            <v>5331.3876862519865</v>
          </cell>
          <cell r="AH17">
            <v>5689.3005420926092</v>
          </cell>
          <cell r="AI17">
            <v>5822.8008808544173</v>
          </cell>
          <cell r="AJ17">
            <v>6220.5425811778623</v>
          </cell>
          <cell r="AK17">
            <v>6511.1221781520271</v>
          </cell>
        </row>
        <row r="18">
          <cell r="D18" t="str">
            <v>BRB</v>
          </cell>
          <cell r="E18" t="str">
            <v>..</v>
          </cell>
          <cell r="F18" t="str">
            <v>..</v>
          </cell>
          <cell r="G18" t="str">
            <v>..</v>
          </cell>
          <cell r="H18" t="str">
            <v>..</v>
          </cell>
          <cell r="I18" t="str">
            <v>..</v>
          </cell>
          <cell r="J18" t="str">
            <v>..</v>
          </cell>
          <cell r="K18" t="str">
            <v>..</v>
          </cell>
          <cell r="L18" t="str">
            <v>..</v>
          </cell>
          <cell r="M18" t="str">
            <v>..</v>
          </cell>
          <cell r="N18" t="str">
            <v>..</v>
          </cell>
          <cell r="O18" t="str">
            <v>..</v>
          </cell>
          <cell r="P18" t="str">
            <v>..</v>
          </cell>
          <cell r="Q18" t="str">
            <v>..</v>
          </cell>
          <cell r="R18" t="str">
            <v>..</v>
          </cell>
          <cell r="S18" t="str">
            <v>..</v>
          </cell>
          <cell r="T18" t="str">
            <v>..</v>
          </cell>
          <cell r="U18" t="str">
            <v>..</v>
          </cell>
          <cell r="V18" t="str">
            <v>..</v>
          </cell>
          <cell r="W18" t="str">
            <v>..</v>
          </cell>
          <cell r="X18" t="str">
            <v>..</v>
          </cell>
          <cell r="Y18" t="str">
            <v>..</v>
          </cell>
          <cell r="Z18" t="str">
            <v>..</v>
          </cell>
          <cell r="AA18" t="str">
            <v>..</v>
          </cell>
          <cell r="AB18" t="str">
            <v>..</v>
          </cell>
          <cell r="AC18" t="str">
            <v>..</v>
          </cell>
          <cell r="AD18" t="str">
            <v>..</v>
          </cell>
          <cell r="AE18" t="str">
            <v>..</v>
          </cell>
          <cell r="AF18">
            <v>15471.389889926899</v>
          </cell>
          <cell r="AG18" t="str">
            <v>..</v>
          </cell>
          <cell r="AH18" t="str">
            <v>..</v>
          </cell>
          <cell r="AI18" t="str">
            <v>..</v>
          </cell>
          <cell r="AJ18" t="str">
            <v>..</v>
          </cell>
          <cell r="AK18" t="str">
            <v>..</v>
          </cell>
        </row>
        <row r="19">
          <cell r="D19" t="str">
            <v>BLR</v>
          </cell>
          <cell r="E19">
            <v>8890.4252244081272</v>
          </cell>
          <cell r="F19">
            <v>8779.689020000309</v>
          </cell>
          <cell r="G19">
            <v>7919.421392605308</v>
          </cell>
          <cell r="H19">
            <v>7301.4079648709048</v>
          </cell>
          <cell r="I19">
            <v>6431.1403152916182</v>
          </cell>
          <cell r="J19">
            <v>5784.5102337943772</v>
          </cell>
          <cell r="K19">
            <v>5976.6694551492365</v>
          </cell>
          <cell r="L19">
            <v>6669.0218933827391</v>
          </cell>
          <cell r="M19">
            <v>7260.9799238953865</v>
          </cell>
          <cell r="N19">
            <v>7576.5392666404514</v>
          </cell>
          <cell r="O19">
            <v>8026.3991090700865</v>
          </cell>
          <cell r="P19">
            <v>8451.60097147743</v>
          </cell>
          <cell r="Q19">
            <v>8943.5285468834445</v>
          </cell>
          <cell r="R19">
            <v>9665.0649970518298</v>
          </cell>
          <cell r="S19">
            <v>10827.633840150853</v>
          </cell>
          <cell r="T19">
            <v>11950.984382123699</v>
          </cell>
          <cell r="U19">
            <v>13174.197840218812</v>
          </cell>
          <cell r="V19">
            <v>14299.793496324612</v>
          </cell>
          <cell r="W19">
            <v>15749.941084891898</v>
          </cell>
          <cell r="X19">
            <v>15705.630094159889</v>
          </cell>
          <cell r="Y19">
            <v>16988.218585243663</v>
          </cell>
          <cell r="Z19">
            <v>18070.502663490432</v>
          </cell>
          <cell r="AA19">
            <v>18187.994116780847</v>
          </cell>
          <cell r="AB19">
            <v>18137.471654167315</v>
          </cell>
          <cell r="AC19">
            <v>18535.924588086291</v>
          </cell>
          <cell r="AD19">
            <v>17569.76024390991</v>
          </cell>
          <cell r="AE19">
            <v>17048.626878819698</v>
          </cell>
          <cell r="AF19">
            <v>17666.593969373913</v>
          </cell>
          <cell r="AG19">
            <v>18287.089944961968</v>
          </cell>
          <cell r="AH19">
            <v>18714.059887437881</v>
          </cell>
          <cell r="AI19">
            <v>18404.597277250814</v>
          </cell>
          <cell r="AJ19">
            <v>19104.252760827592</v>
          </cell>
          <cell r="AK19">
            <v>18425.010610194287</v>
          </cell>
        </row>
        <row r="20">
          <cell r="D20" t="str">
            <v>BEL</v>
          </cell>
          <cell r="E20" t="str">
            <v>..</v>
          </cell>
          <cell r="F20" t="str">
            <v>..</v>
          </cell>
          <cell r="G20" t="str">
            <v>..</v>
          </cell>
          <cell r="H20" t="str">
            <v>..</v>
          </cell>
          <cell r="I20" t="str">
            <v>..</v>
          </cell>
          <cell r="J20">
            <v>40409.009452614031</v>
          </cell>
          <cell r="K20">
            <v>40705.627417570293</v>
          </cell>
          <cell r="L20">
            <v>42112.156871422725</v>
          </cell>
          <cell r="M20">
            <v>42943.507720344933</v>
          </cell>
          <cell r="N20">
            <v>44046.863650468746</v>
          </cell>
          <cell r="O20">
            <v>45184.55302090136</v>
          </cell>
          <cell r="P20">
            <v>45220.357590917374</v>
          </cell>
          <cell r="Q20">
            <v>45852.84485797301</v>
          </cell>
          <cell r="R20">
            <v>46045.260100150532</v>
          </cell>
          <cell r="S20">
            <v>46978.048504873746</v>
          </cell>
          <cell r="T20">
            <v>47530.828055765502</v>
          </cell>
          <cell r="U20">
            <v>48260.640057897152</v>
          </cell>
          <cell r="V20">
            <v>49710.561680840656</v>
          </cell>
          <cell r="W20">
            <v>49018.849142736042</v>
          </cell>
          <cell r="X20">
            <v>48343.459939612207</v>
          </cell>
          <cell r="Y20">
            <v>48513.058546047658</v>
          </cell>
          <cell r="Z20">
            <v>47497.604208815399</v>
          </cell>
          <cell r="AA20">
            <v>48583.466847655014</v>
          </cell>
          <cell r="AB20">
            <v>48783.268940710426</v>
          </cell>
          <cell r="AC20">
            <v>49281.3040504944</v>
          </cell>
          <cell r="AD20">
            <v>50027.991296135187</v>
          </cell>
          <cell r="AE20">
            <v>50509.146663271509</v>
          </cell>
          <cell r="AF20">
            <v>50904.68908671532</v>
          </cell>
          <cell r="AG20">
            <v>51236.258582934286</v>
          </cell>
          <cell r="AH20">
            <v>52472.689834141383</v>
          </cell>
          <cell r="AI20">
            <v>49779.245577382113</v>
          </cell>
          <cell r="AJ20">
            <v>51965.458285219494</v>
          </cell>
          <cell r="AK20" t="str">
            <v>..</v>
          </cell>
        </row>
        <row r="21">
          <cell r="D21" t="str">
            <v>BLZ</v>
          </cell>
          <cell r="E21">
            <v>6293.1623508158555</v>
          </cell>
          <cell r="F21">
            <v>6864.3261514786373</v>
          </cell>
          <cell r="G21">
            <v>7490.3852647572394</v>
          </cell>
          <cell r="H21">
            <v>7770.0924429247407</v>
          </cell>
          <cell r="I21">
            <v>7536.2295958121385</v>
          </cell>
          <cell r="J21">
            <v>7440.9562923914145</v>
          </cell>
          <cell r="K21">
            <v>7264.5370284159253</v>
          </cell>
          <cell r="L21">
            <v>7330.7487369060664</v>
          </cell>
          <cell r="M21">
            <v>7284.1305727638501</v>
          </cell>
          <cell r="N21">
            <v>7619.1496213301461</v>
          </cell>
          <cell r="O21">
            <v>8276.9749527184558</v>
          </cell>
          <cell r="P21">
            <v>8324.9827190434225</v>
          </cell>
          <cell r="Q21">
            <v>8515.889068899749</v>
          </cell>
          <cell r="R21">
            <v>8922.2381218386927</v>
          </cell>
          <cell r="S21">
            <v>8920.4080595803316</v>
          </cell>
          <cell r="T21">
            <v>8908.2492660446896</v>
          </cell>
          <cell r="U21">
            <v>9040.5359836247153</v>
          </cell>
          <cell r="V21">
            <v>8923.7397568391007</v>
          </cell>
          <cell r="W21">
            <v>8526.5317260912016</v>
          </cell>
          <cell r="X21">
            <v>8647.5442489849574</v>
          </cell>
          <cell r="Y21">
            <v>8313.3846673452426</v>
          </cell>
          <cell r="Z21">
            <v>8330.0186621203302</v>
          </cell>
          <cell r="AA21">
            <v>8370.2618210723995</v>
          </cell>
          <cell r="AB21">
            <v>8601.8694805833693</v>
          </cell>
          <cell r="AC21">
            <v>8704.0429008849715</v>
          </cell>
          <cell r="AD21">
            <v>9002.6956234340214</v>
          </cell>
          <cell r="AE21">
            <v>8764.8638033019597</v>
          </cell>
          <cell r="AF21">
            <v>8387.7548983544784</v>
          </cell>
          <cell r="AG21">
            <v>8204.4489337208306</v>
          </cell>
          <cell r="AH21">
            <v>8417.4320298261991</v>
          </cell>
          <cell r="AI21">
            <v>7500.3072247711698</v>
          </cell>
          <cell r="AJ21">
            <v>8509.8345441279416</v>
          </cell>
          <cell r="AK21">
            <v>9242.0822587742641</v>
          </cell>
        </row>
        <row r="22">
          <cell r="D22" t="str">
            <v>BEN</v>
          </cell>
          <cell r="E22">
            <v>2068.8284492282687</v>
          </cell>
          <cell r="F22">
            <v>2099.8659162830445</v>
          </cell>
          <cell r="G22">
            <v>2054.5472554569828</v>
          </cell>
          <cell r="H22">
            <v>2118.7436207015544</v>
          </cell>
          <cell r="I22">
            <v>2074.38803253573</v>
          </cell>
          <cell r="J22">
            <v>2157.8913144548624</v>
          </cell>
          <cell r="K22">
            <v>2195.0397055733206</v>
          </cell>
          <cell r="L22">
            <v>2268.6240895449928</v>
          </cell>
          <cell r="M22">
            <v>2305.3521428319054</v>
          </cell>
          <cell r="N22">
            <v>2360.2722147914315</v>
          </cell>
          <cell r="O22">
            <v>2423.3014013887141</v>
          </cell>
          <cell r="P22">
            <v>2475.6815693415165</v>
          </cell>
          <cell r="Q22">
            <v>2507.1592017031376</v>
          </cell>
          <cell r="R22">
            <v>2515.3999938915827</v>
          </cell>
          <cell r="S22">
            <v>2551.1591865394485</v>
          </cell>
          <cell r="T22">
            <v>2522.0601005959202</v>
          </cell>
          <cell r="U22">
            <v>2538.5856969503016</v>
          </cell>
          <cell r="V22">
            <v>2610.2047934488473</v>
          </cell>
          <cell r="W22">
            <v>2670.7988135933274</v>
          </cell>
          <cell r="X22">
            <v>2647.6487764167969</v>
          </cell>
          <cell r="Y22">
            <v>2619.7112564162808</v>
          </cell>
          <cell r="Z22">
            <v>2630.2043231377761</v>
          </cell>
          <cell r="AA22">
            <v>2665.5238261100085</v>
          </cell>
          <cell r="AB22">
            <v>2776.709632947694</v>
          </cell>
          <cell r="AC22">
            <v>2870.7597757091921</v>
          </cell>
          <cell r="AD22">
            <v>2826.6958256474422</v>
          </cell>
          <cell r="AE22">
            <v>2834.298373392241</v>
          </cell>
          <cell r="AF22">
            <v>2901.4450900896659</v>
          </cell>
          <cell r="AG22">
            <v>3009.3579270150271</v>
          </cell>
          <cell r="AH22">
            <v>3124.6913484584225</v>
          </cell>
          <cell r="AI22">
            <v>3153.2383461128193</v>
          </cell>
          <cell r="AJ22">
            <v>3304.543544836803</v>
          </cell>
          <cell r="AK22">
            <v>3406.0729369844062</v>
          </cell>
        </row>
        <row r="23">
          <cell r="D23" t="str">
            <v>BMU</v>
          </cell>
          <cell r="E23" t="str">
            <v>..</v>
          </cell>
          <cell r="F23" t="str">
            <v>..</v>
          </cell>
          <cell r="G23" t="str">
            <v>..</v>
          </cell>
          <cell r="H23" t="str">
            <v>..</v>
          </cell>
          <cell r="I23" t="str">
            <v>..</v>
          </cell>
          <cell r="J23" t="str">
            <v>..</v>
          </cell>
          <cell r="K23" t="str">
            <v>..</v>
          </cell>
          <cell r="L23" t="str">
            <v>..</v>
          </cell>
          <cell r="M23" t="str">
            <v>..</v>
          </cell>
          <cell r="N23" t="str">
            <v>..</v>
          </cell>
          <cell r="O23" t="str">
            <v>..</v>
          </cell>
          <cell r="P23" t="str">
            <v>..</v>
          </cell>
          <cell r="Q23" t="str">
            <v>..</v>
          </cell>
          <cell r="R23" t="str">
            <v>..</v>
          </cell>
          <cell r="S23" t="str">
            <v>..</v>
          </cell>
          <cell r="T23" t="str">
            <v>..</v>
          </cell>
          <cell r="U23" t="str">
            <v>..</v>
          </cell>
          <cell r="V23" t="str">
            <v>..</v>
          </cell>
          <cell r="W23" t="str">
            <v>..</v>
          </cell>
          <cell r="X23" t="str">
            <v>..</v>
          </cell>
          <cell r="Y23" t="str">
            <v>..</v>
          </cell>
          <cell r="Z23" t="str">
            <v>..</v>
          </cell>
          <cell r="AA23" t="str">
            <v>..</v>
          </cell>
          <cell r="AB23" t="str">
            <v>..</v>
          </cell>
          <cell r="AC23">
            <v>80265.76505678524</v>
          </cell>
          <cell r="AD23">
            <v>80621.390129788531</v>
          </cell>
          <cell r="AE23">
            <v>80496.183542499217</v>
          </cell>
          <cell r="AF23">
            <v>85191.656162029903</v>
          </cell>
          <cell r="AG23">
            <v>83949.981603211767</v>
          </cell>
          <cell r="AH23">
            <v>82596.5803214716</v>
          </cell>
          <cell r="AI23">
            <v>78186.056642006239</v>
          </cell>
          <cell r="AJ23">
            <v>81820.231163991819</v>
          </cell>
          <cell r="AK23">
            <v>83280.417377414706</v>
          </cell>
        </row>
        <row r="24">
          <cell r="D24" t="str">
            <v>BTN</v>
          </cell>
          <cell r="E24">
            <v>2565.2739862519988</v>
          </cell>
          <cell r="F24">
            <v>2448.1731085581259</v>
          </cell>
          <cell r="G24">
            <v>2587.0004323713724</v>
          </cell>
          <cell r="H24">
            <v>2813.0955021444192</v>
          </cell>
          <cell r="I24">
            <v>3032.3129532440416</v>
          </cell>
          <cell r="J24">
            <v>3039.0459917702569</v>
          </cell>
          <cell r="K24">
            <v>3193.8848974294001</v>
          </cell>
          <cell r="L24">
            <v>3396.8540794643072</v>
          </cell>
          <cell r="M24">
            <v>3288.2546534814928</v>
          </cell>
          <cell r="N24">
            <v>3364.1034752814171</v>
          </cell>
          <cell r="O24">
            <v>4079.6469076434901</v>
          </cell>
          <cell r="P24">
            <v>4305.6240868682344</v>
          </cell>
          <cell r="Q24">
            <v>4586.6995526696292</v>
          </cell>
          <cell r="R24">
            <v>4787.3749132209359</v>
          </cell>
          <cell r="S24">
            <v>4952.2155639285565</v>
          </cell>
          <cell r="T24">
            <v>5253.9643441963817</v>
          </cell>
          <cell r="U24">
            <v>5599.0815185282172</v>
          </cell>
          <cell r="V24">
            <v>6484.1603102074196</v>
          </cell>
          <cell r="W24">
            <v>6617.7498557941917</v>
          </cell>
          <cell r="X24">
            <v>6888.8075123413537</v>
          </cell>
          <cell r="Y24">
            <v>7499.1696220231261</v>
          </cell>
          <cell r="Z24">
            <v>7949.2882806630123</v>
          </cell>
          <cell r="AA24">
            <v>8128.8514912205928</v>
          </cell>
          <cell r="AB24">
            <v>8300.0584605068725</v>
          </cell>
          <cell r="AC24">
            <v>8686.7214144080899</v>
          </cell>
          <cell r="AD24">
            <v>9176.675948760414</v>
          </cell>
          <cell r="AE24">
            <v>9679.0485043102144</v>
          </cell>
          <cell r="AF24">
            <v>10032.636334624873</v>
          </cell>
          <cell r="AG24">
            <v>10225.391598951199</v>
          </cell>
          <cell r="AH24">
            <v>10730.472145867336</v>
          </cell>
          <cell r="AI24">
            <v>9896.5995789822991</v>
          </cell>
          <cell r="AJ24">
            <v>10240.746706700291</v>
          </cell>
          <cell r="AK24" t="str">
            <v>..</v>
          </cell>
        </row>
        <row r="25">
          <cell r="D25" t="str">
            <v>BOL</v>
          </cell>
          <cell r="E25">
            <v>4210.1336865215062</v>
          </cell>
          <cell r="F25">
            <v>4369.3059378586477</v>
          </cell>
          <cell r="G25">
            <v>4402.7353543391928</v>
          </cell>
          <cell r="H25">
            <v>4498.2768390554711</v>
          </cell>
          <cell r="I25">
            <v>4641.3325159913147</v>
          </cell>
          <cell r="J25">
            <v>4764.6355399130071</v>
          </cell>
          <cell r="K25">
            <v>4891.6515218217601</v>
          </cell>
          <cell r="L25">
            <v>5056.3998077305141</v>
          </cell>
          <cell r="M25">
            <v>5244.3872452845781</v>
          </cell>
          <cell r="N25">
            <v>5148.7858165689904</v>
          </cell>
          <cell r="O25">
            <v>5168.3987419841842</v>
          </cell>
          <cell r="P25">
            <v>5167.7674164397804</v>
          </cell>
          <cell r="Q25">
            <v>5202.962169452644</v>
          </cell>
          <cell r="R25">
            <v>5187.6918545023136</v>
          </cell>
          <cell r="S25">
            <v>5269.6727236767802</v>
          </cell>
          <cell r="T25">
            <v>5432.848948944762</v>
          </cell>
          <cell r="U25">
            <v>5614.7739710031938</v>
          </cell>
          <cell r="V25">
            <v>5755.3387903091389</v>
          </cell>
          <cell r="W25">
            <v>6034.1411024338749</v>
          </cell>
          <cell r="X25">
            <v>6095.9454939447669</v>
          </cell>
          <cell r="Y25">
            <v>6184.5845368461378</v>
          </cell>
          <cell r="Z25">
            <v>6420.5575854146055</v>
          </cell>
          <cell r="AA25">
            <v>6488.2341193389466</v>
          </cell>
          <cell r="AB25">
            <v>6807.2680542366707</v>
          </cell>
          <cell r="AC25">
            <v>7172.4188004966409</v>
          </cell>
          <cell r="AD25">
            <v>7564.838352632476</v>
          </cell>
          <cell r="AE25">
            <v>7891.0705572938714</v>
          </cell>
          <cell r="AF25">
            <v>8001.0173763101657</v>
          </cell>
          <cell r="AG25">
            <v>8259.2728798294356</v>
          </cell>
          <cell r="AH25">
            <v>8353.2406513074093</v>
          </cell>
          <cell r="AI25">
            <v>7592.0795082726991</v>
          </cell>
          <cell r="AJ25">
            <v>7842.7120671935245</v>
          </cell>
          <cell r="AK25" t="str">
            <v>..</v>
          </cell>
        </row>
        <row r="26">
          <cell r="D26" t="str">
            <v>BIH</v>
          </cell>
          <cell r="E26" t="str">
            <v>..</v>
          </cell>
          <cell r="F26" t="str">
            <v>..</v>
          </cell>
          <cell r="G26" t="str">
            <v>..</v>
          </cell>
          <cell r="H26" t="str">
            <v>..</v>
          </cell>
          <cell r="I26" t="str">
            <v>..</v>
          </cell>
          <cell r="J26" t="str">
            <v>..</v>
          </cell>
          <cell r="K26" t="str">
            <v>..</v>
          </cell>
          <cell r="L26" t="str">
            <v>..</v>
          </cell>
          <cell r="M26" t="str">
            <v>..</v>
          </cell>
          <cell r="N26" t="str">
            <v>..</v>
          </cell>
          <cell r="O26">
            <v>7445.6005927546476</v>
          </cell>
          <cell r="P26">
            <v>7521.305885304796</v>
          </cell>
          <cell r="Q26">
            <v>7801.8756077016587</v>
          </cell>
          <cell r="R26">
            <v>8051.7517712334193</v>
          </cell>
          <cell r="S26">
            <v>8550.3705129244499</v>
          </cell>
          <cell r="T26">
            <v>8935.3951991582944</v>
          </cell>
          <cell r="U26">
            <v>9417.1381885885858</v>
          </cell>
          <cell r="V26">
            <v>10091.540811719629</v>
          </cell>
          <cell r="W26">
            <v>10888.690146455932</v>
          </cell>
          <cell r="X26">
            <v>10757.993826119136</v>
          </cell>
          <cell r="Y26">
            <v>10809.664810160508</v>
          </cell>
          <cell r="Z26">
            <v>11021.620272836853</v>
          </cell>
          <cell r="AA26">
            <v>11132.692417758672</v>
          </cell>
          <cell r="AB26">
            <v>11633.918415493887</v>
          </cell>
          <cell r="AC26">
            <v>11864.102704984007</v>
          </cell>
          <cell r="AD26">
            <v>12524.058244085854</v>
          </cell>
          <cell r="AE26">
            <v>13021.263457449844</v>
          </cell>
          <cell r="AF26">
            <v>13469.721798047907</v>
          </cell>
          <cell r="AG26">
            <v>14185.639416797641</v>
          </cell>
          <cell r="AH26">
            <v>14828.728973781521</v>
          </cell>
          <cell r="AI26">
            <v>14505.452369948385</v>
          </cell>
          <cell r="AJ26">
            <v>15651.400533908074</v>
          </cell>
          <cell r="AK26">
            <v>16571.412753727462</v>
          </cell>
        </row>
        <row r="27">
          <cell r="D27" t="str">
            <v>BWA</v>
          </cell>
          <cell r="E27">
            <v>8945.2506798563518</v>
          </cell>
          <cell r="F27">
            <v>9616.0174563349701</v>
          </cell>
          <cell r="G27">
            <v>9685.7541049559695</v>
          </cell>
          <cell r="H27">
            <v>9867.2300016640202</v>
          </cell>
          <cell r="I27">
            <v>9169.9081359747488</v>
          </cell>
          <cell r="J27">
            <v>9857.028923324915</v>
          </cell>
          <cell r="K27">
            <v>9833.9660317426842</v>
          </cell>
          <cell r="L27">
            <v>10593.580674722614</v>
          </cell>
          <cell r="M27">
            <v>10804.314760836023</v>
          </cell>
          <cell r="N27">
            <v>11018.778200206238</v>
          </cell>
          <cell r="O27">
            <v>10909.682543152654</v>
          </cell>
          <cell r="P27">
            <v>11010.19942597537</v>
          </cell>
          <cell r="Q27">
            <v>10678.788109674004</v>
          </cell>
          <cell r="R27">
            <v>11267.139861835805</v>
          </cell>
          <cell r="S27">
            <v>11256.24942435527</v>
          </cell>
          <cell r="T27">
            <v>11696.330276816752</v>
          </cell>
          <cell r="U27">
            <v>12687.615839021826</v>
          </cell>
          <cell r="V27">
            <v>13360.265192660605</v>
          </cell>
          <cell r="W27">
            <v>13318.675825731145</v>
          </cell>
          <cell r="X27">
            <v>11578.691252717503</v>
          </cell>
          <cell r="Y27">
            <v>12163.343465959932</v>
          </cell>
          <cell r="Z27">
            <v>13102.028393618117</v>
          </cell>
          <cell r="AA27">
            <v>13117.661713527725</v>
          </cell>
          <cell r="AB27">
            <v>14048.253149726108</v>
          </cell>
          <cell r="AC27">
            <v>14333.860580120476</v>
          </cell>
          <cell r="AD27">
            <v>13229.509584221847</v>
          </cell>
          <cell r="AE27">
            <v>13070.814836617605</v>
          </cell>
          <cell r="AF27">
            <v>13397.860585644105</v>
          </cell>
          <cell r="AG27">
            <v>13534.686457057891</v>
          </cell>
          <cell r="AH27">
            <v>14328.009392336293</v>
          </cell>
          <cell r="AI27">
            <v>13261.318616401686</v>
          </cell>
          <cell r="AJ27">
            <v>14101.884889082141</v>
          </cell>
          <cell r="AK27">
            <v>14841.578363989966</v>
          </cell>
        </row>
        <row r="28">
          <cell r="D28" t="str">
            <v>BRA</v>
          </cell>
          <cell r="E28">
            <v>10130.85588621524</v>
          </cell>
          <cell r="F28">
            <v>10100.899678829357</v>
          </cell>
          <cell r="G28">
            <v>9914.3148280450787</v>
          </cell>
          <cell r="H28">
            <v>10180.02344772206</v>
          </cell>
          <cell r="I28">
            <v>10454.402462286069</v>
          </cell>
          <cell r="J28">
            <v>10995.115982844809</v>
          </cell>
          <cell r="K28">
            <v>11078.186910584738</v>
          </cell>
          <cell r="L28">
            <v>11249.388895151631</v>
          </cell>
          <cell r="M28">
            <v>11075.554449508951</v>
          </cell>
          <cell r="N28">
            <v>10861.107301245744</v>
          </cell>
          <cell r="O28">
            <v>11209.666831442948</v>
          </cell>
          <cell r="P28">
            <v>11177.325282679683</v>
          </cell>
          <cell r="Q28">
            <v>11360.437171312149</v>
          </cell>
          <cell r="R28">
            <v>11374.198492950545</v>
          </cell>
          <cell r="S28">
            <v>11916.804961927601</v>
          </cell>
          <cell r="T28">
            <v>12169.849509526581</v>
          </cell>
          <cell r="U28">
            <v>12561.678704307897</v>
          </cell>
          <cell r="V28">
            <v>13235.17467385714</v>
          </cell>
          <cell r="W28">
            <v>13726.16212387823</v>
          </cell>
          <cell r="X28">
            <v>13611.118911640327</v>
          </cell>
          <cell r="Y28">
            <v>14364.740818381315</v>
          </cell>
          <cell r="Z28">
            <v>14873.197056275003</v>
          </cell>
          <cell r="AA28">
            <v>15036.044772604018</v>
          </cell>
          <cell r="AB28">
            <v>15529.695249854438</v>
          </cell>
          <cell r="AC28">
            <v>15401.040984281766</v>
          </cell>
          <cell r="AD28">
            <v>14730.375054048496</v>
          </cell>
          <cell r="AE28">
            <v>14098.299589021422</v>
          </cell>
          <cell r="AF28">
            <v>14207.197273049103</v>
          </cell>
          <cell r="AG28">
            <v>14212.858079263271</v>
          </cell>
          <cell r="AH28">
            <v>14290.61163839783</v>
          </cell>
          <cell r="AI28">
            <v>13814.602356862293</v>
          </cell>
          <cell r="AJ28">
            <v>14342.100003237663</v>
          </cell>
          <cell r="AK28">
            <v>14615.892350164835</v>
          </cell>
        </row>
        <row r="29">
          <cell r="D29" t="str">
            <v>VGB</v>
          </cell>
          <cell r="E29" t="str">
            <v>..</v>
          </cell>
          <cell r="F29" t="str">
            <v>..</v>
          </cell>
          <cell r="G29" t="str">
            <v>..</v>
          </cell>
          <cell r="H29" t="str">
            <v>..</v>
          </cell>
          <cell r="I29" t="str">
            <v>..</v>
          </cell>
          <cell r="J29" t="str">
            <v>..</v>
          </cell>
          <cell r="K29" t="str">
            <v>..</v>
          </cell>
          <cell r="L29" t="str">
            <v>..</v>
          </cell>
          <cell r="M29" t="str">
            <v>..</v>
          </cell>
          <cell r="N29" t="str">
            <v>..</v>
          </cell>
          <cell r="O29" t="str">
            <v>..</v>
          </cell>
          <cell r="P29" t="str">
            <v>..</v>
          </cell>
          <cell r="Q29" t="str">
            <v>..</v>
          </cell>
          <cell r="R29" t="str">
            <v>..</v>
          </cell>
          <cell r="S29" t="str">
            <v>..</v>
          </cell>
          <cell r="T29" t="str">
            <v>..</v>
          </cell>
          <cell r="U29" t="str">
            <v>..</v>
          </cell>
          <cell r="V29" t="str">
            <v>..</v>
          </cell>
          <cell r="W29" t="str">
            <v>..</v>
          </cell>
          <cell r="X29" t="str">
            <v>..</v>
          </cell>
          <cell r="Y29" t="str">
            <v>..</v>
          </cell>
          <cell r="Z29" t="str">
            <v>..</v>
          </cell>
          <cell r="AA29" t="str">
            <v>..</v>
          </cell>
          <cell r="AB29" t="str">
            <v>..</v>
          </cell>
          <cell r="AC29" t="str">
            <v>..</v>
          </cell>
          <cell r="AD29" t="str">
            <v>..</v>
          </cell>
          <cell r="AE29" t="str">
            <v>..</v>
          </cell>
          <cell r="AF29" t="str">
            <v>..</v>
          </cell>
          <cell r="AG29" t="str">
            <v>..</v>
          </cell>
          <cell r="AH29" t="str">
            <v>..</v>
          </cell>
          <cell r="AI29" t="str">
            <v>..</v>
          </cell>
          <cell r="AJ29" t="str">
            <v>..</v>
          </cell>
          <cell r="AK29" t="str">
            <v>..</v>
          </cell>
        </row>
        <row r="30">
          <cell r="D30" t="str">
            <v>BRN</v>
          </cell>
          <cell r="E30">
            <v>70593.801451827065</v>
          </cell>
          <cell r="F30">
            <v>70674.398951558367</v>
          </cell>
          <cell r="G30">
            <v>72020.932600545726</v>
          </cell>
          <cell r="H30">
            <v>70388.819494236654</v>
          </cell>
          <cell r="I30">
            <v>70806.750993930327</v>
          </cell>
          <cell r="J30">
            <v>72206.545202983674</v>
          </cell>
          <cell r="K30">
            <v>72562.621512751997</v>
          </cell>
          <cell r="L30">
            <v>69892.929459933686</v>
          </cell>
          <cell r="M30">
            <v>67996.601170750044</v>
          </cell>
          <cell r="N30">
            <v>68595.084808480533</v>
          </cell>
          <cell r="O30">
            <v>69095.876567551706</v>
          </cell>
          <cell r="P30">
            <v>69570.590785216496</v>
          </cell>
          <cell r="Q30">
            <v>70867.863662909993</v>
          </cell>
          <cell r="R30">
            <v>71570.081096273221</v>
          </cell>
          <cell r="S30">
            <v>70650.690953681697</v>
          </cell>
          <cell r="T30">
            <v>69714.533196090968</v>
          </cell>
          <cell r="U30">
            <v>71591.284765372286</v>
          </cell>
          <cell r="V30">
            <v>70932.830046977266</v>
          </cell>
          <cell r="W30">
            <v>68476.436520670919</v>
          </cell>
          <cell r="X30">
            <v>66277.664654024004</v>
          </cell>
          <cell r="Y30">
            <v>66217.42486584463</v>
          </cell>
          <cell r="Z30">
            <v>66074.48269449237</v>
          </cell>
          <cell r="AA30">
            <v>66053.568480036702</v>
          </cell>
          <cell r="AB30">
            <v>64910.128115275111</v>
          </cell>
          <cell r="AC30">
            <v>63276.130559011181</v>
          </cell>
          <cell r="AD30">
            <v>65381.405941995487</v>
          </cell>
          <cell r="AE30">
            <v>64097.486658569171</v>
          </cell>
          <cell r="AF30">
            <v>63747.361341858661</v>
          </cell>
          <cell r="AG30">
            <v>60229.518658455534</v>
          </cell>
          <cell r="AH30">
            <v>63269.659241755748</v>
          </cell>
          <cell r="AI30">
            <v>63422.365596628195</v>
          </cell>
          <cell r="AJ30">
            <v>60717.056672834748</v>
          </cell>
          <cell r="AK30" t="str">
            <v>..</v>
          </cell>
        </row>
        <row r="31">
          <cell r="D31" t="str">
            <v>BGR</v>
          </cell>
          <cell r="E31" t="str">
            <v>..</v>
          </cell>
          <cell r="F31" t="str">
            <v>..</v>
          </cell>
          <cell r="G31" t="str">
            <v>..</v>
          </cell>
          <cell r="H31" t="str">
            <v>..</v>
          </cell>
          <cell r="I31" t="str">
            <v>..</v>
          </cell>
          <cell r="J31">
            <v>11111.073167907814</v>
          </cell>
          <cell r="K31">
            <v>11657.447495713386</v>
          </cell>
          <cell r="L31">
            <v>10111.587404736865</v>
          </cell>
          <cell r="M31">
            <v>10677.561578975739</v>
          </cell>
          <cell r="N31">
            <v>9879.2752472923785</v>
          </cell>
          <cell r="O31">
            <v>10279.597681237861</v>
          </cell>
          <cell r="P31">
            <v>11147.519031940907</v>
          </cell>
          <cell r="Q31">
            <v>12269.358767594294</v>
          </cell>
          <cell r="R31">
            <v>12963.145185713138</v>
          </cell>
          <cell r="S31">
            <v>13856.394314153034</v>
          </cell>
          <cell r="T31">
            <v>14824.543593362881</v>
          </cell>
          <cell r="U31">
            <v>15543.423055589064</v>
          </cell>
          <cell r="V31">
            <v>15884.661649673759</v>
          </cell>
          <cell r="W31">
            <v>17416.564795197981</v>
          </cell>
          <cell r="X31">
            <v>17220.164716531941</v>
          </cell>
          <cell r="Y31">
            <v>17799.11552852394</v>
          </cell>
          <cell r="Z31">
            <v>18085.933366515987</v>
          </cell>
          <cell r="AA31">
            <v>18672.655745854237</v>
          </cell>
          <cell r="AB31">
            <v>18511.18230572516</v>
          </cell>
          <cell r="AC31">
            <v>19048.311481222398</v>
          </cell>
          <cell r="AD31">
            <v>19375.689637922471</v>
          </cell>
          <cell r="AE31">
            <v>20093.456247806032</v>
          </cell>
          <cell r="AF31">
            <v>20986.679510142352</v>
          </cell>
          <cell r="AG31">
            <v>21476.699398164066</v>
          </cell>
          <cell r="AH31">
            <v>22590.949187182385</v>
          </cell>
          <cell r="AI31">
            <v>21652.934133234601</v>
          </cell>
          <cell r="AJ31">
            <v>23725.051054707368</v>
          </cell>
          <cell r="AK31">
            <v>25920.803746868703</v>
          </cell>
        </row>
        <row r="32">
          <cell r="D32" t="str">
            <v>BFA</v>
          </cell>
          <cell r="E32">
            <v>980.26836062858195</v>
          </cell>
          <cell r="F32">
            <v>1041.9223723565665</v>
          </cell>
          <cell r="G32">
            <v>1018.2678611234481</v>
          </cell>
          <cell r="H32">
            <v>1025.2497243602586</v>
          </cell>
          <cell r="I32">
            <v>1011.6787484533422</v>
          </cell>
          <cell r="J32">
            <v>1045.7126673074411</v>
          </cell>
          <cell r="K32">
            <v>1139.1842914747554</v>
          </cell>
          <cell r="L32">
            <v>1176.4254570950363</v>
          </cell>
          <cell r="M32">
            <v>1228.0241567146661</v>
          </cell>
          <cell r="N32">
            <v>1283.4481438059395</v>
          </cell>
          <cell r="O32">
            <v>1266.3822182602587</v>
          </cell>
          <cell r="P32">
            <v>1306.6064839019707</v>
          </cell>
          <cell r="Q32">
            <v>1315.082118266952</v>
          </cell>
          <cell r="R32">
            <v>1371.6966003816594</v>
          </cell>
          <cell r="S32">
            <v>1393.0027407665559</v>
          </cell>
          <cell r="T32">
            <v>1463.96022870812</v>
          </cell>
          <cell r="U32">
            <v>1518.4962948822233</v>
          </cell>
          <cell r="V32">
            <v>1533.560574243169</v>
          </cell>
          <cell r="W32">
            <v>1574.0693738017983</v>
          </cell>
          <cell r="X32">
            <v>1561.1145584158696</v>
          </cell>
          <cell r="Y32">
            <v>1614.9461341828958</v>
          </cell>
          <cell r="Z32">
            <v>1651.8611908216365</v>
          </cell>
          <cell r="AA32">
            <v>1732.0878084507142</v>
          </cell>
          <cell r="AB32">
            <v>1776.2317084712431</v>
          </cell>
          <cell r="AC32">
            <v>1768.627863046057</v>
          </cell>
          <cell r="AD32">
            <v>1779.5746155731713</v>
          </cell>
          <cell r="AE32">
            <v>1831.3514424079283</v>
          </cell>
          <cell r="AF32">
            <v>1903.8886401369618</v>
          </cell>
          <cell r="AG32">
            <v>1986.4164080330954</v>
          </cell>
          <cell r="AH32">
            <v>1993.4790065258812</v>
          </cell>
          <cell r="AI32" t="str">
            <v>..</v>
          </cell>
          <cell r="AJ32" t="str">
            <v>..</v>
          </cell>
          <cell r="AK32" t="str">
            <v>..</v>
          </cell>
        </row>
        <row r="33">
          <cell r="D33" t="str">
            <v>BDI</v>
          </cell>
          <cell r="E33" t="str">
            <v>..</v>
          </cell>
          <cell r="F33" t="str">
            <v>..</v>
          </cell>
          <cell r="G33" t="str">
            <v>..</v>
          </cell>
          <cell r="H33" t="str">
            <v>..</v>
          </cell>
          <cell r="I33" t="str">
            <v>..</v>
          </cell>
          <cell r="J33" t="str">
            <v>..</v>
          </cell>
          <cell r="K33" t="str">
            <v>..</v>
          </cell>
          <cell r="L33">
            <v>856.47938295570759</v>
          </cell>
          <cell r="M33">
            <v>883.9014922792943</v>
          </cell>
          <cell r="N33">
            <v>850.44898084250121</v>
          </cell>
          <cell r="O33">
            <v>850.13081176260789</v>
          </cell>
          <cell r="P33">
            <v>822.69570050432776</v>
          </cell>
          <cell r="Q33">
            <v>833.56661260374199</v>
          </cell>
          <cell r="R33">
            <v>793.26924001255588</v>
          </cell>
          <cell r="S33">
            <v>795.62655114115921</v>
          </cell>
          <cell r="T33">
            <v>783.37187567491731</v>
          </cell>
          <cell r="U33">
            <v>803.97820944959676</v>
          </cell>
          <cell r="V33">
            <v>803.85216350342648</v>
          </cell>
          <cell r="W33">
            <v>810.3300635549798</v>
          </cell>
          <cell r="X33">
            <v>794.03732536950781</v>
          </cell>
          <cell r="Y33">
            <v>799.88368710482393</v>
          </cell>
          <cell r="Z33">
            <v>801.27994663501534</v>
          </cell>
          <cell r="AA33">
            <v>811.97268839514436</v>
          </cell>
          <cell r="AB33">
            <v>825.15653466208539</v>
          </cell>
          <cell r="AC33">
            <v>828.90539554712416</v>
          </cell>
          <cell r="AD33">
            <v>781.62380518804366</v>
          </cell>
          <cell r="AE33">
            <v>763.86259814326752</v>
          </cell>
          <cell r="AF33">
            <v>751.19397554376633</v>
          </cell>
          <cell r="AG33">
            <v>742.17923637489093</v>
          </cell>
          <cell r="AH33">
            <v>732.04259615446745</v>
          </cell>
          <cell r="AI33">
            <v>715.9823911126249</v>
          </cell>
          <cell r="AJ33">
            <v>716.490792071074</v>
          </cell>
          <cell r="AK33">
            <v>712.02600065399236</v>
          </cell>
        </row>
        <row r="34">
          <cell r="D34" t="str">
            <v>CPV</v>
          </cell>
          <cell r="E34" t="str">
            <v>..</v>
          </cell>
          <cell r="F34" t="str">
            <v>..</v>
          </cell>
          <cell r="G34" t="str">
            <v>..</v>
          </cell>
          <cell r="H34" t="str">
            <v>..</v>
          </cell>
          <cell r="I34" t="str">
            <v>..</v>
          </cell>
          <cell r="J34" t="str">
            <v>..</v>
          </cell>
          <cell r="K34" t="str">
            <v>..</v>
          </cell>
          <cell r="L34" t="str">
            <v>..</v>
          </cell>
          <cell r="M34" t="str">
            <v>..</v>
          </cell>
          <cell r="N34" t="str">
            <v>..</v>
          </cell>
          <cell r="O34" t="str">
            <v>..</v>
          </cell>
          <cell r="P34" t="str">
            <v>..</v>
          </cell>
          <cell r="Q34" t="str">
            <v>..</v>
          </cell>
          <cell r="R34" t="str">
            <v>..</v>
          </cell>
          <cell r="S34" t="str">
            <v>..</v>
          </cell>
          <cell r="T34" t="str">
            <v>..</v>
          </cell>
          <cell r="U34" t="str">
            <v>..</v>
          </cell>
          <cell r="V34">
            <v>6229.0200044515732</v>
          </cell>
          <cell r="W34">
            <v>6561.8354649158819</v>
          </cell>
          <cell r="X34">
            <v>6399.2457177994047</v>
          </cell>
          <cell r="Y34">
            <v>6337.3890664249075</v>
          </cell>
          <cell r="Z34">
            <v>6539.2853903310188</v>
          </cell>
          <cell r="AA34">
            <v>6510.9487025789422</v>
          </cell>
          <cell r="AB34">
            <v>6523.980608954781</v>
          </cell>
          <cell r="AC34">
            <v>6404.7013466171829</v>
          </cell>
          <cell r="AD34">
            <v>6468.5572174465015</v>
          </cell>
          <cell r="AE34">
            <v>6676.5440355930104</v>
          </cell>
          <cell r="AF34">
            <v>6912.8108699032455</v>
          </cell>
          <cell r="AG34">
            <v>7156.505872703312</v>
          </cell>
          <cell r="AH34">
            <v>7646.2224573751846</v>
          </cell>
          <cell r="AI34">
            <v>6095.1314542946575</v>
          </cell>
          <cell r="AJ34">
            <v>6499.3927425672946</v>
          </cell>
          <cell r="AK34">
            <v>7601.0854334068563</v>
          </cell>
        </row>
        <row r="35">
          <cell r="D35" t="str">
            <v>KHM</v>
          </cell>
          <cell r="E35" t="str">
            <v>..</v>
          </cell>
          <cell r="F35" t="str">
            <v>..</v>
          </cell>
          <cell r="G35" t="str">
            <v>..</v>
          </cell>
          <cell r="H35" t="str">
            <v>..</v>
          </cell>
          <cell r="I35" t="str">
            <v>..</v>
          </cell>
          <cell r="J35">
            <v>1140.7469428208631</v>
          </cell>
          <cell r="K35">
            <v>1171.3628249163419</v>
          </cell>
          <cell r="L35">
            <v>1207.2849276542102</v>
          </cell>
          <cell r="M35">
            <v>1230.6446951388043</v>
          </cell>
          <cell r="N35">
            <v>1346.1190537678317</v>
          </cell>
          <cell r="O35">
            <v>1446.7618381246098</v>
          </cell>
          <cell r="P35">
            <v>1532.8269408858628</v>
          </cell>
          <cell r="Q35">
            <v>1590.6910573813418</v>
          </cell>
          <cell r="R35">
            <v>1705.6442093750309</v>
          </cell>
          <cell r="S35">
            <v>1844.6831904501091</v>
          </cell>
          <cell r="T35">
            <v>2040.3348003525991</v>
          </cell>
          <cell r="U35">
            <v>2224.9428465090036</v>
          </cell>
          <cell r="V35">
            <v>2425.4964815097633</v>
          </cell>
          <cell r="W35">
            <v>2527.8307969660814</v>
          </cell>
          <cell r="X35">
            <v>2483.7502463077944</v>
          </cell>
          <cell r="Y35">
            <v>2619.5225891664913</v>
          </cell>
          <cell r="Z35">
            <v>2742.8988712506148</v>
          </cell>
          <cell r="AA35">
            <v>2876.2067673214528</v>
          </cell>
          <cell r="AB35">
            <v>3022.2198286730613</v>
          </cell>
          <cell r="AC35">
            <v>3192.4910681510482</v>
          </cell>
          <cell r="AD35">
            <v>3370.6857958605638</v>
          </cell>
          <cell r="AE35">
            <v>3565.8580724818448</v>
          </cell>
          <cell r="AF35">
            <v>3768.4807733740199</v>
          </cell>
          <cell r="AG35">
            <v>3979.335215735055</v>
          </cell>
          <cell r="AH35">
            <v>4187.7759883845574</v>
          </cell>
          <cell r="AI35">
            <v>4101.1531718420192</v>
          </cell>
          <cell r="AJ35">
            <v>4124.4457465645091</v>
          </cell>
          <cell r="AK35" t="str">
            <v>..</v>
          </cell>
        </row>
        <row r="36">
          <cell r="D36" t="str">
            <v>CMR</v>
          </cell>
          <cell r="E36">
            <v>3362.2228161882254</v>
          </cell>
          <cell r="F36">
            <v>3079.6563485694478</v>
          </cell>
          <cell r="G36">
            <v>2930.4286505661398</v>
          </cell>
          <cell r="H36">
            <v>2629.8036574733551</v>
          </cell>
          <cell r="I36">
            <v>2585.7559769077693</v>
          </cell>
          <cell r="J36">
            <v>2583.6120861160753</v>
          </cell>
          <cell r="K36">
            <v>2618.5187590750193</v>
          </cell>
          <cell r="L36">
            <v>2658.6350537466014</v>
          </cell>
          <cell r="M36">
            <v>2741.7758910001335</v>
          </cell>
          <cell r="N36">
            <v>2799.8013957341968</v>
          </cell>
          <cell r="O36">
            <v>2778.8691943843887</v>
          </cell>
          <cell r="P36">
            <v>2806.071823716612</v>
          </cell>
          <cell r="Q36">
            <v>2883.2575351801752</v>
          </cell>
          <cell r="R36">
            <v>3020.4325653379951</v>
          </cell>
          <cell r="S36">
            <v>3180.4406662011311</v>
          </cell>
          <cell r="T36">
            <v>3150.7840110654033</v>
          </cell>
          <cell r="U36">
            <v>3223.5724196702104</v>
          </cell>
          <cell r="V36">
            <v>3242.9095353839948</v>
          </cell>
          <cell r="W36">
            <v>3261.0312211455534</v>
          </cell>
          <cell r="X36">
            <v>3285.4548231665058</v>
          </cell>
          <cell r="Y36">
            <v>3267.7372195233343</v>
          </cell>
          <cell r="Z36">
            <v>3282.8443170530404</v>
          </cell>
          <cell r="AA36">
            <v>3322.7696839298692</v>
          </cell>
          <cell r="AB36">
            <v>3378.4774317944116</v>
          </cell>
          <cell r="AC36">
            <v>3502.0308766613985</v>
          </cell>
          <cell r="AD36">
            <v>3566.0306514502427</v>
          </cell>
          <cell r="AE36">
            <v>3606.8654591176137</v>
          </cell>
          <cell r="AF36">
            <v>3623.4744048401726</v>
          </cell>
          <cell r="AG36">
            <v>3663.0019565764924</v>
          </cell>
          <cell r="AH36">
            <v>3675.2951468053739</v>
          </cell>
          <cell r="AI36">
            <v>3581.9206757175734</v>
          </cell>
          <cell r="AJ36">
            <v>3473.2869030272391</v>
          </cell>
          <cell r="AK36">
            <v>3681.4699880448156</v>
          </cell>
        </row>
        <row r="37">
          <cell r="D37" t="str">
            <v>CAN</v>
          </cell>
          <cell r="E37">
            <v>32265.056927462116</v>
          </cell>
          <cell r="F37">
            <v>31151.33919677676</v>
          </cell>
          <cell r="G37">
            <v>30860.226944585233</v>
          </cell>
          <cell r="H37">
            <v>31256.541288837485</v>
          </cell>
          <cell r="I37">
            <v>32194.409150450574</v>
          </cell>
          <cell r="J37">
            <v>33083.65555018399</v>
          </cell>
          <cell r="K37">
            <v>33501.507658039831</v>
          </cell>
          <cell r="L37">
            <v>34544.134168900186</v>
          </cell>
          <cell r="M37">
            <v>34953.187580877915</v>
          </cell>
          <cell r="N37">
            <v>36659.403807546805</v>
          </cell>
          <cell r="O37">
            <v>39187.817060738518</v>
          </cell>
          <cell r="P37">
            <v>39215.065186734348</v>
          </cell>
          <cell r="Q37">
            <v>39652.789591526845</v>
          </cell>
          <cell r="R37">
            <v>40744.979690815468</v>
          </cell>
          <cell r="S37">
            <v>42348.346311517169</v>
          </cell>
          <cell r="T37">
            <v>43853.09064485017</v>
          </cell>
          <cell r="U37">
            <v>44888.057685341548</v>
          </cell>
          <cell r="V37">
            <v>45839.734386333454</v>
          </cell>
          <cell r="W37">
            <v>46460.706159448942</v>
          </cell>
          <cell r="X37">
            <v>43109.913362995685</v>
          </cell>
          <cell r="Y37">
            <v>44528.553968450979</v>
          </cell>
          <cell r="Z37">
            <v>45969.253639665389</v>
          </cell>
          <cell r="AA37">
            <v>46117.10157783758</v>
          </cell>
          <cell r="AB37">
            <v>46909.897583751728</v>
          </cell>
          <cell r="AC37">
            <v>47500.430971971953</v>
          </cell>
          <cell r="AD37">
            <v>46417.513119347459</v>
          </cell>
          <cell r="AE37">
            <v>46340.418470473734</v>
          </cell>
          <cell r="AF37">
            <v>47702.714501844668</v>
          </cell>
          <cell r="AG37">
            <v>48162.526910409826</v>
          </cell>
          <cell r="AH37">
            <v>48483.447039255399</v>
          </cell>
          <cell r="AI37">
            <v>45232.138846372858</v>
          </cell>
          <cell r="AJ37">
            <v>49283.200650938023</v>
          </cell>
          <cell r="AK37">
            <v>50625.395495225908</v>
          </cell>
        </row>
        <row r="38">
          <cell r="D38" t="str">
            <v>CYM</v>
          </cell>
          <cell r="E38" t="str">
            <v>..</v>
          </cell>
          <cell r="F38" t="str">
            <v>..</v>
          </cell>
          <cell r="G38" t="str">
            <v>..</v>
          </cell>
          <cell r="H38" t="str">
            <v>..</v>
          </cell>
          <cell r="I38" t="str">
            <v>..</v>
          </cell>
          <cell r="J38" t="str">
            <v>..</v>
          </cell>
          <cell r="K38" t="str">
            <v>..</v>
          </cell>
          <cell r="L38" t="str">
            <v>..</v>
          </cell>
          <cell r="M38" t="str">
            <v>..</v>
          </cell>
          <cell r="N38" t="str">
            <v>..</v>
          </cell>
          <cell r="O38" t="str">
            <v>..</v>
          </cell>
          <cell r="P38" t="str">
            <v>..</v>
          </cell>
          <cell r="Q38" t="str">
            <v>..</v>
          </cell>
          <cell r="R38" t="str">
            <v>..</v>
          </cell>
          <cell r="S38" t="str">
            <v>..</v>
          </cell>
          <cell r="T38" t="str">
            <v>..</v>
          </cell>
          <cell r="U38" t="str">
            <v>..</v>
          </cell>
          <cell r="V38" t="str">
            <v>..</v>
          </cell>
          <cell r="W38" t="str">
            <v>..</v>
          </cell>
          <cell r="X38" t="str">
            <v>..</v>
          </cell>
          <cell r="Y38" t="str">
            <v>..</v>
          </cell>
          <cell r="Z38" t="str">
            <v>..</v>
          </cell>
          <cell r="AA38" t="str">
            <v>..</v>
          </cell>
          <cell r="AB38" t="str">
            <v>..</v>
          </cell>
          <cell r="AC38" t="str">
            <v>..</v>
          </cell>
          <cell r="AD38" t="str">
            <v>..</v>
          </cell>
          <cell r="AE38" t="str">
            <v>..</v>
          </cell>
          <cell r="AF38">
            <v>46575.513345886109</v>
          </cell>
          <cell r="AG38" t="str">
            <v>..</v>
          </cell>
          <cell r="AH38" t="str">
            <v>..</v>
          </cell>
          <cell r="AI38" t="str">
            <v>..</v>
          </cell>
          <cell r="AJ38" t="str">
            <v>..</v>
          </cell>
          <cell r="AK38" t="str">
            <v>..</v>
          </cell>
        </row>
        <row r="39">
          <cell r="D39" t="str">
            <v>CAF</v>
          </cell>
          <cell r="E39" t="str">
            <v>..</v>
          </cell>
          <cell r="F39" t="str">
            <v>..</v>
          </cell>
          <cell r="G39" t="str">
            <v>..</v>
          </cell>
          <cell r="H39" t="str">
            <v>..</v>
          </cell>
          <cell r="I39" t="str">
            <v>..</v>
          </cell>
          <cell r="J39" t="str">
            <v>..</v>
          </cell>
          <cell r="K39" t="str">
            <v>..</v>
          </cell>
          <cell r="L39" t="str">
            <v>..</v>
          </cell>
          <cell r="M39" t="str">
            <v>..</v>
          </cell>
          <cell r="N39" t="str">
            <v>..</v>
          </cell>
          <cell r="O39" t="str">
            <v>..</v>
          </cell>
          <cell r="P39" t="str">
            <v>..</v>
          </cell>
          <cell r="Q39" t="str">
            <v>..</v>
          </cell>
          <cell r="R39" t="str">
            <v>..</v>
          </cell>
          <cell r="S39" t="str">
            <v>..</v>
          </cell>
          <cell r="T39" t="str">
            <v>..</v>
          </cell>
          <cell r="U39" t="str">
            <v>..</v>
          </cell>
          <cell r="V39" t="str">
            <v>..</v>
          </cell>
          <cell r="W39" t="str">
            <v>..</v>
          </cell>
          <cell r="X39">
            <v>1110.7882238859245</v>
          </cell>
          <cell r="Y39">
            <v>1146.7369188269258</v>
          </cell>
          <cell r="Z39">
            <v>1175.8279525244889</v>
          </cell>
          <cell r="AA39">
            <v>1224.8330411745503</v>
          </cell>
          <cell r="AB39">
            <v>777.18375813129751</v>
          </cell>
          <cell r="AC39">
            <v>779.23215780305998</v>
          </cell>
          <cell r="AD39">
            <v>810.95798755078431</v>
          </cell>
          <cell r="AE39">
            <v>835.58993294052368</v>
          </cell>
          <cell r="AF39">
            <v>882.37738028451372</v>
          </cell>
          <cell r="AG39">
            <v>924.12996431837814</v>
          </cell>
          <cell r="AH39">
            <v>930.64333661490571</v>
          </cell>
          <cell r="AI39">
            <v>900.80327929327382</v>
          </cell>
          <cell r="AJ39">
            <v>900.41556057513253</v>
          </cell>
          <cell r="AK39">
            <v>869.11237000594633</v>
          </cell>
        </row>
        <row r="40">
          <cell r="D40" t="str">
            <v>TCD</v>
          </cell>
          <cell r="E40">
            <v>1011.6094314619496</v>
          </cell>
          <cell r="F40">
            <v>1071.3464501583471</v>
          </cell>
          <cell r="G40">
            <v>1113.3659910639585</v>
          </cell>
          <cell r="H40">
            <v>883.49168878765465</v>
          </cell>
          <cell r="I40">
            <v>978.57839657828151</v>
          </cell>
          <cell r="J40">
            <v>951.5866718949884</v>
          </cell>
          <cell r="K40">
            <v>927.45944995810703</v>
          </cell>
          <cell r="L40">
            <v>942.10867729078609</v>
          </cell>
          <cell r="M40">
            <v>985.76256041123656</v>
          </cell>
          <cell r="N40">
            <v>944.83979067027917</v>
          </cell>
          <cell r="O40">
            <v>892.76270080381664</v>
          </cell>
          <cell r="P40">
            <v>963.17310452862296</v>
          </cell>
          <cell r="Q40">
            <v>988.6876958777375</v>
          </cell>
          <cell r="R40">
            <v>897.74781469948221</v>
          </cell>
          <cell r="S40" t="str">
            <v>..</v>
          </cell>
          <cell r="T40">
            <v>1378.7632765473691</v>
          </cell>
          <cell r="U40" t="str">
            <v>..</v>
          </cell>
          <cell r="V40">
            <v>1359.1117386394121</v>
          </cell>
          <cell r="W40">
            <v>1312.5251354551399</v>
          </cell>
          <cell r="X40">
            <v>1514.1189699057984</v>
          </cell>
          <cell r="Y40">
            <v>1677.4885820963023</v>
          </cell>
          <cell r="Z40">
            <v>1634.1223123087398</v>
          </cell>
          <cell r="AA40">
            <v>1720.4384974063348</v>
          </cell>
          <cell r="AB40">
            <v>1714.0039506314261</v>
          </cell>
          <cell r="AC40">
            <v>1773.8216346644631</v>
          </cell>
          <cell r="AD40">
            <v>1800.0473590543236</v>
          </cell>
          <cell r="AE40">
            <v>1652.8733092165439</v>
          </cell>
          <cell r="AF40">
            <v>1559.084517607524</v>
          </cell>
          <cell r="AG40">
            <v>1540.5422815724169</v>
          </cell>
          <cell r="AH40">
            <v>1538.0142431388467</v>
          </cell>
          <cell r="AI40">
            <v>1469.9923982494956</v>
          </cell>
          <cell r="AJ40">
            <v>1404.7858818240015</v>
          </cell>
          <cell r="AK40">
            <v>1388.8975024075148</v>
          </cell>
        </row>
        <row r="41">
          <cell r="D41" t="str">
            <v>CHI</v>
          </cell>
          <cell r="E41" t="str">
            <v>..</v>
          </cell>
          <cell r="F41" t="str">
            <v>..</v>
          </cell>
          <cell r="G41" t="str">
            <v>..</v>
          </cell>
          <cell r="H41" t="str">
            <v>..</v>
          </cell>
          <cell r="I41" t="str">
            <v>..</v>
          </cell>
          <cell r="J41" t="str">
            <v>..</v>
          </cell>
          <cell r="K41" t="str">
            <v>..</v>
          </cell>
          <cell r="L41" t="str">
            <v>..</v>
          </cell>
          <cell r="M41" t="str">
            <v>..</v>
          </cell>
          <cell r="N41" t="str">
            <v>..</v>
          </cell>
          <cell r="O41" t="str">
            <v>..</v>
          </cell>
          <cell r="P41" t="str">
            <v>..</v>
          </cell>
          <cell r="Q41" t="str">
            <v>..</v>
          </cell>
          <cell r="R41" t="str">
            <v>..</v>
          </cell>
          <cell r="S41" t="str">
            <v>..</v>
          </cell>
          <cell r="T41" t="str">
            <v>..</v>
          </cell>
          <cell r="U41" t="str">
            <v>..</v>
          </cell>
          <cell r="V41" t="str">
            <v>..</v>
          </cell>
          <cell r="W41" t="str">
            <v>..</v>
          </cell>
          <cell r="X41" t="str">
            <v>..</v>
          </cell>
          <cell r="Y41" t="str">
            <v>..</v>
          </cell>
          <cell r="Z41" t="str">
            <v>..</v>
          </cell>
          <cell r="AA41" t="str">
            <v>..</v>
          </cell>
          <cell r="AB41" t="str">
            <v>..</v>
          </cell>
          <cell r="AC41" t="str">
            <v>..</v>
          </cell>
          <cell r="AD41" t="str">
            <v>..</v>
          </cell>
          <cell r="AE41" t="str">
            <v>..</v>
          </cell>
          <cell r="AF41" t="str">
            <v>..</v>
          </cell>
          <cell r="AG41" t="str">
            <v>..</v>
          </cell>
          <cell r="AH41" t="str">
            <v>..</v>
          </cell>
          <cell r="AI41" t="str">
            <v>..</v>
          </cell>
          <cell r="AJ41" t="str">
            <v>..</v>
          </cell>
          <cell r="AK41" t="str">
            <v>..</v>
          </cell>
        </row>
        <row r="42">
          <cell r="D42" t="str">
            <v>CHL</v>
          </cell>
          <cell r="E42">
            <v>9302.7860944578224</v>
          </cell>
          <cell r="F42">
            <v>9876.8614928409334</v>
          </cell>
          <cell r="G42">
            <v>10895.256986825236</v>
          </cell>
          <cell r="H42">
            <v>11503.525623935364</v>
          </cell>
          <cell r="I42">
            <v>11786.471899335616</v>
          </cell>
          <cell r="J42">
            <v>12708.478238057512</v>
          </cell>
          <cell r="K42">
            <v>13461.318323361815</v>
          </cell>
          <cell r="L42">
            <v>14285.470837894694</v>
          </cell>
          <cell r="M42">
            <v>14800.688138975149</v>
          </cell>
          <cell r="N42">
            <v>14505.386605103011</v>
          </cell>
          <cell r="O42">
            <v>14965.909002533259</v>
          </cell>
          <cell r="P42">
            <v>15298.65217368119</v>
          </cell>
          <cell r="Q42">
            <v>15542.03015218335</v>
          </cell>
          <cell r="R42">
            <v>15918.809232928972</v>
          </cell>
          <cell r="S42">
            <v>16392.182541606511</v>
          </cell>
          <cell r="T42">
            <v>17046.355469485497</v>
          </cell>
          <cell r="U42">
            <v>17211.435635013211</v>
          </cell>
          <cell r="V42">
            <v>18080.789286942556</v>
          </cell>
          <cell r="W42">
            <v>19131.067690282158</v>
          </cell>
          <cell r="X42">
            <v>18917.493776229112</v>
          </cell>
          <cell r="Y42">
            <v>19825.322723276473</v>
          </cell>
          <cell r="Z42">
            <v>20340.007835060485</v>
          </cell>
          <cell r="AA42">
            <v>22185.819018602622</v>
          </cell>
          <cell r="AB42">
            <v>22956.337487118199</v>
          </cell>
          <cell r="AC42">
            <v>23148.299382957492</v>
          </cell>
          <cell r="AD42">
            <v>23886.42804196947</v>
          </cell>
          <cell r="AE42">
            <v>23933.098990740156</v>
          </cell>
          <cell r="AF42">
            <v>23592.673195657542</v>
          </cell>
          <cell r="AG42">
            <v>24051.746545253303</v>
          </cell>
          <cell r="AH42">
            <v>23892.705127344088</v>
          </cell>
          <cell r="AI42">
            <v>21509.358787095676</v>
          </cell>
          <cell r="AJ42">
            <v>23852.843412412472</v>
          </cell>
          <cell r="AK42">
            <v>24430.995926283809</v>
          </cell>
        </row>
        <row r="43">
          <cell r="D43" t="str">
            <v>CHN</v>
          </cell>
          <cell r="E43" t="str">
            <v>..</v>
          </cell>
          <cell r="F43" t="str">
            <v>..</v>
          </cell>
          <cell r="G43" t="str">
            <v>..</v>
          </cell>
          <cell r="H43" t="str">
            <v>..</v>
          </cell>
          <cell r="I43" t="str">
            <v>..</v>
          </cell>
          <cell r="J43">
            <v>2361.3874091667767</v>
          </cell>
          <cell r="K43">
            <v>2571.2021805144582</v>
          </cell>
          <cell r="L43">
            <v>2786.7507990970521</v>
          </cell>
          <cell r="M43">
            <v>2964.6568679496058</v>
          </cell>
          <cell r="N43">
            <v>3171.5283691356808</v>
          </cell>
          <cell r="O43">
            <v>3416.4812832563994</v>
          </cell>
          <cell r="P43">
            <v>3666.4032934310458</v>
          </cell>
          <cell r="Q43">
            <v>3988.3935409854371</v>
          </cell>
          <cell r="R43">
            <v>4376.641402968452</v>
          </cell>
          <cell r="S43">
            <v>4805.6506174141714</v>
          </cell>
          <cell r="T43">
            <v>5299.3592220291357</v>
          </cell>
          <cell r="U43">
            <v>5969.0878545273445</v>
          </cell>
          <cell r="V43">
            <v>6810.1581788562871</v>
          </cell>
          <cell r="W43">
            <v>7457.82358219458</v>
          </cell>
          <cell r="X43">
            <v>8056.0283973716323</v>
          </cell>
          <cell r="Y43">
            <v>8846.3751676245811</v>
          </cell>
          <cell r="Z43">
            <v>9589.8716258219447</v>
          </cell>
          <cell r="AA43">
            <v>10346.768111823299</v>
          </cell>
          <cell r="AB43">
            <v>11012.372404913622</v>
          </cell>
          <cell r="AC43">
            <v>11866.35341526521</v>
          </cell>
          <cell r="AD43">
            <v>12552.184555220678</v>
          </cell>
          <cell r="AE43">
            <v>13332.385776709398</v>
          </cell>
          <cell r="AF43">
            <v>14224.868760217181</v>
          </cell>
          <cell r="AG43">
            <v>15067.743112055625</v>
          </cell>
          <cell r="AH43">
            <v>15933.621462497116</v>
          </cell>
          <cell r="AI43">
            <v>16167.830722834338</v>
          </cell>
          <cell r="AJ43">
            <v>17499.160745561931</v>
          </cell>
          <cell r="AK43" t="str">
            <v>..</v>
          </cell>
        </row>
        <row r="44">
          <cell r="D44" t="str">
            <v>COL</v>
          </cell>
          <cell r="E44">
            <v>8054.8133045993309</v>
          </cell>
          <cell r="F44">
            <v>8094.4805992123656</v>
          </cell>
          <cell r="G44">
            <v>8290.867445714206</v>
          </cell>
          <cell r="H44">
            <v>8643.4445659612338</v>
          </cell>
          <cell r="I44">
            <v>9058.0246541647302</v>
          </cell>
          <cell r="J44">
            <v>9359.493056494588</v>
          </cell>
          <cell r="K44">
            <v>9341.9025936381768</v>
          </cell>
          <cell r="L44">
            <v>9485.1677247177904</v>
          </cell>
          <cell r="M44">
            <v>9421.1224912437519</v>
          </cell>
          <cell r="N44">
            <v>8887.3092229924823</v>
          </cell>
          <cell r="O44">
            <v>8951.0956563821492</v>
          </cell>
          <cell r="P44">
            <v>8935.0392699156146</v>
          </cell>
          <cell r="Q44">
            <v>9000.4374419046126</v>
          </cell>
          <cell r="R44">
            <v>9150.5256558965666</v>
          </cell>
          <cell r="S44">
            <v>9493.2439880611637</v>
          </cell>
          <cell r="T44">
            <v>9905.9794779047061</v>
          </cell>
          <cell r="U44">
            <v>10423.063077623263</v>
          </cell>
          <cell r="V44">
            <v>10938.933510685041</v>
          </cell>
          <cell r="W44">
            <v>11113.682196041771</v>
          </cell>
          <cell r="X44">
            <v>11169.285100419682</v>
          </cell>
          <cell r="Y44">
            <v>11472.102440083481</v>
          </cell>
          <cell r="Z44">
            <v>12027.975263076238</v>
          </cell>
          <cell r="AA44">
            <v>12421.561751815705</v>
          </cell>
          <cell r="AB44">
            <v>12981.467233506777</v>
          </cell>
          <cell r="AC44">
            <v>13531.03521899173</v>
          </cell>
          <cell r="AD44">
            <v>14032.543145457696</v>
          </cell>
          <cell r="AE44">
            <v>14202.422287375945</v>
          </cell>
          <cell r="AF44">
            <v>14089.492515419392</v>
          </cell>
          <cell r="AG44">
            <v>14064.302421539904</v>
          </cell>
          <cell r="AH44">
            <v>14293.695576738881</v>
          </cell>
          <cell r="AI44">
            <v>13219.781074845419</v>
          </cell>
          <cell r="AJ44">
            <v>14402.644156836148</v>
          </cell>
          <cell r="AK44">
            <v>15013.927238818991</v>
          </cell>
        </row>
        <row r="45">
          <cell r="D45" t="str">
            <v>COM</v>
          </cell>
          <cell r="E45">
            <v>2916.9718171302225</v>
          </cell>
          <cell r="F45">
            <v>2691.1361909167258</v>
          </cell>
          <cell r="G45">
            <v>2879.087281320697</v>
          </cell>
          <cell r="H45">
            <v>2886.8408621866001</v>
          </cell>
          <cell r="I45">
            <v>2668.9121380150427</v>
          </cell>
          <cell r="J45">
            <v>2709.5560509640613</v>
          </cell>
          <cell r="K45">
            <v>2613.3660863055275</v>
          </cell>
          <cell r="L45">
            <v>2660.0831743154258</v>
          </cell>
          <cell r="M45">
            <v>2632.8605880108394</v>
          </cell>
          <cell r="N45">
            <v>2634.0719668958</v>
          </cell>
          <cell r="O45">
            <v>2864.9761327451165</v>
          </cell>
          <cell r="P45">
            <v>2875.6279792398009</v>
          </cell>
          <cell r="Q45">
            <v>2872.4931000412212</v>
          </cell>
          <cell r="R45">
            <v>2873.9157750520476</v>
          </cell>
          <cell r="S45">
            <v>2870.8183592918144</v>
          </cell>
          <cell r="T45">
            <v>2897.3343737719633</v>
          </cell>
          <cell r="U45">
            <v>2916.5715951073134</v>
          </cell>
          <cell r="V45">
            <v>2893.1215473253383</v>
          </cell>
          <cell r="W45">
            <v>2936.3759208576239</v>
          </cell>
          <cell r="X45">
            <v>2971.6861499373058</v>
          </cell>
          <cell r="Y45">
            <v>3021.772787237875</v>
          </cell>
          <cell r="Z45">
            <v>3081.5129735151145</v>
          </cell>
          <cell r="AA45">
            <v>3109.1184040223602</v>
          </cell>
          <cell r="AB45">
            <v>3184.8741780928544</v>
          </cell>
          <cell r="AC45">
            <v>3194.5493091432586</v>
          </cell>
          <cell r="AD45">
            <v>3167.0557971722005</v>
          </cell>
          <cell r="AE45">
            <v>3202.9300521131695</v>
          </cell>
          <cell r="AF45">
            <v>3255.3167933768859</v>
          </cell>
          <cell r="AG45">
            <v>3312.4953665359699</v>
          </cell>
          <cell r="AH45">
            <v>3306.2971767311483</v>
          </cell>
          <cell r="AI45">
            <v>3237.2864304853638</v>
          </cell>
          <cell r="AJ45">
            <v>3243.6853987179247</v>
          </cell>
          <cell r="AK45">
            <v>3260.5554662160148</v>
          </cell>
        </row>
        <row r="46">
          <cell r="D46" t="str">
            <v>COD</v>
          </cell>
          <cell r="E46" t="str">
            <v>..</v>
          </cell>
          <cell r="F46" t="str">
            <v>..</v>
          </cell>
          <cell r="G46" t="str">
            <v>..</v>
          </cell>
          <cell r="H46" t="str">
            <v>..</v>
          </cell>
          <cell r="I46">
            <v>928.2228097989256</v>
          </cell>
          <cell r="J46">
            <v>877.42732982130292</v>
          </cell>
          <cell r="K46">
            <v>922.39168577250064</v>
          </cell>
          <cell r="L46">
            <v>852.40335734096789</v>
          </cell>
          <cell r="M46">
            <v>823.6099220972518</v>
          </cell>
          <cell r="N46">
            <v>739.55450608567935</v>
          </cell>
          <cell r="O46">
            <v>719.05296031783882</v>
          </cell>
          <cell r="P46">
            <v>662.03571957647318</v>
          </cell>
          <cell r="Q46">
            <v>672.7434857556658</v>
          </cell>
          <cell r="R46">
            <v>694.87202196755322</v>
          </cell>
          <cell r="S46">
            <v>716.41905446488477</v>
          </cell>
          <cell r="T46">
            <v>727.51727589832285</v>
          </cell>
          <cell r="U46">
            <v>749.8035580993602</v>
          </cell>
          <cell r="V46">
            <v>765.94460613064837</v>
          </cell>
          <cell r="W46">
            <v>766.6702173933229</v>
          </cell>
          <cell r="X46">
            <v>782.89432544481576</v>
          </cell>
          <cell r="Y46">
            <v>809.73318535473129</v>
          </cell>
          <cell r="Z46">
            <v>826.85319009856971</v>
          </cell>
          <cell r="AA46">
            <v>848.94235500103309</v>
          </cell>
          <cell r="AB46">
            <v>853.07681003534663</v>
          </cell>
          <cell r="AC46">
            <v>906.91249938456656</v>
          </cell>
          <cell r="AD46">
            <v>953.80928820087399</v>
          </cell>
          <cell r="AE46">
            <v>1005.0175102212831</v>
          </cell>
          <cell r="AF46">
            <v>994.63661499957493</v>
          </cell>
          <cell r="AG46">
            <v>1006.8722094197467</v>
          </cell>
          <cell r="AH46">
            <v>998.12245099038967</v>
          </cell>
          <cell r="AI46">
            <v>1016.9367038389501</v>
          </cell>
          <cell r="AJ46">
            <v>1023.8634114028577</v>
          </cell>
          <cell r="AK46" t="str">
            <v>..</v>
          </cell>
        </row>
        <row r="47">
          <cell r="D47" t="str">
            <v>COG</v>
          </cell>
          <cell r="E47">
            <v>4320.8513337905597</v>
          </cell>
          <cell r="F47">
            <v>4352.3724963101704</v>
          </cell>
          <cell r="G47">
            <v>4455.562336335629</v>
          </cell>
          <cell r="H47">
            <v>4077.4585651439543</v>
          </cell>
          <cell r="I47">
            <v>3849.8322691985445</v>
          </cell>
          <cell r="J47">
            <v>3129.9889828720661</v>
          </cell>
          <cell r="K47">
            <v>3159.9140764506615</v>
          </cell>
          <cell r="L47">
            <v>3470.7528583792914</v>
          </cell>
          <cell r="M47">
            <v>3822.1955464444391</v>
          </cell>
          <cell r="N47">
            <v>3200.889389270932</v>
          </cell>
          <cell r="O47">
            <v>2970.3756813222758</v>
          </cell>
          <cell r="P47">
            <v>3195.0316506597383</v>
          </cell>
          <cell r="Q47">
            <v>3269.9275306370105</v>
          </cell>
          <cell r="R47">
            <v>3175.2551819529144</v>
          </cell>
          <cell r="S47">
            <v>3019.1282668052913</v>
          </cell>
          <cell r="T47">
            <v>3387.8667646435133</v>
          </cell>
          <cell r="U47">
            <v>3947.8432771850685</v>
          </cell>
          <cell r="V47">
            <v>3559.4975431246748</v>
          </cell>
          <cell r="W47">
            <v>3725.9900468600272</v>
          </cell>
          <cell r="X47">
            <v>4323.0904275769781</v>
          </cell>
          <cell r="Y47">
            <v>4464.7734806975714</v>
          </cell>
          <cell r="Z47">
            <v>4290.96487488406</v>
          </cell>
          <cell r="AA47">
            <v>4835.4450776924614</v>
          </cell>
          <cell r="AB47">
            <v>4861.7563481599154</v>
          </cell>
          <cell r="AC47">
            <v>5275.7698079878528</v>
          </cell>
          <cell r="AD47">
            <v>4871.4620821484568</v>
          </cell>
          <cell r="AE47">
            <v>4133.7865099842375</v>
          </cell>
          <cell r="AF47">
            <v>3501.6368162563072</v>
          </cell>
          <cell r="AG47">
            <v>3474.0334229872242</v>
          </cell>
          <cell r="AH47">
            <v>3230.17709795683</v>
          </cell>
          <cell r="AI47">
            <v>2947.1170547673937</v>
          </cell>
          <cell r="AJ47">
            <v>3038.1248855523504</v>
          </cell>
          <cell r="AK47">
            <v>2902.8080374548158</v>
          </cell>
        </row>
        <row r="48">
          <cell r="D48" t="str">
            <v>CRI</v>
          </cell>
          <cell r="E48" t="str">
            <v>..</v>
          </cell>
          <cell r="F48">
            <v>10601.282000915946</v>
          </cell>
          <cell r="G48">
            <v>11393.431465980093</v>
          </cell>
          <cell r="H48">
            <v>12059.33359931511</v>
          </cell>
          <cell r="I48">
            <v>12501.185385145169</v>
          </cell>
          <cell r="J48">
            <v>12663.618855762061</v>
          </cell>
          <cell r="K48">
            <v>12270.432786173971</v>
          </cell>
          <cell r="L48">
            <v>12725.335779086399</v>
          </cell>
          <cell r="M48">
            <v>12339.94450546105</v>
          </cell>
          <cell r="N48">
            <v>12146.864114500422</v>
          </cell>
          <cell r="O48">
            <v>12112.72022647726</v>
          </cell>
          <cell r="P48">
            <v>12294.190159638931</v>
          </cell>
          <cell r="Q48">
            <v>12392.996839800649</v>
          </cell>
          <cell r="R48">
            <v>12691.942345193635</v>
          </cell>
          <cell r="S48">
            <v>12969.642552052263</v>
          </cell>
          <cell r="T48">
            <v>13235.086743113332</v>
          </cell>
          <cell r="U48">
            <v>13993.614933236788</v>
          </cell>
          <cell r="V48">
            <v>14787.555512196166</v>
          </cell>
          <cell r="W48">
            <v>15092.921175098321</v>
          </cell>
          <cell r="X48">
            <v>15006.464396851252</v>
          </cell>
          <cell r="Y48">
            <v>15721.436120756965</v>
          </cell>
          <cell r="Z48">
            <v>16088.357452554728</v>
          </cell>
          <cell r="AA48">
            <v>16782.118017576293</v>
          </cell>
          <cell r="AB48">
            <v>16916.093702466478</v>
          </cell>
          <cell r="AC48">
            <v>17319.659301039952</v>
          </cell>
          <cell r="AD48">
            <v>18045.251880220701</v>
          </cell>
          <cell r="AE48">
            <v>18790.335689850566</v>
          </cell>
          <cell r="AF48">
            <v>19114.771047739181</v>
          </cell>
          <cell r="AG48">
            <v>19302.006362923006</v>
          </cell>
          <cell r="AH48">
            <v>19524.033006258465</v>
          </cell>
          <cell r="AI48">
            <v>18662.080354321959</v>
          </cell>
          <cell r="AJ48">
            <v>19523.498990420412</v>
          </cell>
          <cell r="AK48">
            <v>19680.905270266405</v>
          </cell>
        </row>
        <row r="49">
          <cell r="D49" t="str">
            <v>CIV</v>
          </cell>
          <cell r="E49" t="str">
            <v>..</v>
          </cell>
          <cell r="F49" t="str">
            <v>..</v>
          </cell>
          <cell r="G49" t="str">
            <v>..</v>
          </cell>
          <cell r="H49" t="str">
            <v>..</v>
          </cell>
          <cell r="I49" t="str">
            <v>..</v>
          </cell>
          <cell r="J49" t="str">
            <v>..</v>
          </cell>
          <cell r="K49" t="str">
            <v>..</v>
          </cell>
          <cell r="L49" t="str">
            <v>..</v>
          </cell>
          <cell r="M49" t="str">
            <v>..</v>
          </cell>
          <cell r="N49" t="str">
            <v>..</v>
          </cell>
          <cell r="O49" t="str">
            <v>..</v>
          </cell>
          <cell r="P49" t="str">
            <v>..</v>
          </cell>
          <cell r="Q49" t="str">
            <v>..</v>
          </cell>
          <cell r="R49" t="str">
            <v>..</v>
          </cell>
          <cell r="S49" t="str">
            <v>..</v>
          </cell>
          <cell r="T49" t="str">
            <v>..</v>
          </cell>
          <cell r="U49" t="str">
            <v>..</v>
          </cell>
          <cell r="V49" t="str">
            <v>..</v>
          </cell>
          <cell r="W49">
            <v>2492.5692794481265</v>
          </cell>
          <cell r="X49">
            <v>2562.0976260720922</v>
          </cell>
          <cell r="Y49">
            <v>2670.4265546526103</v>
          </cell>
          <cell r="Z49">
            <v>2483.81212125821</v>
          </cell>
          <cell r="AA49">
            <v>2654.9620548040034</v>
          </cell>
          <cell r="AB49">
            <v>2841.4512986254517</v>
          </cell>
          <cell r="AC49">
            <v>4155.8540977258162</v>
          </cell>
          <cell r="AD49">
            <v>4325.2253338463142</v>
          </cell>
          <cell r="AE49">
            <v>4515.5076162770893</v>
          </cell>
          <cell r="AF49">
            <v>4694.3036578514975</v>
          </cell>
          <cell r="AG49">
            <v>4806.4229051018829</v>
          </cell>
          <cell r="AH49">
            <v>4990.6081513018389</v>
          </cell>
          <cell r="AI49">
            <v>4938.4919251933061</v>
          </cell>
          <cell r="AJ49">
            <v>5156.4357648303112</v>
          </cell>
          <cell r="AK49">
            <v>5376.3960623272424</v>
          </cell>
        </row>
        <row r="50">
          <cell r="D50" t="str">
            <v>HRV</v>
          </cell>
          <cell r="E50" t="str">
            <v>..</v>
          </cell>
          <cell r="F50" t="str">
            <v>..</v>
          </cell>
          <cell r="G50" t="str">
            <v>..</v>
          </cell>
          <cell r="H50" t="str">
            <v>..</v>
          </cell>
          <cell r="I50" t="str">
            <v>..</v>
          </cell>
          <cell r="J50">
            <v>15083.830375204405</v>
          </cell>
          <cell r="K50">
            <v>16216.003847549724</v>
          </cell>
          <cell r="L50">
            <v>17302.113824909415</v>
          </cell>
          <cell r="M50">
            <v>17702.444724156478</v>
          </cell>
          <cell r="N50">
            <v>17279.492779990447</v>
          </cell>
          <cell r="O50">
            <v>18016.281272748911</v>
          </cell>
          <cell r="P50">
            <v>19255.443821591529</v>
          </cell>
          <cell r="Q50">
            <v>20435.939840101877</v>
          </cell>
          <cell r="R50">
            <v>21235.233729270516</v>
          </cell>
          <cell r="S50">
            <v>22457.71779926321</v>
          </cell>
          <cell r="T50">
            <v>23233.445951772563</v>
          </cell>
          <cell r="U50">
            <v>24318.379647330457</v>
          </cell>
          <cell r="V50">
            <v>25599.297658907977</v>
          </cell>
          <cell r="W50">
            <v>25848.489520338444</v>
          </cell>
          <cell r="X50">
            <v>23902.573619801053</v>
          </cell>
          <cell r="Y50">
            <v>23734.795281282084</v>
          </cell>
          <cell r="Z50">
            <v>23847.275650186773</v>
          </cell>
          <cell r="AA50">
            <v>23342.234186831862</v>
          </cell>
          <cell r="AB50">
            <v>23662.68388779895</v>
          </cell>
          <cell r="AC50">
            <v>23763.866377148468</v>
          </cell>
          <cell r="AD50">
            <v>25062.690350091169</v>
          </cell>
          <cell r="AE50">
            <v>25543.401692808693</v>
          </cell>
          <cell r="AF50">
            <v>27146.099536438938</v>
          </cell>
          <cell r="AG50">
            <v>28102.100582056199</v>
          </cell>
          <cell r="AH50">
            <v>29373.032194969161</v>
          </cell>
          <cell r="AI50">
            <v>27623.955395668592</v>
          </cell>
          <cell r="AJ50">
            <v>32072.96048701914</v>
          </cell>
          <cell r="AK50">
            <v>34323.806630725587</v>
          </cell>
        </row>
        <row r="51">
          <cell r="D51" t="str">
            <v>CUB</v>
          </cell>
          <cell r="E51" t="str">
            <v>..</v>
          </cell>
          <cell r="F51" t="str">
            <v>..</v>
          </cell>
          <cell r="G51" t="str">
            <v>..</v>
          </cell>
          <cell r="H51" t="str">
            <v>..</v>
          </cell>
          <cell r="I51" t="str">
            <v>..</v>
          </cell>
          <cell r="J51" t="str">
            <v>..</v>
          </cell>
          <cell r="K51" t="str">
            <v>..</v>
          </cell>
          <cell r="L51" t="str">
            <v>..</v>
          </cell>
          <cell r="M51" t="str">
            <v>..</v>
          </cell>
          <cell r="N51" t="str">
            <v>..</v>
          </cell>
          <cell r="O51" t="str">
            <v>..</v>
          </cell>
          <cell r="P51" t="str">
            <v>..</v>
          </cell>
          <cell r="Q51" t="str">
            <v>..</v>
          </cell>
          <cell r="R51" t="str">
            <v>..</v>
          </cell>
          <cell r="S51" t="str">
            <v>..</v>
          </cell>
          <cell r="T51" t="str">
            <v>..</v>
          </cell>
          <cell r="U51" t="str">
            <v>..</v>
          </cell>
          <cell r="V51" t="str">
            <v>..</v>
          </cell>
          <cell r="W51" t="str">
            <v>..</v>
          </cell>
          <cell r="X51" t="str">
            <v>..</v>
          </cell>
          <cell r="Y51" t="str">
            <v>..</v>
          </cell>
          <cell r="Z51" t="str">
            <v>..</v>
          </cell>
          <cell r="AA51" t="str">
            <v>..</v>
          </cell>
          <cell r="AB51" t="str">
            <v>..</v>
          </cell>
          <cell r="AC51" t="str">
            <v>..</v>
          </cell>
          <cell r="AD51" t="str">
            <v>..</v>
          </cell>
          <cell r="AE51" t="str">
            <v>..</v>
          </cell>
          <cell r="AF51" t="str">
            <v>..</v>
          </cell>
          <cell r="AG51" t="str">
            <v>..</v>
          </cell>
          <cell r="AH51" t="str">
            <v>..</v>
          </cell>
          <cell r="AI51" t="str">
            <v>..</v>
          </cell>
          <cell r="AJ51" t="str">
            <v>..</v>
          </cell>
          <cell r="AK51" t="str">
            <v>..</v>
          </cell>
        </row>
        <row r="52">
          <cell r="D52" t="str">
            <v>CUW</v>
          </cell>
          <cell r="E52" t="str">
            <v>..</v>
          </cell>
          <cell r="F52" t="str">
            <v>..</v>
          </cell>
          <cell r="G52" t="str">
            <v>..</v>
          </cell>
          <cell r="H52" t="str">
            <v>..</v>
          </cell>
          <cell r="I52" t="str">
            <v>..</v>
          </cell>
          <cell r="J52" t="str">
            <v>..</v>
          </cell>
          <cell r="K52" t="str">
            <v>..</v>
          </cell>
          <cell r="L52" t="str">
            <v>..</v>
          </cell>
          <cell r="M52" t="str">
            <v>..</v>
          </cell>
          <cell r="N52" t="str">
            <v>..</v>
          </cell>
          <cell r="O52" t="str">
            <v>..</v>
          </cell>
          <cell r="P52" t="str">
            <v>..</v>
          </cell>
          <cell r="Q52" t="str">
            <v>..</v>
          </cell>
          <cell r="R52" t="str">
            <v>..</v>
          </cell>
          <cell r="S52" t="str">
            <v>..</v>
          </cell>
          <cell r="T52" t="str">
            <v>..</v>
          </cell>
          <cell r="U52" t="str">
            <v>..</v>
          </cell>
          <cell r="V52" t="str">
            <v>..</v>
          </cell>
          <cell r="W52" t="str">
            <v>..</v>
          </cell>
          <cell r="X52" t="str">
            <v>..</v>
          </cell>
          <cell r="Y52" t="str">
            <v>..</v>
          </cell>
          <cell r="Z52" t="str">
            <v>..</v>
          </cell>
          <cell r="AA52" t="str">
            <v>..</v>
          </cell>
          <cell r="AB52" t="str">
            <v>..</v>
          </cell>
          <cell r="AC52" t="str">
            <v>..</v>
          </cell>
          <cell r="AD52" t="str">
            <v>..</v>
          </cell>
          <cell r="AE52" t="str">
            <v>..</v>
          </cell>
          <cell r="AF52">
            <v>25495.201579637971</v>
          </cell>
          <cell r="AG52" t="str">
            <v>..</v>
          </cell>
          <cell r="AH52" t="str">
            <v>..</v>
          </cell>
          <cell r="AI52" t="str">
            <v>..</v>
          </cell>
          <cell r="AJ52" t="str">
            <v>..</v>
          </cell>
          <cell r="AK52" t="str">
            <v>..</v>
          </cell>
        </row>
        <row r="53">
          <cell r="D53" t="str">
            <v>CYP</v>
          </cell>
          <cell r="E53">
            <v>25086.068359375</v>
          </cell>
          <cell r="F53">
            <v>24642.24609375</v>
          </cell>
          <cell r="G53">
            <v>26217.693359375</v>
          </cell>
          <cell r="H53">
            <v>25802.5234375</v>
          </cell>
          <cell r="I53">
            <v>26733.880859375</v>
          </cell>
          <cell r="J53">
            <v>27212.568359375</v>
          </cell>
          <cell r="K53">
            <v>27178.330078125</v>
          </cell>
          <cell r="L53">
            <v>27322.88671875</v>
          </cell>
          <cell r="M53">
            <v>31186.93359375</v>
          </cell>
          <cell r="N53">
            <v>29635.212890625</v>
          </cell>
          <cell r="O53">
            <v>30131.12109375</v>
          </cell>
          <cell r="P53">
            <v>31446.984375</v>
          </cell>
          <cell r="Q53">
            <v>32970.328125</v>
          </cell>
          <cell r="R53">
            <v>33779.96875</v>
          </cell>
          <cell r="S53">
            <v>34417.1328125</v>
          </cell>
          <cell r="T53">
            <v>35767.47265625</v>
          </cell>
          <cell r="U53">
            <v>36712.55859375</v>
          </cell>
          <cell r="V53">
            <v>37413.60546875</v>
          </cell>
          <cell r="W53">
            <v>39758.109375</v>
          </cell>
          <cell r="X53">
            <v>38447.76953125</v>
          </cell>
          <cell r="Y53">
            <v>37877.30078125</v>
          </cell>
          <cell r="Z53">
            <v>38589.88671875</v>
          </cell>
          <cell r="AA53">
            <v>35515.22265625</v>
          </cell>
          <cell r="AB53">
            <v>33088.23046875</v>
          </cell>
          <cell r="AC53">
            <v>32370.767578125</v>
          </cell>
          <cell r="AD53">
            <v>34359.4453125</v>
          </cell>
          <cell r="AE53">
            <v>35206.46875</v>
          </cell>
          <cell r="AF53">
            <v>37290.515625</v>
          </cell>
          <cell r="AG53">
            <v>38657.61328125</v>
          </cell>
          <cell r="AH53">
            <v>39466.94921875</v>
          </cell>
          <cell r="AI53">
            <v>36715.75390625</v>
          </cell>
          <cell r="AJ53">
            <v>38168.9765625</v>
          </cell>
          <cell r="AK53">
            <v>40136.89453125</v>
          </cell>
        </row>
        <row r="54">
          <cell r="D54" t="str">
            <v>CZE</v>
          </cell>
          <cell r="E54" t="str">
            <v>..</v>
          </cell>
          <cell r="F54" t="str">
            <v>..</v>
          </cell>
          <cell r="G54" t="str">
            <v>..</v>
          </cell>
          <cell r="H54" t="str">
            <v>..</v>
          </cell>
          <cell r="I54" t="str">
            <v>..</v>
          </cell>
          <cell r="J54">
            <v>21614.324648470894</v>
          </cell>
          <cell r="K54">
            <v>22835.265880545772</v>
          </cell>
          <cell r="L54">
            <v>22811.206651435354</v>
          </cell>
          <cell r="M54">
            <v>23308.081100673542</v>
          </cell>
          <cell r="N54">
            <v>23526.575911344153</v>
          </cell>
          <cell r="O54">
            <v>24150.302431055301</v>
          </cell>
          <cell r="P54">
            <v>25150.540092274539</v>
          </cell>
          <cell r="Q54">
            <v>25882.911513526869</v>
          </cell>
          <cell r="R54">
            <v>26926.833014115593</v>
          </cell>
          <cell r="S54">
            <v>27986.723272390147</v>
          </cell>
          <cell r="T54">
            <v>29410.288902017928</v>
          </cell>
          <cell r="U54">
            <v>30366.831640368797</v>
          </cell>
          <cell r="V54">
            <v>32009.067482688519</v>
          </cell>
          <cell r="W54">
            <v>32404.228878504236</v>
          </cell>
          <cell r="X54">
            <v>30787.992057058756</v>
          </cell>
          <cell r="Y54">
            <v>30855.387858893537</v>
          </cell>
          <cell r="Z54">
            <v>30812.074370357386</v>
          </cell>
          <cell r="AA54">
            <v>30967.1875466458</v>
          </cell>
          <cell r="AB54">
            <v>31223.318041825634</v>
          </cell>
          <cell r="AC54">
            <v>32119.855591481082</v>
          </cell>
          <cell r="AD54">
            <v>33841.919958225604</v>
          </cell>
          <cell r="AE54">
            <v>34856.116525503159</v>
          </cell>
          <cell r="AF54">
            <v>36626.685577928016</v>
          </cell>
          <cell r="AG54">
            <v>37676.385010294056</v>
          </cell>
          <cell r="AH54">
            <v>38514.258267790945</v>
          </cell>
          <cell r="AI54">
            <v>37031.085155748435</v>
          </cell>
          <cell r="AJ54">
            <v>39382.921657415267</v>
          </cell>
          <cell r="AK54" t="str">
            <v>..</v>
          </cell>
        </row>
        <row r="55">
          <cell r="D55" t="str">
            <v>DNK</v>
          </cell>
          <cell r="E55">
            <v>36106.216772487198</v>
          </cell>
          <cell r="F55">
            <v>36333.62559837853</v>
          </cell>
          <cell r="G55">
            <v>37408.015901283026</v>
          </cell>
          <cell r="H55">
            <v>37441.463177136982</v>
          </cell>
          <cell r="I55">
            <v>39298.870862025746</v>
          </cell>
          <cell r="J55">
            <v>40527.836657704909</v>
          </cell>
          <cell r="K55">
            <v>41577.803650303009</v>
          </cell>
          <cell r="L55">
            <v>42849.766585354941</v>
          </cell>
          <cell r="M55">
            <v>43710.750250892546</v>
          </cell>
          <cell r="N55">
            <v>44915.591783994183</v>
          </cell>
          <cell r="O55">
            <v>46139.855897240515</v>
          </cell>
          <cell r="P55">
            <v>46682.501698319815</v>
          </cell>
          <cell r="Q55">
            <v>46964.491544245364</v>
          </cell>
          <cell r="R55">
            <v>47246.862688209425</v>
          </cell>
          <cell r="S55">
            <v>49044.986980908798</v>
          </cell>
          <cell r="T55">
            <v>50870.249062753814</v>
          </cell>
          <cell r="U55">
            <v>52740.825200339481</v>
          </cell>
          <cell r="V55">
            <v>52452.146163096571</v>
          </cell>
          <cell r="W55">
            <v>52701.398450507317</v>
          </cell>
          <cell r="X55">
            <v>49626.188545556091</v>
          </cell>
          <cell r="Y55">
            <v>51409.124997568324</v>
          </cell>
          <cell r="Z55">
            <v>51652.672497746389</v>
          </cell>
          <cell r="AA55">
            <v>51814.351438214449</v>
          </cell>
          <cell r="AB55">
            <v>52812.583067017076</v>
          </cell>
          <cell r="AC55">
            <v>53998.289927330559</v>
          </cell>
          <cell r="AD55">
            <v>54690.489236056761</v>
          </cell>
          <cell r="AE55">
            <v>55471.414079376205</v>
          </cell>
          <cell r="AF55">
            <v>56568.415893611025</v>
          </cell>
          <cell r="AG55">
            <v>57549.146015702638</v>
          </cell>
          <cell r="AH55">
            <v>58265.711624738724</v>
          </cell>
          <cell r="AI55">
            <v>57754.867621434583</v>
          </cell>
          <cell r="AJ55">
            <v>60816.560887334177</v>
          </cell>
          <cell r="AK55">
            <v>63506.959932660582</v>
          </cell>
        </row>
        <row r="56">
          <cell r="D56" t="str">
            <v>DJI</v>
          </cell>
          <cell r="E56" t="str">
            <v>..</v>
          </cell>
          <cell r="F56" t="str">
            <v>..</v>
          </cell>
          <cell r="G56" t="str">
            <v>..</v>
          </cell>
          <cell r="H56" t="str">
            <v>..</v>
          </cell>
          <cell r="I56" t="str">
            <v>..</v>
          </cell>
          <cell r="J56" t="str">
            <v>..</v>
          </cell>
          <cell r="K56" t="str">
            <v>..</v>
          </cell>
          <cell r="L56" t="str">
            <v>..</v>
          </cell>
          <cell r="M56" t="str">
            <v>..</v>
          </cell>
          <cell r="N56" t="str">
            <v>..</v>
          </cell>
          <cell r="O56" t="str">
            <v>..</v>
          </cell>
          <cell r="P56" t="str">
            <v>..</v>
          </cell>
          <cell r="Q56" t="str">
            <v>..</v>
          </cell>
          <cell r="R56" t="str">
            <v>..</v>
          </cell>
          <cell r="S56" t="str">
            <v>..</v>
          </cell>
          <cell r="T56" t="str">
            <v>..</v>
          </cell>
          <cell r="U56" t="str">
            <v>..</v>
          </cell>
          <cell r="V56" t="str">
            <v>..</v>
          </cell>
          <cell r="W56" t="str">
            <v>..</v>
          </cell>
          <cell r="X56" t="str">
            <v>..</v>
          </cell>
          <cell r="Y56" t="str">
            <v>..</v>
          </cell>
          <cell r="Z56" t="str">
            <v>..</v>
          </cell>
          <cell r="AA56" t="str">
            <v>..</v>
          </cell>
          <cell r="AB56">
            <v>3614.2682539794564</v>
          </cell>
          <cell r="AC56">
            <v>3813.295486098219</v>
          </cell>
          <cell r="AD56">
            <v>4028.3335628162695</v>
          </cell>
          <cell r="AE56">
            <v>4159.5005190715137</v>
          </cell>
          <cell r="AF56">
            <v>4247.5715639032142</v>
          </cell>
          <cell r="AG56">
            <v>4365.2244435973544</v>
          </cell>
          <cell r="AH56">
            <v>4622.5131342092227</v>
          </cell>
          <cell r="AI56">
            <v>4606.0764848406598</v>
          </cell>
          <cell r="AJ56" t="str">
            <v>..</v>
          </cell>
          <cell r="AK56" t="str">
            <v>..</v>
          </cell>
        </row>
        <row r="57">
          <cell r="D57" t="str">
            <v>DMA</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T57" t="str">
            <v>..</v>
          </cell>
          <cell r="U57" t="str">
            <v>..</v>
          </cell>
          <cell r="V57" t="str">
            <v>..</v>
          </cell>
          <cell r="W57" t="str">
            <v>..</v>
          </cell>
          <cell r="X57" t="str">
            <v>..</v>
          </cell>
          <cell r="Y57" t="str">
            <v>..</v>
          </cell>
          <cell r="Z57" t="str">
            <v>..</v>
          </cell>
          <cell r="AA57" t="str">
            <v>..</v>
          </cell>
          <cell r="AB57" t="str">
            <v>..</v>
          </cell>
          <cell r="AC57" t="str">
            <v>..</v>
          </cell>
          <cell r="AD57" t="str">
            <v>..</v>
          </cell>
          <cell r="AE57" t="str">
            <v>..</v>
          </cell>
          <cell r="AF57">
            <v>11551.685606621353</v>
          </cell>
          <cell r="AG57" t="str">
            <v>..</v>
          </cell>
          <cell r="AH57" t="str">
            <v>..</v>
          </cell>
          <cell r="AI57" t="str">
            <v>..</v>
          </cell>
          <cell r="AJ57" t="str">
            <v>..</v>
          </cell>
          <cell r="AK57" t="str">
            <v>..</v>
          </cell>
        </row>
        <row r="58">
          <cell r="D58" t="str">
            <v>DOM</v>
          </cell>
          <cell r="E58">
            <v>5945.8537935390186</v>
          </cell>
          <cell r="F58">
            <v>5909.4621045155609</v>
          </cell>
          <cell r="G58">
            <v>6435.250532425297</v>
          </cell>
          <cell r="H58">
            <v>6662.2568429460443</v>
          </cell>
          <cell r="I58">
            <v>6749.2811247480786</v>
          </cell>
          <cell r="J58">
            <v>7001.2305248790735</v>
          </cell>
          <cell r="K58">
            <v>7340.9672834764224</v>
          </cell>
          <cell r="L58">
            <v>7854.6652570092156</v>
          </cell>
          <cell r="M58">
            <v>8228.8436723561754</v>
          </cell>
          <cell r="N58">
            <v>8560.6077986138516</v>
          </cell>
          <cell r="O58">
            <v>8841.3748139652507</v>
          </cell>
          <cell r="P58">
            <v>8922.6362307203326</v>
          </cell>
          <cell r="Q58">
            <v>9195.3271890658125</v>
          </cell>
          <cell r="R58">
            <v>8724.4762473624505</v>
          </cell>
          <cell r="S58">
            <v>8668.3091440428125</v>
          </cell>
          <cell r="T58">
            <v>9671.6686740389832</v>
          </cell>
          <cell r="U58">
            <v>10473.727231689825</v>
          </cell>
          <cell r="V58">
            <v>11102.554522196766</v>
          </cell>
          <cell r="W58">
            <v>11481.170059996104</v>
          </cell>
          <cell r="X58">
            <v>11435.125223279534</v>
          </cell>
          <cell r="Y58">
            <v>12229.394138895557</v>
          </cell>
          <cell r="Z58">
            <v>12418.225328546836</v>
          </cell>
          <cell r="AA58">
            <v>12583.498865946647</v>
          </cell>
          <cell r="AB58">
            <v>12930.687656283342</v>
          </cell>
          <cell r="AC58">
            <v>13660.579071456224</v>
          </cell>
          <cell r="AD58">
            <v>14522.419929079235</v>
          </cell>
          <cell r="AE58">
            <v>15274.834437959698</v>
          </cell>
          <cell r="AF58">
            <v>15740.879305856699</v>
          </cell>
          <cell r="AG58">
            <v>16736.190584054078</v>
          </cell>
          <cell r="AH58">
            <v>17341.011964229023</v>
          </cell>
          <cell r="AI58">
            <v>15993.166969670023</v>
          </cell>
          <cell r="AJ58">
            <v>17784.086314856038</v>
          </cell>
          <cell r="AK58">
            <v>18653.268361208793</v>
          </cell>
        </row>
        <row r="59">
          <cell r="D59" t="str">
            <v>ECU</v>
          </cell>
          <cell r="E59">
            <v>7482.469618936786</v>
          </cell>
          <cell r="F59">
            <v>7742.1073160022606</v>
          </cell>
          <cell r="G59">
            <v>7847.5543577402987</v>
          </cell>
          <cell r="H59">
            <v>7930.4132382498692</v>
          </cell>
          <cell r="I59">
            <v>8142.9068345774158</v>
          </cell>
          <cell r="J59">
            <v>8201.1473601269263</v>
          </cell>
          <cell r="K59">
            <v>8166.6403528812652</v>
          </cell>
          <cell r="L59">
            <v>8401.0455234423534</v>
          </cell>
          <cell r="M59">
            <v>8488.6639338620535</v>
          </cell>
          <cell r="N59">
            <v>7761.9170779368606</v>
          </cell>
          <cell r="O59">
            <v>7695.8534709801024</v>
          </cell>
          <cell r="P59">
            <v>8009.910818837513</v>
          </cell>
          <cell r="Q59">
            <v>8236.8658376536241</v>
          </cell>
          <cell r="R59">
            <v>8292.8381730328128</v>
          </cell>
          <cell r="S59">
            <v>8787.6085907654578</v>
          </cell>
          <cell r="T59">
            <v>9144.908940467396</v>
          </cell>
          <cell r="U59">
            <v>9419.4041940238112</v>
          </cell>
          <cell r="V59">
            <v>9444.1793248264094</v>
          </cell>
          <cell r="W59">
            <v>10034.13062583156</v>
          </cell>
          <cell r="X59">
            <v>9965.5332640556007</v>
          </cell>
          <cell r="Y59">
            <v>10209.012301711711</v>
          </cell>
          <cell r="Z59">
            <v>10818.625035552346</v>
          </cell>
          <cell r="AA59">
            <v>11248.723661057926</v>
          </cell>
          <cell r="AB59">
            <v>11622.48997193289</v>
          </cell>
          <cell r="AC59">
            <v>11882.955752784441</v>
          </cell>
          <cell r="AD59">
            <v>11697.388278511178</v>
          </cell>
          <cell r="AE59">
            <v>11370.293597072281</v>
          </cell>
          <cell r="AF59">
            <v>11406.452755000295</v>
          </cell>
          <cell r="AG59">
            <v>11287.693882015938</v>
          </cell>
          <cell r="AH59">
            <v>11053.237619989703</v>
          </cell>
          <cell r="AI59">
            <v>10079.836962177402</v>
          </cell>
          <cell r="AJ59">
            <v>10496.981528719258</v>
          </cell>
          <cell r="AK59">
            <v>10693.234839132378</v>
          </cell>
        </row>
        <row r="60">
          <cell r="D60" t="str">
            <v>EGY</v>
          </cell>
          <cell r="E60">
            <v>6131.4389506425014</v>
          </cell>
          <cell r="F60">
            <v>6252.4944215033884</v>
          </cell>
          <cell r="G60">
            <v>6374.1017775140081</v>
          </cell>
          <cell r="H60">
            <v>6407.2968201912063</v>
          </cell>
          <cell r="I60">
            <v>6509.6450463439105</v>
          </cell>
          <cell r="J60">
            <v>6672.9717270053661</v>
          </cell>
          <cell r="K60">
            <v>6863.4491144976791</v>
          </cell>
          <cell r="L60">
            <v>7085.9446124822098</v>
          </cell>
          <cell r="M60">
            <v>7346.256061068565</v>
          </cell>
          <cell r="N60">
            <v>7595.3069137069506</v>
          </cell>
          <cell r="O60">
            <v>7906.1679827931803</v>
          </cell>
          <cell r="P60">
            <v>8071.5452696755556</v>
          </cell>
          <cell r="Q60">
            <v>8012.4917341993214</v>
          </cell>
          <cell r="R60">
            <v>8077.1927311279969</v>
          </cell>
          <cell r="S60">
            <v>8227.8252957924724</v>
          </cell>
          <cell r="T60">
            <v>8425.1702578345248</v>
          </cell>
          <cell r="U60">
            <v>8898.6327385386485</v>
          </cell>
          <cell r="V60">
            <v>9382.9367383298995</v>
          </cell>
          <cell r="W60">
            <v>9851.8484508791844</v>
          </cell>
          <cell r="X60">
            <v>10036.678636539373</v>
          </cell>
          <cell r="Y60">
            <v>10130.446887670196</v>
          </cell>
          <cell r="Z60">
            <v>10017.38493019319</v>
          </cell>
          <cell r="AA60">
            <v>10036.413875752209</v>
          </cell>
          <cell r="AB60">
            <v>9993.0299995570913</v>
          </cell>
          <cell r="AC60">
            <v>10067.846686940902</v>
          </cell>
          <cell r="AD60">
            <v>10348.887390657083</v>
          </cell>
          <cell r="AE60">
            <v>10617.980315282983</v>
          </cell>
          <cell r="AF60">
            <v>10792.758435810429</v>
          </cell>
          <cell r="AG60">
            <v>11092.499794890418</v>
          </cell>
          <cell r="AH60">
            <v>11376.214155095071</v>
          </cell>
          <cell r="AI60">
            <v>11637.161144119396</v>
          </cell>
          <cell r="AJ60">
            <v>11826.910328180233</v>
          </cell>
          <cell r="AK60">
            <v>12360.816302385872</v>
          </cell>
        </row>
        <row r="61">
          <cell r="D61" t="str">
            <v>SLV</v>
          </cell>
          <cell r="E61">
            <v>5047.7658521836456</v>
          </cell>
          <cell r="F61">
            <v>5058.0327106146933</v>
          </cell>
          <cell r="G61">
            <v>5360.7800745689592</v>
          </cell>
          <cell r="H61">
            <v>5591.5004462581319</v>
          </cell>
          <cell r="I61">
            <v>5816.6862354441346</v>
          </cell>
          <cell r="J61">
            <v>6065.1184028492626</v>
          </cell>
          <cell r="K61">
            <v>6049.9457498733118</v>
          </cell>
          <cell r="L61">
            <v>6145.5049045643309</v>
          </cell>
          <cell r="M61">
            <v>6269.5857157248611</v>
          </cell>
          <cell r="N61">
            <v>6291.9625660098445</v>
          </cell>
          <cell r="O61">
            <v>6354.1061517646376</v>
          </cell>
          <cell r="P61">
            <v>6376.2789749499107</v>
          </cell>
          <cell r="Q61">
            <v>6423.78348289726</v>
          </cell>
          <cell r="R61">
            <v>6462.3801813487344</v>
          </cell>
          <cell r="S61">
            <v>6503.1602653802256</v>
          </cell>
          <cell r="T61">
            <v>6674.0181178947705</v>
          </cell>
          <cell r="U61">
            <v>7016.2748518586559</v>
          </cell>
          <cell r="V61">
            <v>7141.1179555142653</v>
          </cell>
          <cell r="W61">
            <v>7311.6215077502166</v>
          </cell>
          <cell r="X61">
            <v>7058.0446853184358</v>
          </cell>
          <cell r="Y61">
            <v>7200.4492889927433</v>
          </cell>
          <cell r="Z61">
            <v>7439.6311626751594</v>
          </cell>
          <cell r="AA61">
            <v>7537.6865729299934</v>
          </cell>
          <cell r="AB61">
            <v>7642.2787727573423</v>
          </cell>
          <cell r="AC61">
            <v>7738.0355863896957</v>
          </cell>
          <cell r="AD61">
            <v>7882.9090967754391</v>
          </cell>
          <cell r="AE61">
            <v>8011.424601827991</v>
          </cell>
          <cell r="AF61">
            <v>8139.1871887994866</v>
          </cell>
          <cell r="AG61">
            <v>8319.1167712701663</v>
          </cell>
          <cell r="AH61">
            <v>8575.4265784316249</v>
          </cell>
          <cell r="AI61">
            <v>7876.9165115501</v>
          </cell>
          <cell r="AJ61">
            <v>8718.9453867264165</v>
          </cell>
          <cell r="AK61">
            <v>8886.1735277480002</v>
          </cell>
        </row>
        <row r="62">
          <cell r="D62" t="str">
            <v>GNQ</v>
          </cell>
          <cell r="E62" t="str">
            <v>..</v>
          </cell>
          <cell r="F62" t="str">
            <v>..</v>
          </cell>
          <cell r="G62" t="str">
            <v>..</v>
          </cell>
          <cell r="H62" t="str">
            <v>..</v>
          </cell>
          <cell r="I62" t="str">
            <v>..</v>
          </cell>
          <cell r="J62" t="str">
            <v>..</v>
          </cell>
          <cell r="K62" t="str">
            <v>..</v>
          </cell>
          <cell r="L62" t="str">
            <v>..</v>
          </cell>
          <cell r="M62" t="str">
            <v>..</v>
          </cell>
          <cell r="N62" t="str">
            <v>..</v>
          </cell>
          <cell r="O62" t="str">
            <v>..</v>
          </cell>
          <cell r="P62" t="str">
            <v>..</v>
          </cell>
          <cell r="Q62" t="str">
            <v>..</v>
          </cell>
          <cell r="R62" t="str">
            <v>..</v>
          </cell>
          <cell r="S62" t="str">
            <v>..</v>
          </cell>
          <cell r="T62">
            <v>16681.156970295011</v>
          </cell>
          <cell r="U62">
            <v>21137.022459276683</v>
          </cell>
          <cell r="V62">
            <v>23730.365242216467</v>
          </cell>
          <cell r="W62">
            <v>23182.570381616391</v>
          </cell>
          <cell r="X62">
            <v>23244.847473251648</v>
          </cell>
          <cell r="Y62">
            <v>17020.669922389967</v>
          </cell>
          <cell r="Z62">
            <v>17559.690063649075</v>
          </cell>
          <cell r="AA62">
            <v>18840.51276799056</v>
          </cell>
          <cell r="AB62">
            <v>18288.044488585081</v>
          </cell>
          <cell r="AC62">
            <v>17939.972308187454</v>
          </cell>
          <cell r="AD62">
            <v>18499.939526648115</v>
          </cell>
          <cell r="AE62">
            <v>16871.936855525091</v>
          </cell>
          <cell r="AF62">
            <v>14444.616196350507</v>
          </cell>
          <cell r="AG62">
            <v>13235.194234099543</v>
          </cell>
          <cell r="AH62">
            <v>11833.251806281549</v>
          </cell>
          <cell r="AI62">
            <v>11457.174947717345</v>
          </cell>
          <cell r="AJ62">
            <v>10785.218243538362</v>
          </cell>
          <cell r="AK62">
            <v>10662.65920537212</v>
          </cell>
        </row>
        <row r="63">
          <cell r="D63" t="str">
            <v>ERI</v>
          </cell>
          <cell r="E63" t="str">
            <v>..</v>
          </cell>
          <cell r="F63" t="str">
            <v>..</v>
          </cell>
          <cell r="G63" t="str">
            <v>..</v>
          </cell>
          <cell r="H63" t="str">
            <v>..</v>
          </cell>
          <cell r="I63" t="str">
            <v>..</v>
          </cell>
          <cell r="J63" t="str">
            <v>..</v>
          </cell>
          <cell r="K63" t="str">
            <v>..</v>
          </cell>
          <cell r="L63" t="str">
            <v>..</v>
          </cell>
          <cell r="M63" t="str">
            <v>..</v>
          </cell>
          <cell r="N63" t="str">
            <v>..</v>
          </cell>
          <cell r="O63" t="str">
            <v>..</v>
          </cell>
          <cell r="P63" t="str">
            <v>..</v>
          </cell>
          <cell r="Q63" t="str">
            <v>..</v>
          </cell>
          <cell r="R63" t="str">
            <v>..</v>
          </cell>
          <cell r="S63" t="str">
            <v>..</v>
          </cell>
          <cell r="T63" t="str">
            <v>..</v>
          </cell>
          <cell r="U63" t="str">
            <v>..</v>
          </cell>
          <cell r="V63" t="str">
            <v>..</v>
          </cell>
          <cell r="W63" t="str">
            <v>..</v>
          </cell>
          <cell r="X63" t="str">
            <v>..</v>
          </cell>
          <cell r="Y63" t="str">
            <v>..</v>
          </cell>
          <cell r="Z63" t="str">
            <v>..</v>
          </cell>
          <cell r="AA63" t="str">
            <v>..</v>
          </cell>
          <cell r="AB63" t="str">
            <v>..</v>
          </cell>
          <cell r="AC63" t="str">
            <v>..</v>
          </cell>
          <cell r="AD63" t="str">
            <v>..</v>
          </cell>
          <cell r="AE63" t="str">
            <v>..</v>
          </cell>
          <cell r="AF63" t="str">
            <v>..</v>
          </cell>
          <cell r="AG63" t="str">
            <v>..</v>
          </cell>
          <cell r="AH63" t="str">
            <v>..</v>
          </cell>
          <cell r="AI63" t="str">
            <v>..</v>
          </cell>
          <cell r="AJ63" t="str">
            <v>..</v>
          </cell>
          <cell r="AK63" t="str">
            <v>..</v>
          </cell>
        </row>
        <row r="64">
          <cell r="D64" t="str">
            <v>EST</v>
          </cell>
          <cell r="E64" t="str">
            <v>..</v>
          </cell>
          <cell r="F64" t="str">
            <v>..</v>
          </cell>
          <cell r="G64" t="str">
            <v>..</v>
          </cell>
          <cell r="H64" t="str">
            <v>..</v>
          </cell>
          <cell r="I64" t="str">
            <v>..</v>
          </cell>
          <cell r="J64" t="str">
            <v>..</v>
          </cell>
          <cell r="K64" t="str">
            <v>..</v>
          </cell>
          <cell r="L64" t="str">
            <v>..</v>
          </cell>
          <cell r="M64" t="str">
            <v>..</v>
          </cell>
          <cell r="N64" t="str">
            <v>..</v>
          </cell>
          <cell r="O64">
            <v>14322.888664477818</v>
          </cell>
          <cell r="P64">
            <v>15326.778525965021</v>
          </cell>
          <cell r="Q64">
            <v>16711.587591828338</v>
          </cell>
          <cell r="R64">
            <v>18302.487794131968</v>
          </cell>
          <cell r="S64">
            <v>19875.351588756443</v>
          </cell>
          <cell r="T64">
            <v>22370.447538626562</v>
          </cell>
          <cell r="U64">
            <v>24935.107733624609</v>
          </cell>
          <cell r="V64">
            <v>27080.35209277795</v>
          </cell>
          <cell r="W64">
            <v>26660.792362579399</v>
          </cell>
          <cell r="X64">
            <v>23608.204809151652</v>
          </cell>
          <cell r="Y64">
            <v>23583.858063156411</v>
          </cell>
          <cell r="Z64">
            <v>25676.348119159946</v>
          </cell>
          <cell r="AA64">
            <v>26925.021651189472</v>
          </cell>
          <cell r="AB64">
            <v>28191.310305087725</v>
          </cell>
          <cell r="AC64">
            <v>29332.191903723626</v>
          </cell>
          <cell r="AD64">
            <v>30137.970645732254</v>
          </cell>
          <cell r="AE64">
            <v>31329.914870482549</v>
          </cell>
          <cell r="AF64">
            <v>32990.0451981964</v>
          </cell>
          <cell r="AG64">
            <v>34520.480404602495</v>
          </cell>
          <cell r="AH64">
            <v>35623.05333712131</v>
          </cell>
          <cell r="AI64">
            <v>35796.759405674828</v>
          </cell>
          <cell r="AJ64">
            <v>39141.112048901356</v>
          </cell>
          <cell r="AK64" t="str">
            <v>..</v>
          </cell>
        </row>
        <row r="65">
          <cell r="D65" t="str">
            <v>ETH</v>
          </cell>
          <cell r="E65" t="str">
            <v>..</v>
          </cell>
          <cell r="F65" t="str">
            <v>..</v>
          </cell>
          <cell r="G65" t="str">
            <v>..</v>
          </cell>
          <cell r="H65" t="str">
            <v>..</v>
          </cell>
          <cell r="I65" t="str">
            <v>..</v>
          </cell>
          <cell r="J65" t="str">
            <v>..</v>
          </cell>
          <cell r="K65" t="str">
            <v>..</v>
          </cell>
          <cell r="L65" t="str">
            <v>..</v>
          </cell>
          <cell r="M65" t="str">
            <v>..</v>
          </cell>
          <cell r="N65" t="str">
            <v>..</v>
          </cell>
          <cell r="O65" t="str">
            <v>..</v>
          </cell>
          <cell r="P65" t="str">
            <v>..</v>
          </cell>
          <cell r="Q65" t="str">
            <v>..</v>
          </cell>
          <cell r="R65" t="str">
            <v>..</v>
          </cell>
          <cell r="S65" t="str">
            <v>..</v>
          </cell>
          <cell r="T65" t="str">
            <v>..</v>
          </cell>
          <cell r="U65" t="str">
            <v>..</v>
          </cell>
          <cell r="V65" t="str">
            <v>..</v>
          </cell>
          <cell r="W65" t="str">
            <v>..</v>
          </cell>
          <cell r="X65" t="str">
            <v>..</v>
          </cell>
          <cell r="Y65" t="str">
            <v>..</v>
          </cell>
          <cell r="Z65">
            <v>1333.2147722472178</v>
          </cell>
          <cell r="AA65">
            <v>1408.0619338407846</v>
          </cell>
          <cell r="AB65">
            <v>1514.7880441483301</v>
          </cell>
          <cell r="AC65">
            <v>1624.7553816542838</v>
          </cell>
          <cell r="AD65">
            <v>1743.6505403476558</v>
          </cell>
          <cell r="AE65">
            <v>1858.29948492056</v>
          </cell>
          <cell r="AF65">
            <v>1976.1630923929579</v>
          </cell>
          <cell r="AG65">
            <v>2058.3242763900535</v>
          </cell>
          <cell r="AH65">
            <v>2168.3797869085174</v>
          </cell>
          <cell r="AI65">
            <v>2240.3511337242267</v>
          </cell>
          <cell r="AJ65">
            <v>2307.0767538907085</v>
          </cell>
          <cell r="AK65" t="str">
            <v>..</v>
          </cell>
        </row>
        <row r="66">
          <cell r="D66" t="str">
            <v>FRO</v>
          </cell>
          <cell r="E66" t="str">
            <v>..</v>
          </cell>
          <cell r="F66" t="str">
            <v>..</v>
          </cell>
          <cell r="G66" t="str">
            <v>..</v>
          </cell>
          <cell r="H66" t="str">
            <v>..</v>
          </cell>
          <cell r="I66" t="str">
            <v>..</v>
          </cell>
          <cell r="J66" t="str">
            <v>..</v>
          </cell>
          <cell r="K66" t="str">
            <v>..</v>
          </cell>
          <cell r="L66" t="str">
            <v>..</v>
          </cell>
          <cell r="M66" t="str">
            <v>..</v>
          </cell>
          <cell r="N66" t="str">
            <v>..</v>
          </cell>
          <cell r="O66" t="str">
            <v>..</v>
          </cell>
          <cell r="P66" t="str">
            <v>..</v>
          </cell>
          <cell r="Q66" t="str">
            <v>..</v>
          </cell>
          <cell r="R66" t="str">
            <v>..</v>
          </cell>
          <cell r="S66" t="str">
            <v>..</v>
          </cell>
          <cell r="T66" t="str">
            <v>..</v>
          </cell>
          <cell r="U66" t="str">
            <v>..</v>
          </cell>
          <cell r="V66" t="str">
            <v>..</v>
          </cell>
          <cell r="W66" t="str">
            <v>..</v>
          </cell>
          <cell r="X66" t="str">
            <v>..</v>
          </cell>
          <cell r="Y66" t="str">
            <v>..</v>
          </cell>
          <cell r="Z66" t="str">
            <v>..</v>
          </cell>
          <cell r="AA66" t="str">
            <v>..</v>
          </cell>
          <cell r="AB66" t="str">
            <v>..</v>
          </cell>
          <cell r="AC66" t="str">
            <v>..</v>
          </cell>
          <cell r="AD66" t="str">
            <v>..</v>
          </cell>
          <cell r="AE66" t="str">
            <v>..</v>
          </cell>
          <cell r="AF66" t="str">
            <v>..</v>
          </cell>
          <cell r="AG66" t="str">
            <v>..</v>
          </cell>
          <cell r="AH66" t="str">
            <v>..</v>
          </cell>
          <cell r="AI66" t="str">
            <v>..</v>
          </cell>
          <cell r="AJ66" t="str">
            <v>..</v>
          </cell>
          <cell r="AK66" t="str">
            <v>..</v>
          </cell>
        </row>
        <row r="67">
          <cell r="D67" t="str">
            <v>FJI</v>
          </cell>
          <cell r="E67" t="str">
            <v>..</v>
          </cell>
          <cell r="F67" t="str">
            <v>..</v>
          </cell>
          <cell r="G67" t="str">
            <v>..</v>
          </cell>
          <cell r="H67" t="str">
            <v>..</v>
          </cell>
          <cell r="I67" t="str">
            <v>..</v>
          </cell>
          <cell r="J67" t="str">
            <v>..</v>
          </cell>
          <cell r="K67" t="str">
            <v>..</v>
          </cell>
          <cell r="L67" t="str">
            <v>..</v>
          </cell>
          <cell r="M67" t="str">
            <v>..</v>
          </cell>
          <cell r="N67" t="str">
            <v>..</v>
          </cell>
          <cell r="O67" t="str">
            <v>..</v>
          </cell>
          <cell r="P67" t="str">
            <v>..</v>
          </cell>
          <cell r="Q67" t="str">
            <v>..</v>
          </cell>
          <cell r="R67" t="str">
            <v>..</v>
          </cell>
          <cell r="S67" t="str">
            <v>..</v>
          </cell>
          <cell r="T67" t="str">
            <v>..</v>
          </cell>
          <cell r="U67" t="str">
            <v>..</v>
          </cell>
          <cell r="V67" t="str">
            <v>..</v>
          </cell>
          <cell r="W67" t="str">
            <v>..</v>
          </cell>
          <cell r="X67" t="str">
            <v>..</v>
          </cell>
          <cell r="Y67" t="str">
            <v>..</v>
          </cell>
          <cell r="Z67" t="str">
            <v>..</v>
          </cell>
          <cell r="AA67" t="str">
            <v>..</v>
          </cell>
          <cell r="AB67" t="str">
            <v>..</v>
          </cell>
          <cell r="AC67" t="str">
            <v>..</v>
          </cell>
          <cell r="AD67" t="str">
            <v>..</v>
          </cell>
          <cell r="AE67" t="str">
            <v>..</v>
          </cell>
          <cell r="AF67">
            <v>11808.647141902517</v>
          </cell>
          <cell r="AG67" t="str">
            <v>..</v>
          </cell>
          <cell r="AH67" t="str">
            <v>..</v>
          </cell>
          <cell r="AI67" t="str">
            <v>..</v>
          </cell>
          <cell r="AJ67" t="str">
            <v>..</v>
          </cell>
          <cell r="AK67" t="str">
            <v>..</v>
          </cell>
        </row>
        <row r="68">
          <cell r="D68" t="str">
            <v>FIN</v>
          </cell>
          <cell r="E68" t="str">
            <v>..</v>
          </cell>
          <cell r="F68" t="str">
            <v>..</v>
          </cell>
          <cell r="G68" t="str">
            <v>..</v>
          </cell>
          <cell r="H68" t="str">
            <v>..</v>
          </cell>
          <cell r="I68" t="str">
            <v>..</v>
          </cell>
          <cell r="J68">
            <v>33090.516536694238</v>
          </cell>
          <cell r="K68">
            <v>34001.270119380431</v>
          </cell>
          <cell r="L68">
            <v>36444.333464115618</v>
          </cell>
          <cell r="M68">
            <v>38587.423363511269</v>
          </cell>
          <cell r="N68">
            <v>40255.563334862338</v>
          </cell>
          <cell r="O68">
            <v>42005.374186955414</v>
          </cell>
          <cell r="P68">
            <v>43299.227036194716</v>
          </cell>
          <cell r="Q68">
            <v>43781.21270311869</v>
          </cell>
          <cell r="R68">
            <v>43648.970690079877</v>
          </cell>
          <cell r="S68">
            <v>45477.021842768314</v>
          </cell>
          <cell r="T68">
            <v>45949.018109110759</v>
          </cell>
          <cell r="U68">
            <v>47282.477421099196</v>
          </cell>
          <cell r="V68">
            <v>49146.720057780738</v>
          </cell>
          <cell r="W68">
            <v>48714.478578367503</v>
          </cell>
          <cell r="X68">
            <v>45128.284951897338</v>
          </cell>
          <cell r="Y68">
            <v>46138.473846171124</v>
          </cell>
          <cell r="Z68">
            <v>46338.345861616886</v>
          </cell>
          <cell r="AA68">
            <v>45340.263969154643</v>
          </cell>
          <cell r="AB68">
            <v>44871.502138632721</v>
          </cell>
          <cell r="AC68">
            <v>45016.482298147588</v>
          </cell>
          <cell r="AD68">
            <v>45628.122678635293</v>
          </cell>
          <cell r="AE68">
            <v>46502.466978565746</v>
          </cell>
          <cell r="AF68">
            <v>47593.887014433501</v>
          </cell>
          <cell r="AG68">
            <v>48368.202270468981</v>
          </cell>
          <cell r="AH68">
            <v>48852.56457643232</v>
          </cell>
          <cell r="AI68">
            <v>48476.571105002091</v>
          </cell>
          <cell r="AJ68">
            <v>49773.473166864344</v>
          </cell>
          <cell r="AK68">
            <v>49431.399382131334</v>
          </cell>
        </row>
        <row r="69">
          <cell r="D69" t="str">
            <v>FRA</v>
          </cell>
          <cell r="E69">
            <v>34076.001204579909</v>
          </cell>
          <cell r="F69">
            <v>34032.958446691984</v>
          </cell>
          <cell r="G69">
            <v>34486.029507478153</v>
          </cell>
          <cell r="H69">
            <v>34232.520875698254</v>
          </cell>
          <cell r="I69">
            <v>34801.54694153482</v>
          </cell>
          <cell r="J69">
            <v>35316.885156309014</v>
          </cell>
          <cell r="K69">
            <v>35784.352940098535</v>
          </cell>
          <cell r="L69">
            <v>36618.798598104113</v>
          </cell>
          <cell r="M69">
            <v>37923.193598070036</v>
          </cell>
          <cell r="N69">
            <v>39291.609007578045</v>
          </cell>
          <cell r="O69">
            <v>40099.437270667237</v>
          </cell>
          <cell r="P69">
            <v>40705.468392264054</v>
          </cell>
          <cell r="Q69">
            <v>40724.759403843585</v>
          </cell>
          <cell r="R69">
            <v>40859.877918015583</v>
          </cell>
          <cell r="S69">
            <v>41628.502643518033</v>
          </cell>
          <cell r="T69">
            <v>41987.322442084696</v>
          </cell>
          <cell r="U69">
            <v>42657.407669903529</v>
          </cell>
          <cell r="V69">
            <v>43561.564963309625</v>
          </cell>
          <cell r="W69">
            <v>43425.799462157425</v>
          </cell>
          <cell r="X69">
            <v>42319.0529728404</v>
          </cell>
          <cell r="Y69">
            <v>42769.567964667505</v>
          </cell>
          <cell r="Z69">
            <v>43322.501716386512</v>
          </cell>
          <cell r="AA69">
            <v>43007.526660223099</v>
          </cell>
          <cell r="AB69">
            <v>43210.919404806889</v>
          </cell>
          <cell r="AC69">
            <v>43562.215079475376</v>
          </cell>
          <cell r="AD69">
            <v>44323.974724338725</v>
          </cell>
          <cell r="AE69">
            <v>44814.415721867437</v>
          </cell>
          <cell r="AF69">
            <v>45584.57086676926</v>
          </cell>
          <cell r="AG69">
            <v>46123.877839165107</v>
          </cell>
          <cell r="AH69">
            <v>46866.273367700524</v>
          </cell>
          <cell r="AI69">
            <v>42988.530817837214</v>
          </cell>
          <cell r="AJ69">
            <v>46357.001182811873</v>
          </cell>
          <cell r="AK69" t="str">
            <v>..</v>
          </cell>
        </row>
        <row r="70">
          <cell r="D70" t="str">
            <v>PYF</v>
          </cell>
          <cell r="E70" t="str">
            <v>..</v>
          </cell>
          <cell r="F70" t="str">
            <v>..</v>
          </cell>
          <cell r="G70" t="str">
            <v>..</v>
          </cell>
          <cell r="H70" t="str">
            <v>..</v>
          </cell>
          <cell r="I70" t="str">
            <v>..</v>
          </cell>
          <cell r="J70" t="str">
            <v>..</v>
          </cell>
          <cell r="K70" t="str">
            <v>..</v>
          </cell>
          <cell r="L70" t="str">
            <v>..</v>
          </cell>
          <cell r="M70" t="str">
            <v>..</v>
          </cell>
          <cell r="N70" t="str">
            <v>..</v>
          </cell>
          <cell r="O70" t="str">
            <v>..</v>
          </cell>
          <cell r="P70" t="str">
            <v>..</v>
          </cell>
          <cell r="Q70" t="str">
            <v>..</v>
          </cell>
          <cell r="R70" t="str">
            <v>..</v>
          </cell>
          <cell r="S70" t="str">
            <v>..</v>
          </cell>
          <cell r="T70" t="str">
            <v>..</v>
          </cell>
          <cell r="U70" t="str">
            <v>..</v>
          </cell>
          <cell r="V70" t="str">
            <v>..</v>
          </cell>
          <cell r="W70" t="str">
            <v>..</v>
          </cell>
          <cell r="X70" t="str">
            <v>..</v>
          </cell>
          <cell r="Y70" t="str">
            <v>..</v>
          </cell>
          <cell r="Z70" t="str">
            <v>..</v>
          </cell>
          <cell r="AA70" t="str">
            <v>..</v>
          </cell>
          <cell r="AB70" t="str">
            <v>..</v>
          </cell>
          <cell r="AC70" t="str">
            <v>..</v>
          </cell>
          <cell r="AD70" t="str">
            <v>..</v>
          </cell>
          <cell r="AE70" t="str">
            <v>..</v>
          </cell>
          <cell r="AF70" t="str">
            <v>..</v>
          </cell>
          <cell r="AG70" t="str">
            <v>..</v>
          </cell>
          <cell r="AH70" t="str">
            <v>..</v>
          </cell>
          <cell r="AI70" t="str">
            <v>..</v>
          </cell>
          <cell r="AJ70" t="str">
            <v>..</v>
          </cell>
          <cell r="AK70" t="str">
            <v>..</v>
          </cell>
        </row>
        <row r="71">
          <cell r="D71" t="str">
            <v>GAB</v>
          </cell>
          <cell r="E71">
            <v>16224.836350456892</v>
          </cell>
          <cell r="F71">
            <v>16802.659581956716</v>
          </cell>
          <cell r="G71">
            <v>15496.147280098281</v>
          </cell>
          <cell r="H71">
            <v>15518.97609804549</v>
          </cell>
          <cell r="I71">
            <v>16030.648653320059</v>
          </cell>
          <cell r="J71">
            <v>16195.387867773752</v>
          </cell>
          <cell r="K71">
            <v>16320.536700525528</v>
          </cell>
          <cell r="L71">
            <v>16707.222170563575</v>
          </cell>
          <cell r="M71">
            <v>17509.15058908585</v>
          </cell>
          <cell r="N71">
            <v>15224.664884918691</v>
          </cell>
          <cell r="O71">
            <v>13494.880660689507</v>
          </cell>
          <cell r="P71">
            <v>14215.059623504365</v>
          </cell>
          <cell r="Q71">
            <v>14318.467809423884</v>
          </cell>
          <cell r="R71">
            <v>14010.538942292338</v>
          </cell>
          <cell r="S71">
            <v>12885.065012796415</v>
          </cell>
          <cell r="T71">
            <v>13508.509259124499</v>
          </cell>
          <cell r="U71">
            <v>12073.481198694852</v>
          </cell>
          <cell r="V71">
            <v>12126.017272593303</v>
          </cell>
          <cell r="W71">
            <v>11148.181293986494</v>
          </cell>
          <cell r="X71">
            <v>11685.392388206435</v>
          </cell>
          <cell r="Y71">
            <v>11492.062656644179</v>
          </cell>
          <cell r="Z71">
            <v>11386.683850550233</v>
          </cell>
          <cell r="AA71">
            <v>12396.717050747775</v>
          </cell>
          <cell r="AB71">
            <v>12857.192632226564</v>
          </cell>
          <cell r="AC71">
            <v>14042.834906237194</v>
          </cell>
          <cell r="AD71">
            <v>13603.217481909922</v>
          </cell>
          <cell r="AE71">
            <v>13638.444577369015</v>
          </cell>
          <cell r="AF71">
            <v>13562.903646953193</v>
          </cell>
          <cell r="AG71">
            <v>12916.596674806313</v>
          </cell>
          <cell r="AH71">
            <v>12653.011146078585</v>
          </cell>
          <cell r="AI71">
            <v>13023.091723909934</v>
          </cell>
          <cell r="AJ71">
            <v>9746.3009309057779</v>
          </cell>
          <cell r="AK71">
            <v>11194.218843597826</v>
          </cell>
        </row>
        <row r="72">
          <cell r="D72" t="str">
            <v>GMB</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v>2129.5304327596241</v>
          </cell>
          <cell r="T72">
            <v>2018.0495156253769</v>
          </cell>
          <cell r="U72">
            <v>1941.1130354374091</v>
          </cell>
          <cell r="V72">
            <v>1945.6520297196298</v>
          </cell>
          <cell r="W72">
            <v>2013.6585831561695</v>
          </cell>
          <cell r="X72">
            <v>2075.7160459512161</v>
          </cell>
          <cell r="Y72">
            <v>2132.0338789842585</v>
          </cell>
          <cell r="Z72">
            <v>1891.3469039356444</v>
          </cell>
          <cell r="AA72">
            <v>1933.8040726571764</v>
          </cell>
          <cell r="AB72">
            <v>1927.9352755998509</v>
          </cell>
          <cell r="AC72">
            <v>1842.0141371849318</v>
          </cell>
          <cell r="AD72">
            <v>1859.8533163493737</v>
          </cell>
          <cell r="AE72">
            <v>1852.7197633518874</v>
          </cell>
          <cell r="AF72">
            <v>1890.8028254208393</v>
          </cell>
          <cell r="AG72">
            <v>1977.0901804457214</v>
          </cell>
          <cell r="AH72">
            <v>2049.4198069024219</v>
          </cell>
          <cell r="AI72">
            <v>2013.6685726430851</v>
          </cell>
          <cell r="AJ72">
            <v>2022.2407162577092</v>
          </cell>
          <cell r="AK72">
            <v>2089.6268260147399</v>
          </cell>
        </row>
        <row r="73">
          <cell r="D73" t="str">
            <v>GEO</v>
          </cell>
          <cell r="E73" t="str">
            <v>..</v>
          </cell>
          <cell r="F73" t="str">
            <v>..</v>
          </cell>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cell r="X73" t="str">
            <v>..</v>
          </cell>
          <cell r="Y73">
            <v>9581.9801860241168</v>
          </cell>
          <cell r="Z73">
            <v>10268.19763701412</v>
          </cell>
          <cell r="AA73">
            <v>11196.559691915441</v>
          </cell>
          <cell r="AB73">
            <v>11544.514949929315</v>
          </cell>
          <cell r="AC73">
            <v>12111.970283235458</v>
          </cell>
          <cell r="AD73">
            <v>12334.658200786098</v>
          </cell>
          <cell r="AE73">
            <v>12382.401440249514</v>
          </cell>
          <cell r="AF73">
            <v>12924.218204328989</v>
          </cell>
          <cell r="AG73">
            <v>13697.401090739453</v>
          </cell>
          <cell r="AH73">
            <v>14314.323241803564</v>
          </cell>
          <cell r="AI73">
            <v>13298.321841461</v>
          </cell>
          <cell r="AJ73">
            <v>14489.376998881608</v>
          </cell>
          <cell r="AK73">
            <v>15952.024522071621</v>
          </cell>
        </row>
        <row r="74">
          <cell r="D74" t="str">
            <v>DEU</v>
          </cell>
          <cell r="E74">
            <v>36587.315923224254</v>
          </cell>
          <cell r="F74">
            <v>37705.499418036932</v>
          </cell>
          <cell r="G74">
            <v>38540.846065163678</v>
          </cell>
          <cell r="H74">
            <v>38069.031074776423</v>
          </cell>
          <cell r="I74">
            <v>38764.17248767439</v>
          </cell>
          <cell r="J74">
            <v>39440.763371455549</v>
          </cell>
          <cell r="K74">
            <v>39671.023754040296</v>
          </cell>
          <cell r="L74">
            <v>40085.224738706493</v>
          </cell>
          <cell r="M74">
            <v>40941.192581275907</v>
          </cell>
          <cell r="N74">
            <v>41707.459131913136</v>
          </cell>
          <cell r="O74">
            <v>42394.864120650585</v>
          </cell>
          <cell r="P74">
            <v>42973.746532726589</v>
          </cell>
          <cell r="Q74">
            <v>42877.620223675847</v>
          </cell>
          <cell r="R74">
            <v>42784.99945850428</v>
          </cell>
          <cell r="S74">
            <v>43999.048323387906</v>
          </cell>
          <cell r="T74">
            <v>44193.770531504604</v>
          </cell>
          <cell r="U74">
            <v>46045.613375003551</v>
          </cell>
          <cell r="V74">
            <v>47424.299737879403</v>
          </cell>
          <cell r="W74">
            <v>47413.820630090311</v>
          </cell>
          <cell r="X74">
            <v>46040.433658016584</v>
          </cell>
          <cell r="Y74">
            <v>47554.225629721179</v>
          </cell>
          <cell r="Z74">
            <v>50108.046857781046</v>
          </cell>
          <cell r="AA74">
            <v>50123.529901822316</v>
          </cell>
          <cell r="AB74">
            <v>50314.541011541231</v>
          </cell>
          <cell r="AC74">
            <v>51268.872699780972</v>
          </cell>
          <cell r="AD74">
            <v>52200.626420263834</v>
          </cell>
          <cell r="AE74">
            <v>53349.823137362007</v>
          </cell>
          <cell r="AF74">
            <v>54335.962805280062</v>
          </cell>
          <cell r="AG74">
            <v>55010.5916131501</v>
          </cell>
          <cell r="AH74">
            <v>55576.241192270558</v>
          </cell>
          <cell r="AI74">
            <v>53616.331454145642</v>
          </cell>
          <cell r="AJ74">
            <v>54764.410009330444</v>
          </cell>
          <cell r="AK74">
            <v>53934.373136752736</v>
          </cell>
        </row>
        <row r="75">
          <cell r="D75" t="str">
            <v>GHA</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T75" t="str">
            <v>..</v>
          </cell>
          <cell r="U75">
            <v>3158.8767728155731</v>
          </cell>
          <cell r="V75">
            <v>3212.6741415293473</v>
          </cell>
          <cell r="W75">
            <v>3423.278600169423</v>
          </cell>
          <cell r="X75">
            <v>3501.737817834578</v>
          </cell>
          <cell r="Y75">
            <v>3640.6414398303709</v>
          </cell>
          <cell r="Z75">
            <v>3992.1318259938989</v>
          </cell>
          <cell r="AA75">
            <v>4165.2978300836685</v>
          </cell>
          <cell r="AB75">
            <v>4469.5159613117739</v>
          </cell>
          <cell r="AC75">
            <v>4380.781895431166</v>
          </cell>
          <cell r="AD75">
            <v>4473.4101143154958</v>
          </cell>
          <cell r="AE75">
            <v>4473.7175976658446</v>
          </cell>
          <cell r="AF75">
            <v>4686.8135743455514</v>
          </cell>
          <cell r="AG75">
            <v>4890.6871901555796</v>
          </cell>
          <cell r="AH75">
            <v>5121.4912248416676</v>
          </cell>
          <cell r="AI75">
            <v>5304.6416253397083</v>
          </cell>
          <cell r="AJ75">
            <v>5278.7699824035899</v>
          </cell>
          <cell r="AK75">
            <v>5380.2715346667283</v>
          </cell>
        </row>
        <row r="76">
          <cell r="D76" t="str">
            <v>GIB</v>
          </cell>
          <cell r="E76" t="str">
            <v>..</v>
          </cell>
          <cell r="F76" t="str">
            <v>..</v>
          </cell>
          <cell r="G76" t="str">
            <v>..</v>
          </cell>
          <cell r="H76" t="str">
            <v>..</v>
          </cell>
          <cell r="I76" t="str">
            <v>..</v>
          </cell>
          <cell r="J76" t="str">
            <v>..</v>
          </cell>
          <cell r="K76" t="str">
            <v>..</v>
          </cell>
          <cell r="L76" t="str">
            <v>..</v>
          </cell>
          <cell r="M76" t="str">
            <v>..</v>
          </cell>
          <cell r="N76" t="str">
            <v>..</v>
          </cell>
          <cell r="O76" t="str">
            <v>..</v>
          </cell>
          <cell r="P76" t="str">
            <v>..</v>
          </cell>
          <cell r="Q76" t="str">
            <v>..</v>
          </cell>
          <cell r="R76" t="str">
            <v>..</v>
          </cell>
          <cell r="S76" t="str">
            <v>..</v>
          </cell>
          <cell r="T76" t="str">
            <v>..</v>
          </cell>
          <cell r="U76" t="str">
            <v>..</v>
          </cell>
          <cell r="V76" t="str">
            <v>..</v>
          </cell>
          <cell r="W76" t="str">
            <v>..</v>
          </cell>
          <cell r="X76" t="str">
            <v>..</v>
          </cell>
          <cell r="Y76" t="str">
            <v>..</v>
          </cell>
          <cell r="Z76" t="str">
            <v>..</v>
          </cell>
          <cell r="AA76" t="str">
            <v>..</v>
          </cell>
          <cell r="AB76" t="str">
            <v>..</v>
          </cell>
          <cell r="AC76" t="str">
            <v>..</v>
          </cell>
          <cell r="AD76" t="str">
            <v>..</v>
          </cell>
          <cell r="AE76" t="str">
            <v>..</v>
          </cell>
          <cell r="AF76" t="str">
            <v>..</v>
          </cell>
          <cell r="AG76" t="str">
            <v>..</v>
          </cell>
          <cell r="AH76" t="str">
            <v>..</v>
          </cell>
          <cell r="AI76" t="str">
            <v>..</v>
          </cell>
          <cell r="AJ76" t="str">
            <v>..</v>
          </cell>
          <cell r="AK76" t="str">
            <v>..</v>
          </cell>
        </row>
        <row r="77">
          <cell r="D77" t="str">
            <v>GRC</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T77" t="str">
            <v>..</v>
          </cell>
          <cell r="U77">
            <v>35015.788525123069</v>
          </cell>
          <cell r="V77">
            <v>35883.048425816793</v>
          </cell>
          <cell r="W77">
            <v>35400.57145084488</v>
          </cell>
          <cell r="X77">
            <v>34125.063096313788</v>
          </cell>
          <cell r="Y77">
            <v>32426.759082265628</v>
          </cell>
          <cell r="Z77">
            <v>28849.612361127842</v>
          </cell>
          <cell r="AA77">
            <v>27795.088104905553</v>
          </cell>
          <cell r="AB77">
            <v>27200.168247980735</v>
          </cell>
          <cell r="AC77">
            <v>27850.41612854947</v>
          </cell>
          <cell r="AD77">
            <v>28208.71999959182</v>
          </cell>
          <cell r="AE77">
            <v>28194.523987540124</v>
          </cell>
          <cell r="AF77">
            <v>28461.455812510256</v>
          </cell>
          <cell r="AG77">
            <v>28566.216720452394</v>
          </cell>
          <cell r="AH77">
            <v>29129.178494739142</v>
          </cell>
          <cell r="AI77">
            <v>26735.52068461274</v>
          </cell>
          <cell r="AJ77">
            <v>28817.930990582856</v>
          </cell>
          <cell r="AK77" t="str">
            <v>..</v>
          </cell>
        </row>
        <row r="78">
          <cell r="D78" t="str">
            <v>GRL</v>
          </cell>
          <cell r="E78" t="str">
            <v>..</v>
          </cell>
          <cell r="F78" t="str">
            <v>..</v>
          </cell>
          <cell r="G78" t="str">
            <v>..</v>
          </cell>
          <cell r="H78" t="str">
            <v>..</v>
          </cell>
          <cell r="I78" t="str">
            <v>..</v>
          </cell>
          <cell r="J78" t="str">
            <v>..</v>
          </cell>
          <cell r="K78" t="str">
            <v>..</v>
          </cell>
          <cell r="L78" t="str">
            <v>..</v>
          </cell>
          <cell r="M78" t="str">
            <v>..</v>
          </cell>
          <cell r="N78" t="str">
            <v>..</v>
          </cell>
          <cell r="O78" t="str">
            <v>..</v>
          </cell>
          <cell r="P78" t="str">
            <v>..</v>
          </cell>
          <cell r="Q78" t="str">
            <v>..</v>
          </cell>
          <cell r="R78" t="str">
            <v>..</v>
          </cell>
          <cell r="S78" t="str">
            <v>..</v>
          </cell>
          <cell r="T78" t="str">
            <v>..</v>
          </cell>
          <cell r="U78" t="str">
            <v>..</v>
          </cell>
          <cell r="V78" t="str">
            <v>..</v>
          </cell>
          <cell r="W78" t="str">
            <v>..</v>
          </cell>
          <cell r="X78" t="str">
            <v>..</v>
          </cell>
          <cell r="Y78" t="str">
            <v>..</v>
          </cell>
          <cell r="Z78" t="str">
            <v>..</v>
          </cell>
          <cell r="AA78" t="str">
            <v>..</v>
          </cell>
          <cell r="AB78" t="str">
            <v>..</v>
          </cell>
          <cell r="AC78" t="str">
            <v>..</v>
          </cell>
          <cell r="AD78" t="str">
            <v>..</v>
          </cell>
          <cell r="AE78" t="str">
            <v>..</v>
          </cell>
          <cell r="AF78" t="str">
            <v>..</v>
          </cell>
          <cell r="AG78" t="str">
            <v>..</v>
          </cell>
          <cell r="AH78" t="str">
            <v>..</v>
          </cell>
          <cell r="AI78" t="str">
            <v>..</v>
          </cell>
          <cell r="AJ78" t="str">
            <v>..</v>
          </cell>
          <cell r="AK78" t="str">
            <v>..</v>
          </cell>
        </row>
        <row r="79">
          <cell r="D79" t="str">
            <v>GRD</v>
          </cell>
          <cell r="E79" t="str">
            <v>..</v>
          </cell>
          <cell r="F79" t="str">
            <v>..</v>
          </cell>
          <cell r="G79" t="str">
            <v>..</v>
          </cell>
          <cell r="H79" t="str">
            <v>..</v>
          </cell>
          <cell r="I79" t="str">
            <v>..</v>
          </cell>
          <cell r="J79" t="str">
            <v>..</v>
          </cell>
          <cell r="K79" t="str">
            <v>..</v>
          </cell>
          <cell r="L79" t="str">
            <v>..</v>
          </cell>
          <cell r="M79" t="str">
            <v>..</v>
          </cell>
          <cell r="N79" t="str">
            <v>..</v>
          </cell>
          <cell r="O79" t="str">
            <v>..</v>
          </cell>
          <cell r="P79" t="str">
            <v>..</v>
          </cell>
          <cell r="Q79" t="str">
            <v>..</v>
          </cell>
          <cell r="R79" t="str">
            <v>..</v>
          </cell>
          <cell r="S79" t="str">
            <v>..</v>
          </cell>
          <cell r="T79" t="str">
            <v>..</v>
          </cell>
          <cell r="U79" t="str">
            <v>..</v>
          </cell>
          <cell r="V79" t="str">
            <v>..</v>
          </cell>
          <cell r="W79" t="str">
            <v>..</v>
          </cell>
          <cell r="X79" t="str">
            <v>..</v>
          </cell>
          <cell r="Y79" t="str">
            <v>..</v>
          </cell>
          <cell r="Z79" t="str">
            <v>..</v>
          </cell>
          <cell r="AA79" t="str">
            <v>..</v>
          </cell>
          <cell r="AB79" t="str">
            <v>..</v>
          </cell>
          <cell r="AC79" t="str">
            <v>..</v>
          </cell>
          <cell r="AD79" t="str">
            <v>..</v>
          </cell>
          <cell r="AE79" t="str">
            <v>..</v>
          </cell>
          <cell r="AF79">
            <v>13263.274529009677</v>
          </cell>
          <cell r="AG79" t="str">
            <v>..</v>
          </cell>
          <cell r="AH79" t="str">
            <v>..</v>
          </cell>
          <cell r="AI79" t="str">
            <v>..</v>
          </cell>
          <cell r="AJ79" t="str">
            <v>..</v>
          </cell>
          <cell r="AK79" t="str">
            <v>..</v>
          </cell>
        </row>
        <row r="80">
          <cell r="D80" t="str">
            <v>GUM</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T80" t="str">
            <v>..</v>
          </cell>
          <cell r="U80" t="str">
            <v>..</v>
          </cell>
          <cell r="V80" t="str">
            <v>..</v>
          </cell>
          <cell r="W80" t="str">
            <v>..</v>
          </cell>
          <cell r="X80" t="str">
            <v>..</v>
          </cell>
          <cell r="Y80" t="str">
            <v>..</v>
          </cell>
          <cell r="Z80" t="str">
            <v>..</v>
          </cell>
          <cell r="AA80" t="str">
            <v>..</v>
          </cell>
          <cell r="AB80" t="str">
            <v>..</v>
          </cell>
          <cell r="AC80" t="str">
            <v>..</v>
          </cell>
          <cell r="AD80" t="str">
            <v>..</v>
          </cell>
          <cell r="AE80" t="str">
            <v>..</v>
          </cell>
          <cell r="AF80" t="str">
            <v>..</v>
          </cell>
          <cell r="AG80" t="str">
            <v>..</v>
          </cell>
          <cell r="AH80" t="str">
            <v>..</v>
          </cell>
          <cell r="AI80" t="str">
            <v>..</v>
          </cell>
          <cell r="AJ80" t="str">
            <v>..</v>
          </cell>
          <cell r="AK80" t="str">
            <v>..</v>
          </cell>
        </row>
        <row r="81">
          <cell r="D81" t="str">
            <v>GTM</v>
          </cell>
          <cell r="E81">
            <v>5418.0507852456867</v>
          </cell>
          <cell r="F81">
            <v>5550.4119396802962</v>
          </cell>
          <cell r="G81">
            <v>5654.3534679802196</v>
          </cell>
          <cell r="H81">
            <v>5746.2594459657394</v>
          </cell>
          <cell r="I81">
            <v>5832.852874362</v>
          </cell>
          <cell r="J81">
            <v>5967.3040000723213</v>
          </cell>
          <cell r="K81">
            <v>5974.4387784740647</v>
          </cell>
          <cell r="L81">
            <v>6096.6219708773424</v>
          </cell>
          <cell r="M81">
            <v>6277.3938851431731</v>
          </cell>
          <cell r="N81">
            <v>6354.9881041897006</v>
          </cell>
          <cell r="O81">
            <v>6429.0498358571213</v>
          </cell>
          <cell r="P81">
            <v>6466.8926754884615</v>
          </cell>
          <cell r="Q81">
            <v>6489.6138413656854</v>
          </cell>
          <cell r="R81">
            <v>6518.6772357152249</v>
          </cell>
          <cell r="S81">
            <v>6565.0805618604627</v>
          </cell>
          <cell r="T81">
            <v>6637.0112739270899</v>
          </cell>
          <cell r="U81">
            <v>6819.8048825559572</v>
          </cell>
          <cell r="V81">
            <v>7094.5300548126334</v>
          </cell>
          <cell r="W81">
            <v>7251.7352361376679</v>
          </cell>
          <cell r="X81">
            <v>7124.6182434302527</v>
          </cell>
          <cell r="Y81">
            <v>7154.3215118363587</v>
          </cell>
          <cell r="Z81">
            <v>7297.9047091148395</v>
          </cell>
          <cell r="AA81">
            <v>7437.3450838563012</v>
          </cell>
          <cell r="AB81">
            <v>7557.6595238444215</v>
          </cell>
          <cell r="AC81">
            <v>7734.7849219631989</v>
          </cell>
          <cell r="AD81">
            <v>7932.53906576184</v>
          </cell>
          <cell r="AE81">
            <v>8028.8191582169984</v>
          </cell>
          <cell r="AF81">
            <v>8147.8716838271039</v>
          </cell>
          <cell r="AG81">
            <v>8296.0512665931092</v>
          </cell>
          <cell r="AH81">
            <v>8514.1760339539724</v>
          </cell>
          <cell r="AI81">
            <v>8240.3913682394923</v>
          </cell>
          <cell r="AJ81">
            <v>8716.4457409766819</v>
          </cell>
          <cell r="AK81">
            <v>8996.4158216366559</v>
          </cell>
        </row>
        <row r="82">
          <cell r="D82" t="str">
            <v>GIN</v>
          </cell>
          <cell r="E82" t="str">
            <v>..</v>
          </cell>
          <cell r="F82" t="str">
            <v>..</v>
          </cell>
          <cell r="G82" t="str">
            <v>..</v>
          </cell>
          <cell r="H82" t="str">
            <v>..</v>
          </cell>
          <cell r="I82" t="str">
            <v>..</v>
          </cell>
          <cell r="J82" t="str">
            <v>..</v>
          </cell>
          <cell r="K82" t="str">
            <v>..</v>
          </cell>
          <cell r="L82" t="str">
            <v>..</v>
          </cell>
          <cell r="M82" t="str">
            <v>..</v>
          </cell>
          <cell r="N82" t="str">
            <v>..</v>
          </cell>
          <cell r="O82" t="str">
            <v>..</v>
          </cell>
          <cell r="P82" t="str">
            <v>..</v>
          </cell>
          <cell r="Q82" t="str">
            <v>..</v>
          </cell>
          <cell r="R82" t="str">
            <v>..</v>
          </cell>
          <cell r="S82" t="str">
            <v>..</v>
          </cell>
          <cell r="T82" t="str">
            <v>..</v>
          </cell>
          <cell r="U82">
            <v>1756.771200666863</v>
          </cell>
          <cell r="V82">
            <v>1833.6823809655991</v>
          </cell>
          <cell r="W82">
            <v>1858.5945381751465</v>
          </cell>
          <cell r="X82">
            <v>1774.3296259805509</v>
          </cell>
          <cell r="Y82">
            <v>1836.0115707525579</v>
          </cell>
          <cell r="Z82">
            <v>1875.7660875265035</v>
          </cell>
          <cell r="AA82">
            <v>1944.6460710561855</v>
          </cell>
          <cell r="AB82">
            <v>1904.02454439041</v>
          </cell>
          <cell r="AC82">
            <v>1960.6188735654157</v>
          </cell>
          <cell r="AD82">
            <v>2018.6055944301629</v>
          </cell>
          <cell r="AE82">
            <v>2177.5597022709258</v>
          </cell>
          <cell r="AF82">
            <v>2371.8910125291868</v>
          </cell>
          <cell r="AG82">
            <v>2383.4534971585858</v>
          </cell>
          <cell r="AH82">
            <v>2436.3894356928568</v>
          </cell>
          <cell r="AI82">
            <v>2364.8413503655115</v>
          </cell>
          <cell r="AJ82">
            <v>2258.2715618721973</v>
          </cell>
          <cell r="AK82">
            <v>2404.1658318174013</v>
          </cell>
        </row>
        <row r="83">
          <cell r="D83" t="str">
            <v>GNB</v>
          </cell>
          <cell r="E83" t="str">
            <v>..</v>
          </cell>
          <cell r="F83" t="str">
            <v>..</v>
          </cell>
          <cell r="G83" t="str">
            <v>..</v>
          </cell>
          <cell r="H83" t="str">
            <v>..</v>
          </cell>
          <cell r="I83" t="str">
            <v>..</v>
          </cell>
          <cell r="J83" t="str">
            <v>..</v>
          </cell>
          <cell r="K83" t="str">
            <v>..</v>
          </cell>
          <cell r="L83" t="str">
            <v>..</v>
          </cell>
          <cell r="M83" t="str">
            <v>..</v>
          </cell>
          <cell r="N83" t="str">
            <v>..</v>
          </cell>
          <cell r="O83">
            <v>1627.7009583156298</v>
          </cell>
          <cell r="P83">
            <v>1612.2597015078161</v>
          </cell>
          <cell r="Q83">
            <v>1592.0551381017297</v>
          </cell>
          <cell r="R83">
            <v>1562.4521764777071</v>
          </cell>
          <cell r="S83">
            <v>1573.8713542550797</v>
          </cell>
          <cell r="T83">
            <v>1602.8930299255865</v>
          </cell>
          <cell r="U83">
            <v>1616.6139135023075</v>
          </cell>
          <cell r="V83">
            <v>1634.3487217314239</v>
          </cell>
          <cell r="W83">
            <v>1625.4834934752178</v>
          </cell>
          <cell r="X83">
            <v>1644.4470235150584</v>
          </cell>
          <cell r="Y83">
            <v>1689.4648729067756</v>
          </cell>
          <cell r="Z83">
            <v>1797.4764540593185</v>
          </cell>
          <cell r="AA83">
            <v>1718.5874124034833</v>
          </cell>
          <cell r="AB83">
            <v>1685.6664767407676</v>
          </cell>
          <cell r="AC83">
            <v>1750.5683533866074</v>
          </cell>
          <cell r="AD83">
            <v>1794.2412407459126</v>
          </cell>
          <cell r="AE83">
            <v>1861.915691779802</v>
          </cell>
          <cell r="AF83">
            <v>1876.1303724334996</v>
          </cell>
          <cell r="AG83">
            <v>1782.5600208875298</v>
          </cell>
          <cell r="AH83">
            <v>1930.5548647947694</v>
          </cell>
          <cell r="AI83">
            <v>1835.123646002173</v>
          </cell>
          <cell r="AJ83" t="str">
            <v>..</v>
          </cell>
          <cell r="AK83" t="str">
            <v>..</v>
          </cell>
        </row>
        <row r="84">
          <cell r="D84" t="str">
            <v>GUY</v>
          </cell>
          <cell r="E84" t="str">
            <v>..</v>
          </cell>
          <cell r="F84" t="str">
            <v>..</v>
          </cell>
          <cell r="G84" t="str">
            <v>..</v>
          </cell>
          <cell r="H84" t="str">
            <v>..</v>
          </cell>
          <cell r="I84" t="str">
            <v>..</v>
          </cell>
          <cell r="J84" t="str">
            <v>..</v>
          </cell>
          <cell r="K84" t="str">
            <v>..</v>
          </cell>
          <cell r="L84" t="str">
            <v>..</v>
          </cell>
          <cell r="M84" t="str">
            <v>..</v>
          </cell>
          <cell r="N84" t="str">
            <v>..</v>
          </cell>
          <cell r="O84" t="str">
            <v>..</v>
          </cell>
          <cell r="P84" t="str">
            <v>..</v>
          </cell>
          <cell r="Q84" t="str">
            <v>..</v>
          </cell>
          <cell r="R84" t="str">
            <v>..</v>
          </cell>
          <cell r="S84" t="str">
            <v>..</v>
          </cell>
          <cell r="T84" t="str">
            <v>..</v>
          </cell>
          <cell r="U84">
            <v>7998.6850470847903</v>
          </cell>
          <cell r="V84">
            <v>8817.6397392147555</v>
          </cell>
          <cell r="W84">
            <v>8993.2936186618845</v>
          </cell>
          <cell r="X84">
            <v>9350.8343172180885</v>
          </cell>
          <cell r="Y84">
            <v>9864.0125185156885</v>
          </cell>
          <cell r="Z84">
            <v>10368.22689482755</v>
          </cell>
          <cell r="AA84">
            <v>11004.419538185868</v>
          </cell>
          <cell r="AB84">
            <v>11361.967435423274</v>
          </cell>
          <cell r="AC84">
            <v>11490.680540429905</v>
          </cell>
          <cell r="AD84">
            <v>11505.098564189644</v>
          </cell>
          <cell r="AE84">
            <v>11805.685966349518</v>
          </cell>
          <cell r="AF84">
            <v>12164.1472907363</v>
          </cell>
          <cell r="AG84">
            <v>12308.618885614736</v>
          </cell>
          <cell r="AH84">
            <v>12715.265271985103</v>
          </cell>
          <cell r="AI84">
            <v>18190.570077703047</v>
          </cell>
          <cell r="AJ84">
            <v>21116.877710198711</v>
          </cell>
          <cell r="AK84">
            <v>32270.731196110504</v>
          </cell>
        </row>
        <row r="85">
          <cell r="D85" t="str">
            <v>HTI</v>
          </cell>
          <cell r="E85">
            <v>3598.5108918999199</v>
          </cell>
          <cell r="F85">
            <v>3594.7832181980543</v>
          </cell>
          <cell r="G85">
            <v>3337.4845143418584</v>
          </cell>
          <cell r="H85">
            <v>3095.1938456603016</v>
          </cell>
          <cell r="I85">
            <v>2682.3806405972086</v>
          </cell>
          <cell r="J85">
            <v>2900.9990948354439</v>
          </cell>
          <cell r="K85">
            <v>2970.3238379074419</v>
          </cell>
          <cell r="L85">
            <v>2992.2158708018428</v>
          </cell>
          <cell r="M85">
            <v>2999.3383395823566</v>
          </cell>
          <cell r="N85">
            <v>3021.6946313820308</v>
          </cell>
          <cell r="O85">
            <v>2986.1773353234612</v>
          </cell>
          <cell r="P85">
            <v>2922.572696888039</v>
          </cell>
          <cell r="Q85">
            <v>2900.0033496506308</v>
          </cell>
          <cell r="R85">
            <v>2948.1713764720225</v>
          </cell>
          <cell r="S85">
            <v>2863.0476660611862</v>
          </cell>
          <cell r="T85">
            <v>2893.7048324692373</v>
          </cell>
          <cell r="U85">
            <v>2913.1927347947553</v>
          </cell>
          <cell r="V85">
            <v>2998.2813054484827</v>
          </cell>
          <cell r="W85">
            <v>3029.2579205976795</v>
          </cell>
          <cell r="X85">
            <v>3158.4258734738823</v>
          </cell>
          <cell r="Y85">
            <v>2948.2182665692039</v>
          </cell>
          <cell r="Z85">
            <v>3066.7562929379692</v>
          </cell>
          <cell r="AA85">
            <v>3038.4200494093197</v>
          </cell>
          <cell r="AB85">
            <v>3117.0485275586307</v>
          </cell>
          <cell r="AC85">
            <v>3163.846358590421</v>
          </cell>
          <cell r="AD85">
            <v>3160.9452122724283</v>
          </cell>
          <cell r="AE85">
            <v>3175.7879280376928</v>
          </cell>
          <cell r="AF85">
            <v>3212.4467451237388</v>
          </cell>
          <cell r="AG85">
            <v>3218.8463932722766</v>
          </cell>
          <cell r="AH85">
            <v>3122.5533578316513</v>
          </cell>
          <cell r="AI85">
            <v>2975.4637708400755</v>
          </cell>
          <cell r="AJ85">
            <v>2883.6052789667997</v>
          </cell>
          <cell r="AK85">
            <v>2801.712516063682</v>
          </cell>
        </row>
        <row r="86">
          <cell r="D86" t="str">
            <v>HND</v>
          </cell>
          <cell r="E86" t="str">
            <v>..</v>
          </cell>
          <cell r="F86" t="str">
            <v>..</v>
          </cell>
          <cell r="G86" t="str">
            <v>..</v>
          </cell>
          <cell r="H86" t="str">
            <v>..</v>
          </cell>
          <cell r="I86" t="str">
            <v>..</v>
          </cell>
          <cell r="J86" t="str">
            <v>..</v>
          </cell>
          <cell r="K86" t="str">
            <v>..</v>
          </cell>
          <cell r="L86" t="str">
            <v>..</v>
          </cell>
          <cell r="M86" t="str">
            <v>..</v>
          </cell>
          <cell r="N86" t="str">
            <v>..</v>
          </cell>
          <cell r="O86">
            <v>3962.3315238430391</v>
          </cell>
          <cell r="P86">
            <v>3947.6437934063365</v>
          </cell>
          <cell r="Q86">
            <v>3970.7083665538921</v>
          </cell>
          <cell r="R86">
            <v>4019.9487968127241</v>
          </cell>
          <cell r="S86">
            <v>4143.8382580365578</v>
          </cell>
          <cell r="T86">
            <v>4318.5780987606713</v>
          </cell>
          <cell r="U86">
            <v>4493.8241661359734</v>
          </cell>
          <cell r="V86">
            <v>4746.2980678788463</v>
          </cell>
          <cell r="W86">
            <v>4855.8408202811306</v>
          </cell>
          <cell r="X86">
            <v>4663.4138212970256</v>
          </cell>
          <cell r="Y86">
            <v>4609.0855562128427</v>
          </cell>
          <cell r="Z86">
            <v>4661.241173041919</v>
          </cell>
          <cell r="AA86">
            <v>4673.5957162274581</v>
          </cell>
          <cell r="AB86">
            <v>4722.0376160994638</v>
          </cell>
          <cell r="AC86">
            <v>4708.6233731732118</v>
          </cell>
          <cell r="AD86">
            <v>4829.0681714601569</v>
          </cell>
          <cell r="AE86">
            <v>4906.5264764340818</v>
          </cell>
          <cell r="AF86">
            <v>5114.5057788033027</v>
          </cell>
          <cell r="AG86">
            <v>5137.8020160960459</v>
          </cell>
          <cell r="AH86">
            <v>5177.1427968661483</v>
          </cell>
          <cell r="AI86">
            <v>4675.0550025226157</v>
          </cell>
          <cell r="AJ86">
            <v>5075.0275328314183</v>
          </cell>
          <cell r="AK86">
            <v>5284.8755644276598</v>
          </cell>
        </row>
        <row r="87">
          <cell r="D87" t="str">
            <v>HKG</v>
          </cell>
          <cell r="E87" t="str">
            <v>..</v>
          </cell>
          <cell r="F87" t="str">
            <v>..</v>
          </cell>
          <cell r="G87" t="str">
            <v>..</v>
          </cell>
          <cell r="H87">
            <v>37535.142945976666</v>
          </cell>
          <cell r="I87">
            <v>38246.72277047269</v>
          </cell>
          <cell r="J87">
            <v>37627.584216771655</v>
          </cell>
          <cell r="K87">
            <v>37344.196747551454</v>
          </cell>
          <cell r="L87">
            <v>39504.252453821027</v>
          </cell>
          <cell r="M87">
            <v>38405.691265667607</v>
          </cell>
          <cell r="N87">
            <v>38473.778266860128</v>
          </cell>
          <cell r="O87">
            <v>40075.662163423076</v>
          </cell>
          <cell r="P87">
            <v>40823.574002513931</v>
          </cell>
          <cell r="Q87">
            <v>41218.242867004679</v>
          </cell>
          <cell r="R87">
            <v>42348.921040716406</v>
          </cell>
          <cell r="S87">
            <v>43749.632123992182</v>
          </cell>
          <cell r="T87">
            <v>45435.781906497832</v>
          </cell>
          <cell r="U87">
            <v>48160.101076057239</v>
          </cell>
          <cell r="V87">
            <v>51684.373303180386</v>
          </cell>
          <cell r="W87">
            <v>53071.289449647098</v>
          </cell>
          <cell r="X87">
            <v>50534.983294123624</v>
          </cell>
          <cell r="Y87">
            <v>52000.391932520259</v>
          </cell>
          <cell r="Z87">
            <v>54110.545978407121</v>
          </cell>
          <cell r="AA87">
            <v>53413.130542126943</v>
          </cell>
          <cell r="AB87">
            <v>55337.321442391396</v>
          </cell>
          <cell r="AC87">
            <v>56408.847266322511</v>
          </cell>
          <cell r="AD87">
            <v>58030.895585692153</v>
          </cell>
          <cell r="AE87">
            <v>59523.50215455037</v>
          </cell>
          <cell r="AF87">
            <v>62442.174944034465</v>
          </cell>
          <cell r="AG87">
            <v>64136.98570612209</v>
          </cell>
          <cell r="AH87">
            <v>62568.045160137728</v>
          </cell>
          <cell r="AI87">
            <v>59160.729172396161</v>
          </cell>
          <cell r="AJ87">
            <v>64989.069868263141</v>
          </cell>
          <cell r="AK87">
            <v>63132.349727462803</v>
          </cell>
        </row>
        <row r="88">
          <cell r="D88" t="str">
            <v>HUN</v>
          </cell>
          <cell r="E88" t="str">
            <v>..</v>
          </cell>
          <cell r="F88" t="str">
            <v>..</v>
          </cell>
          <cell r="G88" t="str">
            <v>..</v>
          </cell>
          <cell r="H88" t="str">
            <v>..</v>
          </cell>
          <cell r="I88" t="str">
            <v>..</v>
          </cell>
          <cell r="J88" t="str">
            <v>..</v>
          </cell>
          <cell r="K88" t="str">
            <v>..</v>
          </cell>
          <cell r="L88" t="str">
            <v>..</v>
          </cell>
          <cell r="M88" t="str">
            <v>..</v>
          </cell>
          <cell r="N88">
            <v>17800.08203460175</v>
          </cell>
          <cell r="O88">
            <v>18520.999051190036</v>
          </cell>
          <cell r="P88">
            <v>19425.112871542413</v>
          </cell>
          <cell r="Q88">
            <v>20649.91175615535</v>
          </cell>
          <cell r="R88">
            <v>21571.246147483784</v>
          </cell>
          <cell r="S88">
            <v>22613.435688473164</v>
          </cell>
          <cell r="T88">
            <v>23345.738140150061</v>
          </cell>
          <cell r="U88">
            <v>24083.841100113783</v>
          </cell>
          <cell r="V88">
            <v>23911.383180050347</v>
          </cell>
          <cell r="W88">
            <v>24278.224918061209</v>
          </cell>
          <cell r="X88">
            <v>23368.233614536966</v>
          </cell>
          <cell r="Y88">
            <v>23584.7390809075</v>
          </cell>
          <cell r="Z88">
            <v>23802.827561251364</v>
          </cell>
          <cell r="AA88">
            <v>23586.88946768059</v>
          </cell>
          <cell r="AB88">
            <v>24473.392323727636</v>
          </cell>
          <cell r="AC88">
            <v>25250.950030321328</v>
          </cell>
          <cell r="AD88">
            <v>26273.765611020957</v>
          </cell>
          <cell r="AE88">
            <v>27610.015956302177</v>
          </cell>
          <cell r="AF88">
            <v>28302.77343439771</v>
          </cell>
          <cell r="AG88">
            <v>29633.938079984695</v>
          </cell>
          <cell r="AH88">
            <v>31550.355359167741</v>
          </cell>
          <cell r="AI88">
            <v>30747.867257802485</v>
          </cell>
          <cell r="AJ88">
            <v>32058.382188474807</v>
          </cell>
          <cell r="AK88" t="str">
            <v>..</v>
          </cell>
        </row>
        <row r="89">
          <cell r="D89" t="str">
            <v>ISL</v>
          </cell>
          <cell r="E89" t="str">
            <v>..</v>
          </cell>
          <cell r="F89" t="str">
            <v>..</v>
          </cell>
          <cell r="G89" t="str">
            <v>..</v>
          </cell>
          <cell r="H89" t="str">
            <v>..</v>
          </cell>
          <cell r="I89" t="str">
            <v>..</v>
          </cell>
          <cell r="J89" t="str">
            <v>..</v>
          </cell>
          <cell r="K89" t="str">
            <v>..</v>
          </cell>
          <cell r="L89" t="str">
            <v>..</v>
          </cell>
          <cell r="M89" t="str">
            <v>..</v>
          </cell>
          <cell r="N89" t="str">
            <v>..</v>
          </cell>
          <cell r="O89" t="str">
            <v>..</v>
          </cell>
          <cell r="P89" t="str">
            <v>..</v>
          </cell>
          <cell r="Q89" t="str">
            <v>..</v>
          </cell>
          <cell r="R89" t="str">
            <v>..</v>
          </cell>
          <cell r="S89" t="str">
            <v>..</v>
          </cell>
          <cell r="T89" t="str">
            <v>..</v>
          </cell>
          <cell r="U89" t="str">
            <v>..</v>
          </cell>
          <cell r="V89" t="str">
            <v>..</v>
          </cell>
          <cell r="W89" t="str">
            <v>..</v>
          </cell>
          <cell r="X89" t="str">
            <v>..</v>
          </cell>
          <cell r="Y89" t="str">
            <v>..</v>
          </cell>
          <cell r="Z89" t="str">
            <v>..</v>
          </cell>
          <cell r="AA89" t="str">
            <v>..</v>
          </cell>
          <cell r="AB89" t="str">
            <v>..</v>
          </cell>
          <cell r="AC89" t="str">
            <v>..</v>
          </cell>
          <cell r="AD89" t="str">
            <v>..</v>
          </cell>
          <cell r="AE89" t="str">
            <v>..</v>
          </cell>
          <cell r="AF89">
            <v>53923.221721701004</v>
          </cell>
          <cell r="AG89" t="str">
            <v>..</v>
          </cell>
          <cell r="AH89" t="str">
            <v>..</v>
          </cell>
          <cell r="AI89" t="str">
            <v>..</v>
          </cell>
          <cell r="AJ89" t="str">
            <v>..</v>
          </cell>
          <cell r="AK89" t="str">
            <v>..</v>
          </cell>
        </row>
        <row r="90">
          <cell r="D90" t="str">
            <v>IND</v>
          </cell>
          <cell r="E90">
            <v>1799.1428941934357</v>
          </cell>
          <cell r="F90">
            <v>1779.6256776740709</v>
          </cell>
          <cell r="G90">
            <v>1839.5647930378786</v>
          </cell>
          <cell r="H90">
            <v>1890.6899772183485</v>
          </cell>
          <cell r="I90">
            <v>1977.1981778716658</v>
          </cell>
          <cell r="J90">
            <v>2085.0168822316855</v>
          </cell>
          <cell r="K90">
            <v>2201.2951512632367</v>
          </cell>
          <cell r="L90">
            <v>2250.9111760983665</v>
          </cell>
          <cell r="M90">
            <v>2345.4164562212886</v>
          </cell>
          <cell r="N90">
            <v>2505.7149146894062</v>
          </cell>
          <cell r="O90">
            <v>2548.2162652999186</v>
          </cell>
          <cell r="P90">
            <v>2626.7636866914531</v>
          </cell>
          <cell r="Q90">
            <v>2681.7599895272319</v>
          </cell>
          <cell r="R90">
            <v>2842.8797313533278</v>
          </cell>
          <cell r="S90">
            <v>3017.1829198697837</v>
          </cell>
          <cell r="T90">
            <v>3203.7369490611313</v>
          </cell>
          <cell r="U90">
            <v>3407.4890356771157</v>
          </cell>
          <cell r="V90">
            <v>3628.0850373546341</v>
          </cell>
          <cell r="W90">
            <v>3680.950089647009</v>
          </cell>
          <cell r="X90">
            <v>3915.3315071433258</v>
          </cell>
          <cell r="Y90">
            <v>4169.1773126259213</v>
          </cell>
          <cell r="Z90">
            <v>4337.0148677813904</v>
          </cell>
          <cell r="AA90">
            <v>4499.6222811264297</v>
          </cell>
          <cell r="AB90">
            <v>4721.8125344038017</v>
          </cell>
          <cell r="AC90">
            <v>5012.4294583607634</v>
          </cell>
          <cell r="AD90">
            <v>5349.1919163745961</v>
          </cell>
          <cell r="AE90">
            <v>5723.3181262131866</v>
          </cell>
          <cell r="AF90">
            <v>6045.9704304879224</v>
          </cell>
          <cell r="AG90">
            <v>6367.8696337631845</v>
          </cell>
          <cell r="AH90">
            <v>6554.4861432690777</v>
          </cell>
          <cell r="AI90">
            <v>6088.0289896419708</v>
          </cell>
          <cell r="AJ90">
            <v>6542.0379598129994</v>
          </cell>
          <cell r="AK90">
            <v>6954.1973113946706</v>
          </cell>
        </row>
        <row r="91">
          <cell r="D91" t="str">
            <v>IDN</v>
          </cell>
          <cell r="E91" t="str">
            <v>..</v>
          </cell>
          <cell r="F91" t="str">
            <v>..</v>
          </cell>
          <cell r="G91" t="str">
            <v>..</v>
          </cell>
          <cell r="H91" t="str">
            <v>..</v>
          </cell>
          <cell r="I91" t="str">
            <v>..</v>
          </cell>
          <cell r="J91" t="str">
            <v>..</v>
          </cell>
          <cell r="K91" t="str">
            <v>..</v>
          </cell>
          <cell r="L91" t="str">
            <v>..</v>
          </cell>
          <cell r="M91" t="str">
            <v>..</v>
          </cell>
          <cell r="N91" t="str">
            <v>..</v>
          </cell>
          <cell r="O91" t="str">
            <v>..</v>
          </cell>
          <cell r="P91" t="str">
            <v>..</v>
          </cell>
          <cell r="Q91" t="str">
            <v>..</v>
          </cell>
          <cell r="R91" t="str">
            <v>..</v>
          </cell>
          <cell r="S91" t="str">
            <v>..</v>
          </cell>
          <cell r="T91" t="str">
            <v>..</v>
          </cell>
          <cell r="U91" t="str">
            <v>..</v>
          </cell>
          <cell r="V91" t="str">
            <v>..</v>
          </cell>
          <cell r="W91" t="str">
            <v>..</v>
          </cell>
          <cell r="X91" t="str">
            <v>..</v>
          </cell>
          <cell r="Y91">
            <v>7986.4564913792783</v>
          </cell>
          <cell r="Z91">
            <v>8362.939836341855</v>
          </cell>
          <cell r="AA91">
            <v>8757.030127873446</v>
          </cell>
          <cell r="AB91">
            <v>9117.7642834526978</v>
          </cell>
          <cell r="AC91">
            <v>9432.0875927124507</v>
          </cell>
          <cell r="AD91">
            <v>9788.5557105092012</v>
          </cell>
          <cell r="AE91">
            <v>10185.959631737418</v>
          </cell>
          <cell r="AF91">
            <v>10595.216402630818</v>
          </cell>
          <cell r="AG91">
            <v>11055.203059505093</v>
          </cell>
          <cell r="AH91">
            <v>11497.970664104512</v>
          </cell>
          <cell r="AI91">
            <v>11205.546735771039</v>
          </cell>
          <cell r="AJ91">
            <v>11531.414117283006</v>
          </cell>
          <cell r="AK91">
            <v>12045.565444687707</v>
          </cell>
        </row>
        <row r="92">
          <cell r="D92" t="str">
            <v>IRN</v>
          </cell>
          <cell r="E92">
            <v>9438.5050176672921</v>
          </cell>
          <cell r="F92">
            <v>10257.45404212317</v>
          </cell>
          <cell r="G92">
            <v>10336.766987462224</v>
          </cell>
          <cell r="H92">
            <v>10117.233344249189</v>
          </cell>
          <cell r="I92">
            <v>9857.9829556834866</v>
          </cell>
          <cell r="J92">
            <v>9957.6260768193297</v>
          </cell>
          <cell r="K92">
            <v>10456.981354347879</v>
          </cell>
          <cell r="L92">
            <v>10473.232700986233</v>
          </cell>
          <cell r="M92">
            <v>10541.104529123646</v>
          </cell>
          <cell r="N92">
            <v>10615.171913797725</v>
          </cell>
          <cell r="O92">
            <v>11046.115236992468</v>
          </cell>
          <cell r="P92">
            <v>11125.95555378236</v>
          </cell>
          <cell r="Q92">
            <v>11915.814940742428</v>
          </cell>
          <cell r="R92">
            <v>12812.073304657421</v>
          </cell>
          <cell r="S92">
            <v>13103.38995563034</v>
          </cell>
          <cell r="T92">
            <v>13300.549312211324</v>
          </cell>
          <cell r="U92">
            <v>13787.768789625601</v>
          </cell>
          <cell r="V92">
            <v>14739.213301732894</v>
          </cell>
          <cell r="W92">
            <v>14583.968075286546</v>
          </cell>
          <cell r="X92">
            <v>14468.938962011585</v>
          </cell>
          <cell r="Y92">
            <v>15102.617490709108</v>
          </cell>
          <cell r="Z92">
            <v>15316.211204876299</v>
          </cell>
          <cell r="AA92">
            <v>14650.907648719382</v>
          </cell>
          <cell r="AB92">
            <v>14217.487418746688</v>
          </cell>
          <cell r="AC92">
            <v>14620.210415764863</v>
          </cell>
          <cell r="AD92">
            <v>14020.659264408479</v>
          </cell>
          <cell r="AE92">
            <v>14986.032918310488</v>
          </cell>
          <cell r="AF92">
            <v>15181.860283925507</v>
          </cell>
          <cell r="AG92">
            <v>14698.790428626837</v>
          </cell>
          <cell r="AH92" t="str">
            <v>..</v>
          </cell>
          <cell r="AI92" t="str">
            <v>..</v>
          </cell>
          <cell r="AJ92" t="str">
            <v>..</v>
          </cell>
          <cell r="AK92" t="str">
            <v>..</v>
          </cell>
        </row>
        <row r="93">
          <cell r="D93" t="str">
            <v>IRQ</v>
          </cell>
          <cell r="E93" t="str">
            <v>..</v>
          </cell>
          <cell r="F93" t="str">
            <v>..</v>
          </cell>
          <cell r="G93" t="str">
            <v>..</v>
          </cell>
          <cell r="H93" t="str">
            <v>..</v>
          </cell>
          <cell r="I93" t="str">
            <v>..</v>
          </cell>
          <cell r="J93" t="str">
            <v>..</v>
          </cell>
          <cell r="K93" t="str">
            <v>..</v>
          </cell>
          <cell r="L93" t="str">
            <v>..</v>
          </cell>
          <cell r="M93" t="str">
            <v>..</v>
          </cell>
          <cell r="N93" t="str">
            <v>..</v>
          </cell>
          <cell r="O93" t="str">
            <v>..</v>
          </cell>
          <cell r="P93" t="str">
            <v>..</v>
          </cell>
          <cell r="Q93" t="str">
            <v>..</v>
          </cell>
          <cell r="R93" t="str">
            <v>..</v>
          </cell>
          <cell r="S93" t="str">
            <v>..</v>
          </cell>
          <cell r="T93" t="str">
            <v>..</v>
          </cell>
          <cell r="U93" t="str">
            <v>..</v>
          </cell>
          <cell r="V93">
            <v>7222.775242398583</v>
          </cell>
          <cell r="W93">
            <v>8177.3459310222424</v>
          </cell>
          <cell r="X93">
            <v>8112.2427489247175</v>
          </cell>
          <cell r="Y93">
            <v>8256.5230145428886</v>
          </cell>
          <cell r="Z93">
            <v>8466.4846327199484</v>
          </cell>
          <cell r="AA93">
            <v>9285.2944899636204</v>
          </cell>
          <cell r="AB93">
            <v>9441.9226917047035</v>
          </cell>
          <cell r="AC93">
            <v>9123.5154351475558</v>
          </cell>
          <cell r="AD93">
            <v>9309.5671435632121</v>
          </cell>
          <cell r="AE93">
            <v>10333.636305063175</v>
          </cell>
          <cell r="AF93">
            <v>9900.079840032975</v>
          </cell>
          <cell r="AG93">
            <v>9902.0572806762138</v>
          </cell>
          <cell r="AH93">
            <v>10236.623354564652</v>
          </cell>
          <cell r="AI93">
            <v>8749.3021678043624</v>
          </cell>
          <cell r="AJ93">
            <v>8684.2313468216107</v>
          </cell>
          <cell r="AK93" t="str">
            <v>..</v>
          </cell>
        </row>
        <row r="94">
          <cell r="D94" t="str">
            <v>IRL</v>
          </cell>
          <cell r="E94" t="str">
            <v>..</v>
          </cell>
          <cell r="F94" t="str">
            <v>..</v>
          </cell>
          <cell r="G94" t="str">
            <v>..</v>
          </cell>
          <cell r="H94" t="str">
            <v>..</v>
          </cell>
          <cell r="I94" t="str">
            <v>..</v>
          </cell>
          <cell r="J94">
            <v>28754.211581517611</v>
          </cell>
          <cell r="K94">
            <v>30557.662189828494</v>
          </cell>
          <cell r="L94">
            <v>33033.007261839099</v>
          </cell>
          <cell r="M94">
            <v>35714.451674284071</v>
          </cell>
          <cell r="N94">
            <v>37865.71762397977</v>
          </cell>
          <cell r="O94">
            <v>41152.867643200683</v>
          </cell>
          <cell r="P94">
            <v>42281.909891804258</v>
          </cell>
          <cell r="Q94">
            <v>43194.991511123204</v>
          </cell>
          <cell r="R94">
            <v>44807.268118078013</v>
          </cell>
          <cell r="S94">
            <v>45553.501643878517</v>
          </cell>
          <cell r="T94">
            <v>47581.894924118948</v>
          </cell>
          <cell r="U94">
            <v>49074.99058409853</v>
          </cell>
          <cell r="V94">
            <v>49214.482058818663</v>
          </cell>
          <cell r="W94">
            <v>46086.438465119034</v>
          </cell>
          <cell r="X94">
            <v>42105.457457089135</v>
          </cell>
          <cell r="Y94">
            <v>42546.732711517463</v>
          </cell>
          <cell r="Z94">
            <v>41462.19298469722</v>
          </cell>
          <cell r="AA94">
            <v>41416.228949686119</v>
          </cell>
          <cell r="AB94">
            <v>43718.104649128778</v>
          </cell>
          <cell r="AC94">
            <v>46696.337683328471</v>
          </cell>
          <cell r="AD94">
            <v>55792.607193254626</v>
          </cell>
          <cell r="AE94">
            <v>59518.705094495992</v>
          </cell>
          <cell r="AF94">
            <v>62004.387265254038</v>
          </cell>
          <cell r="AG94">
            <v>64308.504833154147</v>
          </cell>
          <cell r="AH94">
            <v>67324.090189849681</v>
          </cell>
          <cell r="AI94">
            <v>68028.579970999373</v>
          </cell>
          <cell r="AJ94">
            <v>75194.020942842762</v>
          </cell>
          <cell r="AK94" t="str">
            <v>..</v>
          </cell>
        </row>
        <row r="95">
          <cell r="D95" t="str">
            <v>IMN</v>
          </cell>
          <cell r="E95" t="str">
            <v>..</v>
          </cell>
          <cell r="F95" t="str">
            <v>..</v>
          </cell>
          <cell r="G95" t="str">
            <v>..</v>
          </cell>
          <cell r="H95" t="str">
            <v>..</v>
          </cell>
          <cell r="I95" t="str">
            <v>..</v>
          </cell>
          <cell r="J95" t="str">
            <v>..</v>
          </cell>
          <cell r="K95" t="str">
            <v>..</v>
          </cell>
          <cell r="L95" t="str">
            <v>..</v>
          </cell>
          <cell r="M95" t="str">
            <v>..</v>
          </cell>
          <cell r="N95" t="str">
            <v>..</v>
          </cell>
          <cell r="O95" t="str">
            <v>..</v>
          </cell>
          <cell r="P95" t="str">
            <v>..</v>
          </cell>
          <cell r="Q95" t="str">
            <v>..</v>
          </cell>
          <cell r="R95" t="str">
            <v>..</v>
          </cell>
          <cell r="S95" t="str">
            <v>..</v>
          </cell>
          <cell r="T95" t="str">
            <v>..</v>
          </cell>
          <cell r="U95" t="str">
            <v>..</v>
          </cell>
          <cell r="V95" t="str">
            <v>..</v>
          </cell>
          <cell r="W95" t="str">
            <v>..</v>
          </cell>
          <cell r="X95" t="str">
            <v>..</v>
          </cell>
          <cell r="Y95" t="str">
            <v>..</v>
          </cell>
          <cell r="Z95" t="str">
            <v>..</v>
          </cell>
          <cell r="AA95" t="str">
            <v>..</v>
          </cell>
          <cell r="AB95" t="str">
            <v>..</v>
          </cell>
          <cell r="AC95" t="str">
            <v>..</v>
          </cell>
          <cell r="AD95" t="str">
            <v>..</v>
          </cell>
          <cell r="AE95" t="str">
            <v>..</v>
          </cell>
          <cell r="AF95" t="str">
            <v>..</v>
          </cell>
          <cell r="AG95" t="str">
            <v>..</v>
          </cell>
          <cell r="AH95" t="str">
            <v>..</v>
          </cell>
          <cell r="AI95" t="str">
            <v>..</v>
          </cell>
          <cell r="AJ95" t="str">
            <v>..</v>
          </cell>
          <cell r="AK95" t="str">
            <v>..</v>
          </cell>
        </row>
        <row r="96">
          <cell r="D96" t="str">
            <v>ISR</v>
          </cell>
          <cell r="E96">
            <v>21425.134910394972</v>
          </cell>
          <cell r="F96">
            <v>22308.946107337564</v>
          </cell>
          <cell r="G96">
            <v>23190.37826421819</v>
          </cell>
          <cell r="H96">
            <v>23554.123289963434</v>
          </cell>
          <cell r="I96">
            <v>24583.18394356966</v>
          </cell>
          <cell r="J96">
            <v>25452.700022752106</v>
          </cell>
          <cell r="K96">
            <v>26393.305695975956</v>
          </cell>
          <cell r="L96">
            <v>26910.943634445022</v>
          </cell>
          <cell r="M96">
            <v>27622.51873396906</v>
          </cell>
          <cell r="N96">
            <v>27734.611664881861</v>
          </cell>
          <cell r="O96">
            <v>28517.409101946123</v>
          </cell>
          <cell r="P96">
            <v>28526.641923327526</v>
          </cell>
          <cell r="Q96">
            <v>27998.955731610302</v>
          </cell>
          <cell r="R96">
            <v>27680.653798261636</v>
          </cell>
          <cell r="S96">
            <v>28419.635130317576</v>
          </cell>
          <cell r="T96">
            <v>29489.26167505806</v>
          </cell>
          <cell r="U96">
            <v>30625.874695591141</v>
          </cell>
          <cell r="V96">
            <v>31756.021114893651</v>
          </cell>
          <cell r="W96">
            <v>31350.758645692069</v>
          </cell>
          <cell r="X96">
            <v>31478.439701830779</v>
          </cell>
          <cell r="Y96">
            <v>32573.079865486492</v>
          </cell>
          <cell r="Z96">
            <v>33538.231341343322</v>
          </cell>
          <cell r="AA96">
            <v>33667.49343713469</v>
          </cell>
          <cell r="AB96">
            <v>34909.239634678517</v>
          </cell>
          <cell r="AC96">
            <v>36179.515383120139</v>
          </cell>
          <cell r="AD96">
            <v>37032.543224775589</v>
          </cell>
          <cell r="AE96">
            <v>38263.356593017947</v>
          </cell>
          <cell r="AF96">
            <v>39251.095108277463</v>
          </cell>
          <cell r="AG96">
            <v>39954.718781206473</v>
          </cell>
          <cell r="AH96">
            <v>41143.710031197676</v>
          </cell>
          <cell r="AI96">
            <v>39852.989809531107</v>
          </cell>
          <cell r="AJ96">
            <v>42563.791215777746</v>
          </cell>
          <cell r="AK96" t="str">
            <v>..</v>
          </cell>
        </row>
        <row r="97">
          <cell r="D97" t="str">
            <v>ITA</v>
          </cell>
          <cell r="E97" t="str">
            <v>..</v>
          </cell>
          <cell r="F97" t="str">
            <v>..</v>
          </cell>
          <cell r="G97" t="str">
            <v>..</v>
          </cell>
          <cell r="H97" t="str">
            <v>..</v>
          </cell>
          <cell r="I97" t="str">
            <v>..</v>
          </cell>
          <cell r="J97">
            <v>38549.864992781448</v>
          </cell>
          <cell r="K97">
            <v>39253.99593558746</v>
          </cell>
          <cell r="L97">
            <v>40176.184759928539</v>
          </cell>
          <cell r="M97">
            <v>41091.27343219336</v>
          </cell>
          <cell r="N97">
            <v>41883.295961605945</v>
          </cell>
          <cell r="O97">
            <v>42800.147916096714</v>
          </cell>
          <cell r="P97">
            <v>43809.334835178102</v>
          </cell>
          <cell r="Q97">
            <v>43948.718703542429</v>
          </cell>
          <cell r="R97">
            <v>43882.523217004476</v>
          </cell>
          <cell r="S97">
            <v>44254.641193683856</v>
          </cell>
          <cell r="T97">
            <v>44251.987868818556</v>
          </cell>
          <cell r="U97">
            <v>44658.822673888812</v>
          </cell>
          <cell r="V97">
            <v>45095.506457266463</v>
          </cell>
          <cell r="W97">
            <v>43633.271675788208</v>
          </cell>
          <cell r="X97">
            <v>42078.366907857708</v>
          </cell>
          <cell r="Y97">
            <v>42150.605336456516</v>
          </cell>
          <cell r="Z97">
            <v>42043.254510651881</v>
          </cell>
          <cell r="AA97">
            <v>40576.279113785931</v>
          </cell>
          <cell r="AB97">
            <v>39517.541047022802</v>
          </cell>
          <cell r="AC97">
            <v>39490.182538163157</v>
          </cell>
          <cell r="AD97">
            <v>39796.622470562492</v>
          </cell>
          <cell r="AE97">
            <v>41115.427043630494</v>
          </cell>
          <cell r="AF97">
            <v>41812.973733118604</v>
          </cell>
          <cell r="AG97">
            <v>42451.003586760089</v>
          </cell>
          <cell r="AH97">
            <v>43148.519276731829</v>
          </cell>
          <cell r="AI97">
            <v>39980.091451871194</v>
          </cell>
          <cell r="AJ97">
            <v>42726.294436613018</v>
          </cell>
          <cell r="AK97">
            <v>42757.736835970281</v>
          </cell>
        </row>
        <row r="98">
          <cell r="D98" t="str">
            <v>JAM</v>
          </cell>
          <cell r="E98" t="str">
            <v>..</v>
          </cell>
          <cell r="F98" t="str">
            <v>..</v>
          </cell>
          <cell r="G98" t="str">
            <v>..</v>
          </cell>
          <cell r="H98" t="str">
            <v>..</v>
          </cell>
          <cell r="I98" t="str">
            <v>..</v>
          </cell>
          <cell r="J98" t="str">
            <v>..</v>
          </cell>
          <cell r="K98" t="str">
            <v>..</v>
          </cell>
          <cell r="L98" t="str">
            <v>..</v>
          </cell>
          <cell r="M98" t="str">
            <v>..</v>
          </cell>
          <cell r="N98" t="str">
            <v>..</v>
          </cell>
          <cell r="O98" t="str">
            <v>..</v>
          </cell>
          <cell r="P98" t="str">
            <v>..</v>
          </cell>
          <cell r="Q98" t="str">
            <v>..</v>
          </cell>
          <cell r="R98" t="str">
            <v>..</v>
          </cell>
          <cell r="S98" t="str">
            <v>..</v>
          </cell>
          <cell r="T98" t="str">
            <v>..</v>
          </cell>
          <cell r="U98" t="str">
            <v>..</v>
          </cell>
          <cell r="V98">
            <v>9949.9185421384245</v>
          </cell>
          <cell r="W98">
            <v>9959.3911364690121</v>
          </cell>
          <cell r="X98">
            <v>9353.4980418176274</v>
          </cell>
          <cell r="Y98">
            <v>9343.5598056839481</v>
          </cell>
          <cell r="Z98">
            <v>9482.9885736044307</v>
          </cell>
          <cell r="AA98">
            <v>9583.9519306005132</v>
          </cell>
          <cell r="AB98">
            <v>9497.806599523652</v>
          </cell>
          <cell r="AC98">
            <v>9542.9282292137596</v>
          </cell>
          <cell r="AD98">
            <v>9501.7292913729289</v>
          </cell>
          <cell r="AE98">
            <v>9490.3877708707078</v>
          </cell>
          <cell r="AF98">
            <v>9700.6611141043886</v>
          </cell>
          <cell r="AG98">
            <v>9775.6200709920431</v>
          </cell>
          <cell r="AH98">
            <v>9957.9495824511614</v>
          </cell>
          <cell r="AI98">
            <v>8908.3370971608401</v>
          </cell>
          <cell r="AJ98">
            <v>9328.3139744867967</v>
          </cell>
          <cell r="AK98">
            <v>9694.5227660642613</v>
          </cell>
        </row>
        <row r="99">
          <cell r="D99" t="str">
            <v>JPN</v>
          </cell>
          <cell r="E99" t="str">
            <v>..</v>
          </cell>
          <cell r="F99" t="str">
            <v>..</v>
          </cell>
          <cell r="G99" t="str">
            <v>..</v>
          </cell>
          <cell r="H99" t="str">
            <v>..</v>
          </cell>
          <cell r="I99">
            <v>36176.689197708518</v>
          </cell>
          <cell r="J99">
            <v>37026.797688069615</v>
          </cell>
          <cell r="K99">
            <v>38090.073858285527</v>
          </cell>
          <cell r="L99">
            <v>38270.545192103818</v>
          </cell>
          <cell r="M99">
            <v>37789.316101888136</v>
          </cell>
          <cell r="N99">
            <v>37533.889902120187</v>
          </cell>
          <cell r="O99">
            <v>38375.431312864413</v>
          </cell>
          <cell r="P99">
            <v>38484.138757881352</v>
          </cell>
          <cell r="Q99">
            <v>38355.441008495851</v>
          </cell>
          <cell r="R99">
            <v>38783.265142263459</v>
          </cell>
          <cell r="S99">
            <v>39556.252347056063</v>
          </cell>
          <cell r="T99">
            <v>40079.83225491421</v>
          </cell>
          <cell r="U99">
            <v>40407.545235307109</v>
          </cell>
          <cell r="V99">
            <v>40891.014437034057</v>
          </cell>
          <cell r="W99">
            <v>39575.233325065579</v>
          </cell>
          <cell r="X99">
            <v>37855.037330112449</v>
          </cell>
          <cell r="Y99">
            <v>39152.928183351003</v>
          </cell>
          <cell r="Z99">
            <v>38863.256161697391</v>
          </cell>
          <cell r="AA99">
            <v>39328.171591270904</v>
          </cell>
          <cell r="AB99">
            <v>40275.251310088963</v>
          </cell>
          <cell r="AC99">
            <v>40482.793115615736</v>
          </cell>
          <cell r="AD99">
            <v>41874.215366493903</v>
          </cell>
          <cell r="AE99">
            <v>42393.881665880894</v>
          </cell>
          <cell r="AF99">
            <v>42977.426848678275</v>
          </cell>
          <cell r="AG99">
            <v>43034.012882519994</v>
          </cell>
          <cell r="AH99">
            <v>43019.707113133692</v>
          </cell>
          <cell r="AI99">
            <v>41554.930485643607</v>
          </cell>
          <cell r="AJ99">
            <v>42599.271140984143</v>
          </cell>
          <cell r="AK99" t="str">
            <v>..</v>
          </cell>
        </row>
        <row r="100">
          <cell r="D100" t="str">
            <v>JOR</v>
          </cell>
          <cell r="E100" t="str">
            <v>..</v>
          </cell>
          <cell r="F100" t="str">
            <v>..</v>
          </cell>
          <cell r="G100" t="str">
            <v>..</v>
          </cell>
          <cell r="H100" t="str">
            <v>..</v>
          </cell>
          <cell r="I100" t="str">
            <v>..</v>
          </cell>
          <cell r="J100" t="str">
            <v>..</v>
          </cell>
          <cell r="K100" t="str">
            <v>..</v>
          </cell>
          <cell r="L100" t="str">
            <v>..</v>
          </cell>
          <cell r="M100" t="str">
            <v>..</v>
          </cell>
          <cell r="N100" t="str">
            <v>..</v>
          </cell>
          <cell r="O100" t="str">
            <v>..</v>
          </cell>
          <cell r="P100" t="str">
            <v>..</v>
          </cell>
          <cell r="Q100" t="str">
            <v>..</v>
          </cell>
          <cell r="R100" t="str">
            <v>..</v>
          </cell>
          <cell r="S100" t="str">
            <v>..</v>
          </cell>
          <cell r="T100" t="str">
            <v>..</v>
          </cell>
          <cell r="U100" t="str">
            <v>..</v>
          </cell>
          <cell r="V100" t="str">
            <v>..</v>
          </cell>
          <cell r="W100" t="str">
            <v>..</v>
          </cell>
          <cell r="X100" t="str">
            <v>..</v>
          </cell>
          <cell r="Y100" t="str">
            <v>..</v>
          </cell>
          <cell r="Z100" t="str">
            <v>..</v>
          </cell>
          <cell r="AA100" t="str">
            <v>..</v>
          </cell>
          <cell r="AB100" t="str">
            <v>..</v>
          </cell>
          <cell r="AC100" t="str">
            <v>..</v>
          </cell>
          <cell r="AD100" t="str">
            <v>..</v>
          </cell>
          <cell r="AE100" t="str">
            <v>..</v>
          </cell>
          <cell r="AF100">
            <v>9581.2410383349888</v>
          </cell>
          <cell r="AG100" t="str">
            <v>..</v>
          </cell>
          <cell r="AH100" t="str">
            <v>..</v>
          </cell>
          <cell r="AI100" t="str">
            <v>..</v>
          </cell>
          <cell r="AJ100" t="str">
            <v>..</v>
          </cell>
          <cell r="AK100" t="str">
            <v>..</v>
          </cell>
        </row>
        <row r="101">
          <cell r="D101" t="str">
            <v>KAZ</v>
          </cell>
          <cell r="E101" t="str">
            <v>..</v>
          </cell>
          <cell r="F101" t="str">
            <v>..</v>
          </cell>
          <cell r="G101" t="str">
            <v>..</v>
          </cell>
          <cell r="H101">
            <v>10591.418350618716</v>
          </cell>
          <cell r="I101">
            <v>9366.2387254202022</v>
          </cell>
          <cell r="J101">
            <v>8763.2265123862289</v>
          </cell>
          <cell r="K101">
            <v>8916.2856846755112</v>
          </cell>
          <cell r="L101">
            <v>9183.2218890017048</v>
          </cell>
          <cell r="M101">
            <v>9171.2253557466502</v>
          </cell>
          <cell r="N101">
            <v>9349.7483179004867</v>
          </cell>
          <cell r="O101">
            <v>9993.544493821335</v>
          </cell>
          <cell r="P101">
            <v>11521.959029610849</v>
          </cell>
          <cell r="Q101">
            <v>12765.078498354887</v>
          </cell>
          <cell r="R101">
            <v>13734.710751074663</v>
          </cell>
          <cell r="S101">
            <v>14758.681633101822</v>
          </cell>
          <cell r="T101">
            <v>15396.172214207447</v>
          </cell>
          <cell r="U101">
            <v>16317.190922500658</v>
          </cell>
          <cell r="V101">
            <v>17274.633503293539</v>
          </cell>
          <cell r="W101">
            <v>16779.207758955337</v>
          </cell>
          <cell r="X101">
            <v>17769.165324051199</v>
          </cell>
          <cell r="Y101">
            <v>17976.274474023605</v>
          </cell>
          <cell r="Z101">
            <v>18264.09655949871</v>
          </cell>
          <cell r="AA101">
            <v>19217.179354139902</v>
          </cell>
          <cell r="AB101">
            <v>21068.973786759227</v>
          </cell>
          <cell r="AC101">
            <v>21752.923849201081</v>
          </cell>
          <cell r="AD101">
            <v>23136.888500752582</v>
          </cell>
          <cell r="AE101">
            <v>22005.083559695875</v>
          </cell>
          <cell r="AF101">
            <v>22157.871103308658</v>
          </cell>
          <cell r="AG101">
            <v>22171.837498702447</v>
          </cell>
          <cell r="AH101">
            <v>22786.553020580617</v>
          </cell>
          <cell r="AI101">
            <v>23303.725558097685</v>
          </cell>
          <cell r="AJ101">
            <v>22601.718188777006</v>
          </cell>
          <cell r="AK101" t="str">
            <v>..</v>
          </cell>
        </row>
        <row r="102">
          <cell r="D102" t="str">
            <v>KEN</v>
          </cell>
          <cell r="E102">
            <v>3530.9795045844535</v>
          </cell>
          <cell r="F102">
            <v>3453.770636227378</v>
          </cell>
          <cell r="G102">
            <v>3329.5775453223846</v>
          </cell>
          <cell r="H102">
            <v>3177.9046554101492</v>
          </cell>
          <cell r="I102">
            <v>3198.7054100194814</v>
          </cell>
          <cell r="J102">
            <v>3297.6338345219351</v>
          </cell>
          <cell r="K102">
            <v>3396.215996903396</v>
          </cell>
          <cell r="L102">
            <v>3338.9650382630211</v>
          </cell>
          <cell r="M102">
            <v>3369.5647865673991</v>
          </cell>
          <cell r="N102">
            <v>3338.9085300041679</v>
          </cell>
          <cell r="O102">
            <v>3272.4395950770258</v>
          </cell>
          <cell r="P102">
            <v>3292.0644690185363</v>
          </cell>
          <cell r="Q102">
            <v>3217.0513311571485</v>
          </cell>
          <cell r="R102">
            <v>3209.0797245398976</v>
          </cell>
          <cell r="S102">
            <v>3280.830248027482</v>
          </cell>
          <cell r="T102">
            <v>3398.4301453968687</v>
          </cell>
          <cell r="U102">
            <v>3504.4102600931651</v>
          </cell>
          <cell r="V102">
            <v>3629.1166040976932</v>
          </cell>
          <cell r="W102">
            <v>3542.6925581374699</v>
          </cell>
          <cell r="X102">
            <v>3098.1792688037463</v>
          </cell>
          <cell r="Y102">
            <v>3286.1931429417009</v>
          </cell>
          <cell r="Z102">
            <v>3445.4930053103312</v>
          </cell>
          <cell r="AA102">
            <v>3480.5929690663102</v>
          </cell>
          <cell r="AB102">
            <v>3500.8590003696177</v>
          </cell>
          <cell r="AC102">
            <v>3608.4090490893482</v>
          </cell>
          <cell r="AD102">
            <v>3755.2855518876045</v>
          </cell>
          <cell r="AE102">
            <v>4187.5726513741574</v>
          </cell>
          <cell r="AF102">
            <v>4230.8396626898857</v>
          </cell>
          <cell r="AG102">
            <v>4397.4792504636662</v>
          </cell>
          <cell r="AH102">
            <v>4527.7248418755689</v>
          </cell>
          <cell r="AI102">
            <v>4419.6576058649525</v>
          </cell>
          <cell r="AJ102">
            <v>4665.7991068325455</v>
          </cell>
          <cell r="AK102">
            <v>4807.7163166638838</v>
          </cell>
        </row>
        <row r="103">
          <cell r="D103" t="str">
            <v>KIR</v>
          </cell>
          <cell r="E103" t="str">
            <v>..</v>
          </cell>
          <cell r="F103" t="str">
            <v>..</v>
          </cell>
          <cell r="G103" t="str">
            <v>..</v>
          </cell>
          <cell r="H103" t="str">
            <v>..</v>
          </cell>
          <cell r="I103" t="str">
            <v>..</v>
          </cell>
          <cell r="J103" t="str">
            <v>..</v>
          </cell>
          <cell r="K103" t="str">
            <v>..</v>
          </cell>
          <cell r="L103" t="str">
            <v>..</v>
          </cell>
          <cell r="M103" t="str">
            <v>..</v>
          </cell>
          <cell r="N103" t="str">
            <v>..</v>
          </cell>
          <cell r="O103" t="str">
            <v>..</v>
          </cell>
          <cell r="P103" t="str">
            <v>..</v>
          </cell>
          <cell r="Q103" t="str">
            <v>..</v>
          </cell>
          <cell r="R103" t="str">
            <v>..</v>
          </cell>
          <cell r="S103" t="str">
            <v>..</v>
          </cell>
          <cell r="T103" t="str">
            <v>..</v>
          </cell>
          <cell r="U103">
            <v>2589.6203617779688</v>
          </cell>
          <cell r="V103">
            <v>2658.3443007122405</v>
          </cell>
          <cell r="W103">
            <v>2595.1566914142909</v>
          </cell>
          <cell r="X103">
            <v>2405.7138172752329</v>
          </cell>
          <cell r="Y103">
            <v>2485.5265507360155</v>
          </cell>
          <cell r="Z103">
            <v>2369.9290233358024</v>
          </cell>
          <cell r="AA103">
            <v>2671.6015798133267</v>
          </cell>
          <cell r="AB103">
            <v>2979.9663042911488</v>
          </cell>
          <cell r="AC103">
            <v>3377.8667651485257</v>
          </cell>
          <cell r="AD103">
            <v>4075.2088203818375</v>
          </cell>
          <cell r="AE103">
            <v>3522.3757894299274</v>
          </cell>
          <cell r="AF103">
            <v>3758.989851511873</v>
          </cell>
          <cell r="AG103">
            <v>3794.7034252739718</v>
          </cell>
          <cell r="AH103">
            <v>4124.7809370569175</v>
          </cell>
          <cell r="AI103">
            <v>3585.2155064011145</v>
          </cell>
          <cell r="AJ103" t="str">
            <v>..</v>
          </cell>
          <cell r="AK103" t="str">
            <v>..</v>
          </cell>
        </row>
        <row r="104">
          <cell r="D104" t="str">
            <v>PRK</v>
          </cell>
          <cell r="E104" t="str">
            <v>..</v>
          </cell>
          <cell r="F104" t="str">
            <v>..</v>
          </cell>
          <cell r="G104" t="str">
            <v>..</v>
          </cell>
          <cell r="H104" t="str">
            <v>..</v>
          </cell>
          <cell r="I104" t="str">
            <v>..</v>
          </cell>
          <cell r="J104" t="str">
            <v>..</v>
          </cell>
          <cell r="K104" t="str">
            <v>..</v>
          </cell>
          <cell r="L104" t="str">
            <v>..</v>
          </cell>
          <cell r="M104" t="str">
            <v>..</v>
          </cell>
          <cell r="N104" t="str">
            <v>..</v>
          </cell>
          <cell r="O104" t="str">
            <v>..</v>
          </cell>
          <cell r="P104" t="str">
            <v>..</v>
          </cell>
          <cell r="Q104" t="str">
            <v>..</v>
          </cell>
          <cell r="R104" t="str">
            <v>..</v>
          </cell>
          <cell r="S104" t="str">
            <v>..</v>
          </cell>
          <cell r="T104" t="str">
            <v>..</v>
          </cell>
          <cell r="U104" t="str">
            <v>..</v>
          </cell>
          <cell r="V104" t="str">
            <v>..</v>
          </cell>
          <cell r="W104" t="str">
            <v>..</v>
          </cell>
          <cell r="X104" t="str">
            <v>..</v>
          </cell>
          <cell r="Y104" t="str">
            <v>..</v>
          </cell>
          <cell r="Z104" t="str">
            <v>..</v>
          </cell>
          <cell r="AA104" t="str">
            <v>..</v>
          </cell>
          <cell r="AB104" t="str">
            <v>..</v>
          </cell>
          <cell r="AC104" t="str">
            <v>..</v>
          </cell>
          <cell r="AD104" t="str">
            <v>..</v>
          </cell>
          <cell r="AE104" t="str">
            <v>..</v>
          </cell>
          <cell r="AF104" t="str">
            <v>..</v>
          </cell>
          <cell r="AG104" t="str">
            <v>..</v>
          </cell>
          <cell r="AH104" t="str">
            <v>..</v>
          </cell>
          <cell r="AI104" t="str">
            <v>..</v>
          </cell>
          <cell r="AJ104" t="str">
            <v>..</v>
          </cell>
          <cell r="AK104" t="str">
            <v>..</v>
          </cell>
        </row>
        <row r="105">
          <cell r="D105" t="str">
            <v>KOR</v>
          </cell>
          <cell r="E105">
            <v>14040.207492920918</v>
          </cell>
          <cell r="F105">
            <v>15419.76245763051</v>
          </cell>
          <cell r="G105">
            <v>16195.745822446617</v>
          </cell>
          <cell r="H105">
            <v>17188.741525772628</v>
          </cell>
          <cell r="I105">
            <v>18613.537957202163</v>
          </cell>
          <cell r="J105">
            <v>20042.340508644895</v>
          </cell>
          <cell r="K105">
            <v>21172.905809621174</v>
          </cell>
          <cell r="L105">
            <v>21824.519792513682</v>
          </cell>
          <cell r="M105">
            <v>20004.839364273081</v>
          </cell>
          <cell r="N105">
            <v>21991.116632931851</v>
          </cell>
          <cell r="O105">
            <v>23219.37966027244</v>
          </cell>
          <cell r="P105">
            <v>23955.168831130763</v>
          </cell>
          <cell r="Q105">
            <v>25872.834527591403</v>
          </cell>
          <cell r="R105">
            <v>26426.428360667287</v>
          </cell>
          <cell r="S105">
            <v>27453.305697273699</v>
          </cell>
          <cell r="T105">
            <v>28059.344693483716</v>
          </cell>
          <cell r="U105">
            <v>29024.57632134324</v>
          </cell>
          <cell r="V105">
            <v>30520.691344236944</v>
          </cell>
          <cell r="W105">
            <v>30405.070052072737</v>
          </cell>
          <cell r="X105">
            <v>30998.519365597105</v>
          </cell>
          <cell r="Y105">
            <v>33067.629996828655</v>
          </cell>
          <cell r="Z105">
            <v>33348.47839975448</v>
          </cell>
          <cell r="AA105">
            <v>34144.334087540643</v>
          </cell>
          <cell r="AB105">
            <v>35296.102616129065</v>
          </cell>
          <cell r="AC105">
            <v>36299.791827239722</v>
          </cell>
          <cell r="AD105">
            <v>38389.345668310751</v>
          </cell>
          <cell r="AE105">
            <v>39925.246246562783</v>
          </cell>
          <cell r="AF105">
            <v>41124.369288556089</v>
          </cell>
          <cell r="AG105">
            <v>41593.260150503491</v>
          </cell>
          <cell r="AH105">
            <v>41594.248425073522</v>
          </cell>
          <cell r="AI105">
            <v>41560.414512225223</v>
          </cell>
          <cell r="AJ105">
            <v>43051.790235275446</v>
          </cell>
          <cell r="AK105">
            <v>42724.525477135627</v>
          </cell>
        </row>
        <row r="106">
          <cell r="D106" t="str">
            <v>XKX</v>
          </cell>
          <cell r="E106" t="str">
            <v>..</v>
          </cell>
          <cell r="F106" t="str">
            <v>..</v>
          </cell>
          <cell r="G106" t="str">
            <v>..</v>
          </cell>
          <cell r="H106" t="str">
            <v>..</v>
          </cell>
          <cell r="I106" t="str">
            <v>..</v>
          </cell>
          <cell r="J106" t="str">
            <v>..</v>
          </cell>
          <cell r="K106" t="str">
            <v>..</v>
          </cell>
          <cell r="L106" t="str">
            <v>..</v>
          </cell>
          <cell r="M106" t="str">
            <v>..</v>
          </cell>
          <cell r="N106" t="str">
            <v>..</v>
          </cell>
          <cell r="O106" t="str">
            <v>..</v>
          </cell>
          <cell r="P106" t="str">
            <v>..</v>
          </cell>
          <cell r="Q106" t="str">
            <v>..</v>
          </cell>
          <cell r="R106" t="str">
            <v>..</v>
          </cell>
          <cell r="S106" t="str">
            <v>..</v>
          </cell>
          <cell r="T106" t="str">
            <v>..</v>
          </cell>
          <cell r="U106" t="str">
            <v>..</v>
          </cell>
          <cell r="V106" t="str">
            <v>..</v>
          </cell>
          <cell r="W106">
            <v>7356.2690337529739</v>
          </cell>
          <cell r="X106">
            <v>7450.0804153538738</v>
          </cell>
          <cell r="Y106">
            <v>7751.9974482761436</v>
          </cell>
          <cell r="Z106">
            <v>8238.7436628192518</v>
          </cell>
          <cell r="AA106">
            <v>8370.9816410533149</v>
          </cell>
          <cell r="AB106">
            <v>8695.3212334198524</v>
          </cell>
          <cell r="AC106">
            <v>8988.114687328838</v>
          </cell>
          <cell r="AD106">
            <v>9598.4598067388833</v>
          </cell>
          <cell r="AE106">
            <v>10155.250240681773</v>
          </cell>
          <cell r="AF106">
            <v>10645.303138043128</v>
          </cell>
          <cell r="AG106">
            <v>10936.761389706498</v>
          </cell>
          <cell r="AH106">
            <v>11576.938293386092</v>
          </cell>
          <cell r="AI106">
            <v>10971.068843618661</v>
          </cell>
          <cell r="AJ106">
            <v>12109.5912878245</v>
          </cell>
          <cell r="AK106">
            <v>12589.456311508444</v>
          </cell>
        </row>
        <row r="107">
          <cell r="D107" t="str">
            <v>KWT</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T107" t="str">
            <v>..</v>
          </cell>
          <cell r="U107" t="str">
            <v>..</v>
          </cell>
          <cell r="V107" t="str">
            <v>..</v>
          </cell>
          <cell r="W107" t="str">
            <v>..</v>
          </cell>
          <cell r="X107" t="str">
            <v>..</v>
          </cell>
          <cell r="Y107">
            <v>66599.171768962347</v>
          </cell>
          <cell r="Z107">
            <v>67372.200568670611</v>
          </cell>
          <cell r="AA107">
            <v>66283.748739664894</v>
          </cell>
          <cell r="AB107">
            <v>63895.331448938603</v>
          </cell>
          <cell r="AC107">
            <v>62999.714404991639</v>
          </cell>
          <cell r="AD107">
            <v>60058.006206968021</v>
          </cell>
          <cell r="AE107">
            <v>59516.539960699243</v>
          </cell>
          <cell r="AF107">
            <v>57787.430781354931</v>
          </cell>
          <cell r="AG107">
            <v>56197.664909453451</v>
          </cell>
          <cell r="AH107">
            <v>54606.289123228627</v>
          </cell>
          <cell r="AI107" t="str">
            <v>..</v>
          </cell>
          <cell r="AJ107" t="str">
            <v>..</v>
          </cell>
          <cell r="AK107" t="str">
            <v>..</v>
          </cell>
        </row>
        <row r="108">
          <cell r="D108" t="str">
            <v>KGZ</v>
          </cell>
          <cell r="E108" t="str">
            <v>..</v>
          </cell>
          <cell r="F108">
            <v>4678.5062916082834</v>
          </cell>
          <cell r="G108">
            <v>3991.4131397676324</v>
          </cell>
          <cell r="H108">
            <v>3361.23401313061</v>
          </cell>
          <cell r="I108">
            <v>2628.2712316624675</v>
          </cell>
          <cell r="J108">
            <v>2453.1209451385175</v>
          </cell>
          <cell r="K108">
            <v>2603.2984779218014</v>
          </cell>
          <cell r="L108">
            <v>2776.0165031461593</v>
          </cell>
          <cell r="M108">
            <v>2766.7065833151755</v>
          </cell>
          <cell r="N108">
            <v>2782.3483627810447</v>
          </cell>
          <cell r="O108">
            <v>2888.3223860109865</v>
          </cell>
          <cell r="P108">
            <v>3086.6188415588149</v>
          </cell>
          <cell r="Q108">
            <v>3069.6049453676937</v>
          </cell>
          <cell r="R108">
            <v>3262.0384158938127</v>
          </cell>
          <cell r="S108">
            <v>3396.482031721443</v>
          </cell>
          <cell r="T108">
            <v>3394.2276709890657</v>
          </cell>
          <cell r="U108">
            <v>3533.2665934041352</v>
          </cell>
          <cell r="V108">
            <v>3813.7446655686354</v>
          </cell>
          <cell r="W108">
            <v>3978.479809656109</v>
          </cell>
          <cell r="X108">
            <v>4053.8896400516646</v>
          </cell>
          <cell r="Y108">
            <v>3889.7349363514795</v>
          </cell>
          <cell r="Z108">
            <v>3867.1453951686804</v>
          </cell>
          <cell r="AA108">
            <v>4160.4472267218935</v>
          </cell>
          <cell r="AB108">
            <v>4379.8032440836214</v>
          </cell>
          <cell r="AC108">
            <v>4540.2836147513126</v>
          </cell>
          <cell r="AD108">
            <v>4632.7659918320487</v>
          </cell>
          <cell r="AE108">
            <v>4659.1895448261193</v>
          </cell>
          <cell r="AF108">
            <v>4803.2323057579451</v>
          </cell>
          <cell r="AG108">
            <v>4980.6349143110174</v>
          </cell>
          <cell r="AH108">
            <v>4756.6332680216083</v>
          </cell>
          <cell r="AI108">
            <v>4566.1769365893779</v>
          </cell>
          <cell r="AJ108">
            <v>4542.3894069199105</v>
          </cell>
          <cell r="AK108" t="str">
            <v>..</v>
          </cell>
        </row>
        <row r="109">
          <cell r="D109" t="str">
            <v>LAO</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T109" t="str">
            <v>..</v>
          </cell>
          <cell r="U109" t="str">
            <v>..</v>
          </cell>
          <cell r="V109" t="str">
            <v>..</v>
          </cell>
          <cell r="W109" t="str">
            <v>..</v>
          </cell>
          <cell r="X109" t="str">
            <v>..</v>
          </cell>
          <cell r="Y109" t="str">
            <v>..</v>
          </cell>
          <cell r="Z109" t="str">
            <v>..</v>
          </cell>
          <cell r="AA109" t="str">
            <v>..</v>
          </cell>
          <cell r="AB109" t="str">
            <v>..</v>
          </cell>
          <cell r="AC109" t="str">
            <v>..</v>
          </cell>
          <cell r="AD109" t="str">
            <v>..</v>
          </cell>
          <cell r="AE109" t="str">
            <v>..</v>
          </cell>
          <cell r="AF109">
            <v>6830.6671010260861</v>
          </cell>
          <cell r="AG109" t="str">
            <v>..</v>
          </cell>
          <cell r="AH109" t="str">
            <v>..</v>
          </cell>
          <cell r="AI109" t="str">
            <v>..</v>
          </cell>
          <cell r="AJ109" t="str">
            <v>..</v>
          </cell>
          <cell r="AK109" t="str">
            <v>..</v>
          </cell>
        </row>
        <row r="110">
          <cell r="D110" t="str">
            <v>LVA</v>
          </cell>
          <cell r="E110" t="str">
            <v>..</v>
          </cell>
          <cell r="F110" t="str">
            <v>..</v>
          </cell>
          <cell r="G110" t="str">
            <v>..</v>
          </cell>
          <cell r="H110" t="str">
            <v>..</v>
          </cell>
          <cell r="I110" t="str">
            <v>..</v>
          </cell>
          <cell r="J110">
            <v>9270.0604702751298</v>
          </cell>
          <cell r="K110">
            <v>9572.8954227707836</v>
          </cell>
          <cell r="L110">
            <v>10202.114836220509</v>
          </cell>
          <cell r="M110">
            <v>11170.254159914277</v>
          </cell>
          <cell r="N110">
            <v>11571.504624767973</v>
          </cell>
          <cell r="O110">
            <v>12181.103303479538</v>
          </cell>
          <cell r="P110">
            <v>13245.10040256476</v>
          </cell>
          <cell r="Q110">
            <v>14199.828074662308</v>
          </cell>
          <cell r="R110">
            <v>15524.059637357817</v>
          </cell>
          <cell r="S110">
            <v>16860.991220992215</v>
          </cell>
          <cell r="T110">
            <v>19006.976479201494</v>
          </cell>
          <cell r="U110">
            <v>21234.085580836712</v>
          </cell>
          <cell r="V110">
            <v>24268.58043547962</v>
          </cell>
          <cell r="W110">
            <v>24039.793146003351</v>
          </cell>
          <cell r="X110">
            <v>22695.631997893797</v>
          </cell>
          <cell r="Y110">
            <v>20900.966260543373</v>
          </cell>
          <cell r="Z110">
            <v>21970.407746862256</v>
          </cell>
          <cell r="AA110">
            <v>23246.330264730266</v>
          </cell>
          <cell r="AB110">
            <v>24172.784141448545</v>
          </cell>
          <cell r="AC110">
            <v>24834.426676480136</v>
          </cell>
          <cell r="AD110">
            <v>25953.194492166404</v>
          </cell>
          <cell r="AE110">
            <v>27395.978231261714</v>
          </cell>
          <cell r="AF110">
            <v>28601.627740075284</v>
          </cell>
          <cell r="AG110">
            <v>29906.245028940837</v>
          </cell>
          <cell r="AH110">
            <v>31107.402923863767</v>
          </cell>
          <cell r="AI110">
            <v>31597.917055689057</v>
          </cell>
          <cell r="AJ110">
            <v>32935.262440522944</v>
          </cell>
          <cell r="AK110" t="str">
            <v>..</v>
          </cell>
        </row>
        <row r="111">
          <cell r="D111" t="str">
            <v>LBN</v>
          </cell>
          <cell r="E111">
            <v>7130.3152812197168</v>
          </cell>
          <cell r="F111">
            <v>8711.8869350886234</v>
          </cell>
          <cell r="G111">
            <v>10125.981026334708</v>
          </cell>
          <cell r="H111">
            <v>10834.898269783613</v>
          </cell>
          <cell r="I111">
            <v>11643.753622164499</v>
          </cell>
          <cell r="J111">
            <v>12262.869172365721</v>
          </cell>
          <cell r="K111">
            <v>13242.086757579535</v>
          </cell>
          <cell r="L111">
            <v>13038.932553886953</v>
          </cell>
          <cell r="M111">
            <v>13140.446278284926</v>
          </cell>
          <cell r="N111">
            <v>12898.594068340379</v>
          </cell>
          <cell r="O111">
            <v>12943.879053810015</v>
          </cell>
          <cell r="P111">
            <v>12928.263227482199</v>
          </cell>
          <cell r="Q111">
            <v>12619.466175164358</v>
          </cell>
          <cell r="R111">
            <v>11182.5189817513</v>
          </cell>
          <cell r="S111">
            <v>13625.791180529399</v>
          </cell>
          <cell r="T111">
            <v>14222.71442968778</v>
          </cell>
          <cell r="U111">
            <v>14436.273016454239</v>
          </cell>
          <cell r="V111">
            <v>15826.68334934931</v>
          </cell>
          <cell r="W111">
            <v>16740.089791087292</v>
          </cell>
          <cell r="X111">
            <v>17848.170534849756</v>
          </cell>
          <cell r="Y111">
            <v>18970.025292437691</v>
          </cell>
          <cell r="Z111">
            <v>19093.089566137525</v>
          </cell>
          <cell r="AA111">
            <v>19100.599825392834</v>
          </cell>
          <cell r="AB111">
            <v>18082.857981667199</v>
          </cell>
          <cell r="AC111">
            <v>16648.644564275539</v>
          </cell>
          <cell r="AD111">
            <v>16418.393029308267</v>
          </cell>
          <cell r="AE111">
            <v>16929.974343618109</v>
          </cell>
          <cell r="AF111">
            <v>17737.812147903238</v>
          </cell>
          <cell r="AG111">
            <v>17542.919480303222</v>
          </cell>
          <cell r="AH111">
            <v>16724.409053053485</v>
          </cell>
          <cell r="AI111">
            <v>13310.528705850624</v>
          </cell>
          <cell r="AJ111">
            <v>12145.931859332417</v>
          </cell>
          <cell r="AK111" t="str">
            <v>..</v>
          </cell>
        </row>
        <row r="112">
          <cell r="D112" t="str">
            <v>LSO</v>
          </cell>
          <cell r="E112" t="str">
            <v>..</v>
          </cell>
          <cell r="F112" t="str">
            <v>..</v>
          </cell>
          <cell r="G112" t="str">
            <v>..</v>
          </cell>
          <cell r="H112" t="str">
            <v>..</v>
          </cell>
          <cell r="I112" t="str">
            <v>..</v>
          </cell>
          <cell r="J112" t="str">
            <v>..</v>
          </cell>
          <cell r="K112" t="str">
            <v>..</v>
          </cell>
          <cell r="L112" t="str">
            <v>..</v>
          </cell>
          <cell r="M112" t="str">
            <v>..</v>
          </cell>
          <cell r="N112" t="str">
            <v>..</v>
          </cell>
          <cell r="O112" t="str">
            <v>..</v>
          </cell>
          <cell r="P112" t="str">
            <v>..</v>
          </cell>
          <cell r="Q112" t="str">
            <v>..</v>
          </cell>
          <cell r="R112" t="str">
            <v>..</v>
          </cell>
          <cell r="S112" t="str">
            <v>..</v>
          </cell>
          <cell r="T112" t="str">
            <v>..</v>
          </cell>
          <cell r="U112" t="str">
            <v>..</v>
          </cell>
          <cell r="V112">
            <v>2980.8691475456644</v>
          </cell>
          <cell r="W112">
            <v>3062.2536770891998</v>
          </cell>
          <cell r="X112">
            <v>2888.0625648148516</v>
          </cell>
          <cell r="Y112">
            <v>2963.3109443276317</v>
          </cell>
          <cell r="Z112">
            <v>2887.7703350651404</v>
          </cell>
          <cell r="AA112">
            <v>2945.4533361320396</v>
          </cell>
          <cell r="AB112">
            <v>2931.9335317543855</v>
          </cell>
          <cell r="AC112">
            <v>2878.3498915330101</v>
          </cell>
          <cell r="AD112">
            <v>2959.8390914873139</v>
          </cell>
          <cell r="AE112">
            <v>3064.0622912422264</v>
          </cell>
          <cell r="AF112">
            <v>2920.9621452637775</v>
          </cell>
          <cell r="AG112">
            <v>2821.9257191955048</v>
          </cell>
          <cell r="AH112">
            <v>2824.2384121615223</v>
          </cell>
          <cell r="AI112">
            <v>2741.0934092353505</v>
          </cell>
          <cell r="AJ112" t="str">
            <v>..</v>
          </cell>
          <cell r="AK112" t="str">
            <v>..</v>
          </cell>
        </row>
        <row r="113">
          <cell r="D113" t="str">
            <v>LBR</v>
          </cell>
          <cell r="E113" t="str">
            <v>..</v>
          </cell>
          <cell r="F113" t="str">
            <v>..</v>
          </cell>
          <cell r="G113" t="str">
            <v>..</v>
          </cell>
          <cell r="H113" t="str">
            <v>..</v>
          </cell>
          <cell r="I113" t="str">
            <v>..</v>
          </cell>
          <cell r="J113" t="str">
            <v>..</v>
          </cell>
          <cell r="K113" t="str">
            <v>..</v>
          </cell>
          <cell r="L113" t="str">
            <v>..</v>
          </cell>
          <cell r="M113" t="str">
            <v>..</v>
          </cell>
          <cell r="N113" t="str">
            <v>..</v>
          </cell>
          <cell r="O113" t="str">
            <v>..</v>
          </cell>
          <cell r="P113" t="str">
            <v>..</v>
          </cell>
          <cell r="Q113" t="str">
            <v>..</v>
          </cell>
          <cell r="R113" t="str">
            <v>..</v>
          </cell>
          <cell r="S113" t="str">
            <v>..</v>
          </cell>
          <cell r="T113" t="str">
            <v>..</v>
          </cell>
          <cell r="U113" t="str">
            <v>..</v>
          </cell>
          <cell r="V113" t="str">
            <v>..</v>
          </cell>
          <cell r="W113" t="str">
            <v>..</v>
          </cell>
          <cell r="X113" t="str">
            <v>..</v>
          </cell>
          <cell r="Y113" t="str">
            <v>..</v>
          </cell>
          <cell r="Z113" t="str">
            <v>..</v>
          </cell>
          <cell r="AA113" t="str">
            <v>..</v>
          </cell>
          <cell r="AB113" t="str">
            <v>..</v>
          </cell>
          <cell r="AC113" t="str">
            <v>..</v>
          </cell>
          <cell r="AD113" t="str">
            <v>..</v>
          </cell>
          <cell r="AE113" t="str">
            <v>..</v>
          </cell>
          <cell r="AF113">
            <v>1396.4323512845438</v>
          </cell>
          <cell r="AG113" t="str">
            <v>..</v>
          </cell>
          <cell r="AH113" t="str">
            <v>..</v>
          </cell>
          <cell r="AI113" t="str">
            <v>..</v>
          </cell>
          <cell r="AJ113" t="str">
            <v>..</v>
          </cell>
          <cell r="AK113" t="str">
            <v>..</v>
          </cell>
        </row>
        <row r="114">
          <cell r="D114" t="str">
            <v>LBY</v>
          </cell>
          <cell r="E114" t="str">
            <v>..</v>
          </cell>
          <cell r="F114" t="str">
            <v>..</v>
          </cell>
          <cell r="G114" t="str">
            <v>..</v>
          </cell>
          <cell r="H114" t="str">
            <v>..</v>
          </cell>
          <cell r="I114" t="str">
            <v>..</v>
          </cell>
          <cell r="J114" t="str">
            <v>..</v>
          </cell>
          <cell r="K114" t="str">
            <v>..</v>
          </cell>
          <cell r="L114" t="str">
            <v>..</v>
          </cell>
          <cell r="M114" t="str">
            <v>..</v>
          </cell>
          <cell r="N114" t="str">
            <v>..</v>
          </cell>
          <cell r="O114" t="str">
            <v>..</v>
          </cell>
          <cell r="P114" t="str">
            <v>..</v>
          </cell>
          <cell r="Q114" t="str">
            <v>..</v>
          </cell>
          <cell r="R114" t="str">
            <v>..</v>
          </cell>
          <cell r="S114" t="str">
            <v>..</v>
          </cell>
          <cell r="T114" t="str">
            <v>..</v>
          </cell>
          <cell r="U114" t="str">
            <v>..</v>
          </cell>
          <cell r="V114" t="str">
            <v>..</v>
          </cell>
          <cell r="W114" t="str">
            <v>..</v>
          </cell>
          <cell r="X114" t="str">
            <v>..</v>
          </cell>
          <cell r="Y114" t="str">
            <v>..</v>
          </cell>
          <cell r="Z114" t="str">
            <v>..</v>
          </cell>
          <cell r="AA114" t="str">
            <v>..</v>
          </cell>
          <cell r="AB114" t="str">
            <v>..</v>
          </cell>
          <cell r="AC114" t="str">
            <v>..</v>
          </cell>
          <cell r="AD114" t="str">
            <v>..</v>
          </cell>
          <cell r="AE114" t="str">
            <v>..</v>
          </cell>
          <cell r="AF114">
            <v>24675.154257355673</v>
          </cell>
          <cell r="AG114" t="str">
            <v>..</v>
          </cell>
          <cell r="AH114" t="str">
            <v>..</v>
          </cell>
          <cell r="AI114" t="str">
            <v>..</v>
          </cell>
          <cell r="AJ114" t="str">
            <v>..</v>
          </cell>
          <cell r="AK114" t="str">
            <v>..</v>
          </cell>
        </row>
        <row r="115">
          <cell r="D115" t="str">
            <v>LIE</v>
          </cell>
          <cell r="E115" t="str">
            <v>..</v>
          </cell>
          <cell r="F115" t="str">
            <v>..</v>
          </cell>
          <cell r="G115" t="str">
            <v>..</v>
          </cell>
          <cell r="H115" t="str">
            <v>..</v>
          </cell>
          <cell r="I115" t="str">
            <v>..</v>
          </cell>
          <cell r="J115" t="str">
            <v>..</v>
          </cell>
          <cell r="K115" t="str">
            <v>..</v>
          </cell>
          <cell r="L115" t="str">
            <v>..</v>
          </cell>
          <cell r="M115" t="str">
            <v>..</v>
          </cell>
          <cell r="N115" t="str">
            <v>..</v>
          </cell>
          <cell r="O115" t="str">
            <v>..</v>
          </cell>
          <cell r="P115" t="str">
            <v>..</v>
          </cell>
          <cell r="Q115" t="str">
            <v>..</v>
          </cell>
          <cell r="R115" t="str">
            <v>..</v>
          </cell>
          <cell r="S115" t="str">
            <v>..</v>
          </cell>
          <cell r="T115" t="str">
            <v>..</v>
          </cell>
          <cell r="U115" t="str">
            <v>..</v>
          </cell>
          <cell r="V115" t="str">
            <v>..</v>
          </cell>
          <cell r="W115" t="str">
            <v>..</v>
          </cell>
          <cell r="X115" t="str">
            <v>..</v>
          </cell>
          <cell r="Y115" t="str">
            <v>..</v>
          </cell>
          <cell r="Z115" t="str">
            <v>..</v>
          </cell>
          <cell r="AA115" t="str">
            <v>..</v>
          </cell>
          <cell r="AB115" t="str">
            <v>..</v>
          </cell>
          <cell r="AC115" t="str">
            <v>..</v>
          </cell>
          <cell r="AD115" t="str">
            <v>..</v>
          </cell>
          <cell r="AE115" t="str">
            <v>..</v>
          </cell>
          <cell r="AF115" t="str">
            <v>..</v>
          </cell>
          <cell r="AG115" t="str">
            <v>..</v>
          </cell>
          <cell r="AH115" t="str">
            <v>..</v>
          </cell>
          <cell r="AI115" t="str">
            <v>..</v>
          </cell>
          <cell r="AJ115" t="str">
            <v>..</v>
          </cell>
          <cell r="AK115" t="str">
            <v>..</v>
          </cell>
        </row>
        <row r="116">
          <cell r="D116" t="str">
            <v>LTU</v>
          </cell>
          <cell r="E116" t="str">
            <v>..</v>
          </cell>
          <cell r="F116" t="str">
            <v>..</v>
          </cell>
          <cell r="G116" t="str">
            <v>..</v>
          </cell>
          <cell r="H116" t="str">
            <v>..</v>
          </cell>
          <cell r="I116" t="str">
            <v>..</v>
          </cell>
          <cell r="J116">
            <v>9057.3844822392603</v>
          </cell>
          <cell r="K116">
            <v>9955.9708608550827</v>
          </cell>
          <cell r="L116">
            <v>11067.732996323655</v>
          </cell>
          <cell r="M116">
            <v>11905.082306095666</v>
          </cell>
          <cell r="N116">
            <v>12004.800634179233</v>
          </cell>
          <cell r="O116">
            <v>12815.868694361094</v>
          </cell>
          <cell r="P116">
            <v>13815.58076197224</v>
          </cell>
          <cell r="Q116">
            <v>14974.655587425939</v>
          </cell>
          <cell r="R116">
            <v>16462.186199618212</v>
          </cell>
          <cell r="S116">
            <v>18470.370073632403</v>
          </cell>
          <cell r="T116">
            <v>20467.188370657164</v>
          </cell>
          <cell r="U116">
            <v>21892.722205812712</v>
          </cell>
          <cell r="V116">
            <v>24341.033524073067</v>
          </cell>
          <cell r="W116">
            <v>25922.429757595459</v>
          </cell>
          <cell r="X116">
            <v>23068.454842964387</v>
          </cell>
          <cell r="Y116">
            <v>23319.32512588341</v>
          </cell>
          <cell r="Z116">
            <v>24538.417717935652</v>
          </cell>
          <cell r="AA116">
            <v>25601.698476226564</v>
          </cell>
          <cell r="AB116">
            <v>26958.983201636605</v>
          </cell>
          <cell r="AC116">
            <v>28610.729036801727</v>
          </cell>
          <cell r="AD116">
            <v>29301.098053390895</v>
          </cell>
          <cell r="AE116">
            <v>30786.239823972908</v>
          </cell>
          <cell r="AF116">
            <v>32541.164879996122</v>
          </cell>
          <cell r="AG116">
            <v>33963.023918409352</v>
          </cell>
          <cell r="AH116">
            <v>35690.559588738768</v>
          </cell>
          <cell r="AI116">
            <v>36039.57130610376</v>
          </cell>
          <cell r="AJ116">
            <v>36213.133071793847</v>
          </cell>
          <cell r="AK116" t="str">
            <v>..</v>
          </cell>
        </row>
        <row r="117">
          <cell r="D117" t="str">
            <v>LUX</v>
          </cell>
          <cell r="E117">
            <v>60748.571620262708</v>
          </cell>
          <cell r="F117">
            <v>64704.861469554809</v>
          </cell>
          <cell r="G117">
            <v>63988.760488170476</v>
          </cell>
          <cell r="H117">
            <v>66127.32226204891</v>
          </cell>
          <cell r="I117">
            <v>65931.024693568688</v>
          </cell>
          <cell r="J117">
            <v>68122.967327469218</v>
          </cell>
          <cell r="K117">
            <v>69216.706763248993</v>
          </cell>
          <cell r="L117">
            <v>72119.653704686658</v>
          </cell>
          <cell r="M117">
            <v>71599.08344496075</v>
          </cell>
          <cell r="N117">
            <v>76724.836513838847</v>
          </cell>
          <cell r="O117">
            <v>78558.312041337529</v>
          </cell>
          <cell r="P117">
            <v>79030.833139928989</v>
          </cell>
          <cell r="Q117">
            <v>75887.831684613164</v>
          </cell>
          <cell r="R117">
            <v>73474.47737873561</v>
          </cell>
          <cell r="S117">
            <v>84564.324850047225</v>
          </cell>
          <cell r="T117">
            <v>87012.006380376202</v>
          </cell>
          <cell r="U117">
            <v>82926.691440080918</v>
          </cell>
          <cell r="V117">
            <v>93173.94869197486</v>
          </cell>
          <cell r="W117">
            <v>87146.29368146378</v>
          </cell>
          <cell r="X117">
            <v>67785.363837023906</v>
          </cell>
          <cell r="Y117">
            <v>75754.520999975488</v>
          </cell>
          <cell r="Z117">
            <v>76932.510774853887</v>
          </cell>
          <cell r="AA117">
            <v>85299.290253638959</v>
          </cell>
          <cell r="AB117">
            <v>80965.914085005192</v>
          </cell>
          <cell r="AC117">
            <v>83495.1082995998</v>
          </cell>
          <cell r="AD117">
            <v>74254.426778179535</v>
          </cell>
          <cell r="AE117">
            <v>77076.00086741391</v>
          </cell>
          <cell r="AF117">
            <v>82296.951250298385</v>
          </cell>
          <cell r="AG117">
            <v>81952.481044487999</v>
          </cell>
          <cell r="AH117">
            <v>76755.903473847226</v>
          </cell>
          <cell r="AI117">
            <v>78908.183717194464</v>
          </cell>
          <cell r="AJ117">
            <v>85907.678975027244</v>
          </cell>
          <cell r="AK117" t="str">
            <v>..</v>
          </cell>
        </row>
        <row r="118">
          <cell r="D118" t="str">
            <v>MAC</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v>41786.237779744362</v>
          </cell>
          <cell r="R118">
            <v>44980.582966315873</v>
          </cell>
          <cell r="S118">
            <v>53067.066178220222</v>
          </cell>
          <cell r="T118">
            <v>55074.145438754058</v>
          </cell>
          <cell r="U118">
            <v>59063.985957115139</v>
          </cell>
          <cell r="V118">
            <v>73730.461508949506</v>
          </cell>
          <cell r="W118">
            <v>67068.883643421388</v>
          </cell>
          <cell r="X118">
            <v>69249.641471014358</v>
          </cell>
          <cell r="Y118">
            <v>83667.127695059069</v>
          </cell>
          <cell r="Z118">
            <v>96528.500542315916</v>
          </cell>
          <cell r="AA118">
            <v>104303.46623378279</v>
          </cell>
          <cell r="AB118">
            <v>118924.39532907699</v>
          </cell>
          <cell r="AC118">
            <v>123094.24185932078</v>
          </cell>
          <cell r="AD118">
            <v>103700.3878392537</v>
          </cell>
          <cell r="AE118">
            <v>102330.18817616288</v>
          </cell>
          <cell r="AF118">
            <v>109455.78191885921</v>
          </cell>
          <cell r="AG118">
            <v>114920.62432699685</v>
          </cell>
          <cell r="AH118">
            <v>112002.63399305347</v>
          </cell>
          <cell r="AI118">
            <v>66511.410876506532</v>
          </cell>
          <cell r="AJ118">
            <v>63733.72792079534</v>
          </cell>
          <cell r="AK118" t="str">
            <v>..</v>
          </cell>
        </row>
        <row r="119">
          <cell r="D119" t="str">
            <v>MKD</v>
          </cell>
          <cell r="E119">
            <v>11024.58815620416</v>
          </cell>
          <cell r="F119">
            <v>10437.38012322778</v>
          </cell>
          <cell r="G119">
            <v>9652.437008756533</v>
          </cell>
          <cell r="H119">
            <v>9072.0725169321777</v>
          </cell>
          <cell r="I119">
            <v>9038.6229217975451</v>
          </cell>
          <cell r="J119">
            <v>8966.7098223480334</v>
          </cell>
          <cell r="K119">
            <v>9007.2655855602388</v>
          </cell>
          <cell r="L119">
            <v>9108.0740854028791</v>
          </cell>
          <cell r="M119">
            <v>9367.3851406435206</v>
          </cell>
          <cell r="N119">
            <v>9687.883310442654</v>
          </cell>
          <cell r="O119">
            <v>10065.56521430198</v>
          </cell>
          <cell r="P119">
            <v>9823.2490624065049</v>
          </cell>
          <cell r="Q119">
            <v>10002.876293032503</v>
          </cell>
          <cell r="R119">
            <v>10184.384180146273</v>
          </cell>
          <cell r="S119">
            <v>10692.704807616814</v>
          </cell>
          <cell r="T119">
            <v>11047.00575586643</v>
          </cell>
          <cell r="U119">
            <v>11754.295579976584</v>
          </cell>
          <cell r="V119">
            <v>11959.601387414474</v>
          </cell>
          <cell r="W119">
            <v>13054.473699759847</v>
          </cell>
          <cell r="X119">
            <v>13046.294112541646</v>
          </cell>
          <cell r="Y119">
            <v>13364.565321288799</v>
          </cell>
          <cell r="Z119">
            <v>13606.409653914119</v>
          </cell>
          <cell r="AA119">
            <v>13472.162223287623</v>
          </cell>
          <cell r="AB119">
            <v>13813.877485420433</v>
          </cell>
          <cell r="AC119">
            <v>14359.507156334732</v>
          </cell>
          <cell r="AD119">
            <v>14686.772207269867</v>
          </cell>
          <cell r="AE119">
            <v>14934.709639100796</v>
          </cell>
          <cell r="AF119">
            <v>15084.654803863645</v>
          </cell>
          <cell r="AG119">
            <v>15457.227943793183</v>
          </cell>
          <cell r="AH119">
            <v>15981.280822726056</v>
          </cell>
          <cell r="AI119">
            <v>15174.493719732633</v>
          </cell>
          <cell r="AJ119">
            <v>15961.201174206686</v>
          </cell>
          <cell r="AK119">
            <v>16395.751731166252</v>
          </cell>
        </row>
        <row r="120">
          <cell r="D120" t="str">
            <v>MDG</v>
          </cell>
          <cell r="E120">
            <v>1739.0646589849905</v>
          </cell>
          <cell r="F120">
            <v>1569.1208604931371</v>
          </cell>
          <cell r="G120">
            <v>1555.6849582460482</v>
          </cell>
          <cell r="H120">
            <v>1543.3359170695762</v>
          </cell>
          <cell r="I120">
            <v>1484.8815646358987</v>
          </cell>
          <cell r="J120">
            <v>1463.6397646412772</v>
          </cell>
          <cell r="K120">
            <v>1462.7359963518848</v>
          </cell>
          <cell r="L120">
            <v>1473.1855894828734</v>
          </cell>
          <cell r="M120">
            <v>1486.8742908367467</v>
          </cell>
          <cell r="N120">
            <v>1514.4353603963407</v>
          </cell>
          <cell r="O120">
            <v>1539.7265319973949</v>
          </cell>
          <cell r="P120">
            <v>1586.5964911006704</v>
          </cell>
          <cell r="Q120">
            <v>1349.7395041478669</v>
          </cell>
          <cell r="R120">
            <v>1439.5237573771822</v>
          </cell>
          <cell r="S120">
            <v>1476.5940451074125</v>
          </cell>
          <cell r="T120">
            <v>1492.3568208540405</v>
          </cell>
          <cell r="U120">
            <v>1524.0762246970874</v>
          </cell>
          <cell r="V120">
            <v>1585.9729561064726</v>
          </cell>
          <cell r="W120">
            <v>1644.9419527118328</v>
          </cell>
          <cell r="X120">
            <v>1525.6985305298399</v>
          </cell>
          <cell r="Y120">
            <v>1486.9275028544071</v>
          </cell>
          <cell r="Z120">
            <v>1467.5426369652992</v>
          </cell>
          <cell r="AA120">
            <v>1449.1107796774024</v>
          </cell>
          <cell r="AB120">
            <v>1439.944050053296</v>
          </cell>
          <cell r="AC120">
            <v>1460.2501142770086</v>
          </cell>
          <cell r="AD120">
            <v>1450.1688904313901</v>
          </cell>
          <cell r="AE120">
            <v>1464.4267451538699</v>
          </cell>
          <cell r="AF120">
            <v>1499.2468963585166</v>
          </cell>
          <cell r="AG120">
            <v>1503.6500567716685</v>
          </cell>
          <cell r="AH120">
            <v>1530.0565574911714</v>
          </cell>
          <cell r="AI120">
            <v>1393.1780777223851</v>
          </cell>
          <cell r="AJ120">
            <v>1454.4318989617229</v>
          </cell>
          <cell r="AK120">
            <v>1463.5479253649087</v>
          </cell>
        </row>
        <row r="121">
          <cell r="D121" t="str">
            <v>MWI</v>
          </cell>
          <cell r="E121" t="str">
            <v>..</v>
          </cell>
          <cell r="F121" t="str">
            <v>..</v>
          </cell>
          <cell r="G121" t="str">
            <v>..</v>
          </cell>
          <cell r="H121" t="str">
            <v>..</v>
          </cell>
          <cell r="I121" t="str">
            <v>..</v>
          </cell>
          <cell r="J121" t="str">
            <v>..</v>
          </cell>
          <cell r="K121" t="str">
            <v>..</v>
          </cell>
          <cell r="L121" t="str">
            <v>..</v>
          </cell>
          <cell r="M121" t="str">
            <v>..</v>
          </cell>
          <cell r="N121" t="str">
            <v>..</v>
          </cell>
          <cell r="O121" t="str">
            <v>..</v>
          </cell>
          <cell r="P121" t="str">
            <v>..</v>
          </cell>
          <cell r="Q121" t="str">
            <v>..</v>
          </cell>
          <cell r="R121" t="str">
            <v>..</v>
          </cell>
          <cell r="S121" t="str">
            <v>..</v>
          </cell>
          <cell r="T121" t="str">
            <v>..</v>
          </cell>
          <cell r="U121" t="str">
            <v>..</v>
          </cell>
          <cell r="V121" t="str">
            <v>..</v>
          </cell>
          <cell r="W121" t="str">
            <v>..</v>
          </cell>
          <cell r="X121" t="str">
            <v>..</v>
          </cell>
          <cell r="Y121" t="str">
            <v>..</v>
          </cell>
          <cell r="Z121" t="str">
            <v>..</v>
          </cell>
          <cell r="AA121" t="str">
            <v>..</v>
          </cell>
          <cell r="AB121" t="str">
            <v>..</v>
          </cell>
          <cell r="AC121" t="str">
            <v>..</v>
          </cell>
          <cell r="AD121" t="str">
            <v>..</v>
          </cell>
          <cell r="AE121" t="str">
            <v>..</v>
          </cell>
          <cell r="AF121">
            <v>1420.6547394259576</v>
          </cell>
          <cell r="AG121" t="str">
            <v>..</v>
          </cell>
          <cell r="AH121" t="str">
            <v>..</v>
          </cell>
          <cell r="AI121" t="str">
            <v>..</v>
          </cell>
          <cell r="AJ121" t="str">
            <v>..</v>
          </cell>
          <cell r="AK121" t="str">
            <v>..</v>
          </cell>
        </row>
        <row r="122">
          <cell r="D122" t="str">
            <v>MYS</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T122" t="str">
            <v>..</v>
          </cell>
          <cell r="U122" t="str">
            <v>..</v>
          </cell>
          <cell r="V122" t="str">
            <v>..</v>
          </cell>
          <cell r="W122" t="str">
            <v>..</v>
          </cell>
          <cell r="X122" t="str">
            <v>..</v>
          </cell>
          <cell r="Y122" t="str">
            <v>..</v>
          </cell>
          <cell r="Z122" t="str">
            <v>..</v>
          </cell>
          <cell r="AA122" t="str">
            <v>..</v>
          </cell>
          <cell r="AB122" t="str">
            <v>..</v>
          </cell>
          <cell r="AC122" t="str">
            <v>..</v>
          </cell>
          <cell r="AD122">
            <v>23169.843229495225</v>
          </cell>
          <cell r="AE122">
            <v>24159.326939062699</v>
          </cell>
          <cell r="AF122">
            <v>25204.540896310173</v>
          </cell>
          <cell r="AG122">
            <v>25910.291897657979</v>
          </cell>
          <cell r="AH122">
            <v>26875.590959472047</v>
          </cell>
          <cell r="AI122">
            <v>25215.353881392082</v>
          </cell>
          <cell r="AJ122">
            <v>25615.273068026028</v>
          </cell>
          <cell r="AK122">
            <v>27288.53480159066</v>
          </cell>
        </row>
        <row r="123">
          <cell r="D123" t="str">
            <v>MDV</v>
          </cell>
          <cell r="E123" t="str">
            <v>..</v>
          </cell>
          <cell r="F123" t="str">
            <v>..</v>
          </cell>
          <cell r="G123" t="str">
            <v>..</v>
          </cell>
          <cell r="H123" t="str">
            <v>..</v>
          </cell>
          <cell r="I123" t="str">
            <v>..</v>
          </cell>
          <cell r="J123" t="str">
            <v>..</v>
          </cell>
          <cell r="K123" t="str">
            <v>..</v>
          </cell>
          <cell r="L123" t="str">
            <v>..</v>
          </cell>
          <cell r="M123" t="str">
            <v>..</v>
          </cell>
          <cell r="N123" t="str">
            <v>..</v>
          </cell>
          <cell r="O123" t="str">
            <v>..</v>
          </cell>
          <cell r="P123" t="str">
            <v>..</v>
          </cell>
          <cell r="Q123" t="str">
            <v>..</v>
          </cell>
          <cell r="R123" t="str">
            <v>..</v>
          </cell>
          <cell r="S123" t="str">
            <v>..</v>
          </cell>
          <cell r="T123" t="str">
            <v>..</v>
          </cell>
          <cell r="U123" t="str">
            <v>..</v>
          </cell>
          <cell r="V123" t="str">
            <v>..</v>
          </cell>
          <cell r="W123" t="str">
            <v>..</v>
          </cell>
          <cell r="X123" t="str">
            <v>..</v>
          </cell>
          <cell r="Y123" t="str">
            <v>..</v>
          </cell>
          <cell r="Z123" t="str">
            <v>..</v>
          </cell>
          <cell r="AA123" t="str">
            <v>..</v>
          </cell>
          <cell r="AB123" t="str">
            <v>..</v>
          </cell>
          <cell r="AC123">
            <v>16410.164191770869</v>
          </cell>
          <cell r="AD123">
            <v>16414.930393436138</v>
          </cell>
          <cell r="AE123">
            <v>16911.45421544541</v>
          </cell>
          <cell r="AF123">
            <v>17474.642006542286</v>
          </cell>
          <cell r="AG123">
            <v>18055.724646955303</v>
          </cell>
          <cell r="AH123">
            <v>18679.925363614995</v>
          </cell>
          <cell r="AI123">
            <v>12331.546315926906</v>
          </cell>
          <cell r="AJ123">
            <v>16857.605462279018</v>
          </cell>
          <cell r="AK123" t="str">
            <v>..</v>
          </cell>
        </row>
        <row r="124">
          <cell r="D124" t="str">
            <v>MLI</v>
          </cell>
          <cell r="E124">
            <v>1330.9661260523305</v>
          </cell>
          <cell r="F124">
            <v>1465.7121891443767</v>
          </cell>
          <cell r="G124">
            <v>1387.9417769091278</v>
          </cell>
          <cell r="H124">
            <v>1407.1479373866723</v>
          </cell>
          <cell r="I124">
            <v>1413.2356373114387</v>
          </cell>
          <cell r="J124">
            <v>1386.8338683075926</v>
          </cell>
          <cell r="K124">
            <v>1453.0545753074948</v>
          </cell>
          <cell r="L124">
            <v>1486.8386053652366</v>
          </cell>
          <cell r="M124">
            <v>1562.3228793703938</v>
          </cell>
          <cell r="N124">
            <v>1615.1443074847948</v>
          </cell>
          <cell r="O124">
            <v>1572.5865641492528</v>
          </cell>
          <cell r="P124">
            <v>1694.5049550279789</v>
          </cell>
          <cell r="Q124">
            <v>1670.3120654058332</v>
          </cell>
          <cell r="R124">
            <v>1815.6652217173303</v>
          </cell>
          <cell r="S124">
            <v>1785.6976849355269</v>
          </cell>
          <cell r="T124">
            <v>1841.8532471318504</v>
          </cell>
          <cell r="U124">
            <v>1854.3984319931919</v>
          </cell>
          <cell r="V124">
            <v>1858.5664691990382</v>
          </cell>
          <cell r="W124">
            <v>1893.5027748455032</v>
          </cell>
          <cell r="X124">
            <v>1888.8197159133692</v>
          </cell>
          <cell r="Y124">
            <v>1937.9488724049511</v>
          </cell>
          <cell r="Z124">
            <v>1941.5464699781335</v>
          </cell>
          <cell r="AA124">
            <v>1865.3925133894879</v>
          </cell>
          <cell r="AB124">
            <v>1865.7006142663756</v>
          </cell>
          <cell r="AC124">
            <v>1948.2011665937064</v>
          </cell>
          <cell r="AD124">
            <v>2013.0929947939987</v>
          </cell>
          <cell r="AE124">
            <v>2053.3282437389867</v>
          </cell>
          <cell r="AF124">
            <v>2083.6339112879614</v>
          </cell>
          <cell r="AG124">
            <v>2122.2672195929322</v>
          </cell>
          <cell r="AH124">
            <v>2131.3248255375356</v>
          </cell>
          <cell r="AI124">
            <v>2030.4408406138252</v>
          </cell>
          <cell r="AJ124">
            <v>2020.4531516119102</v>
          </cell>
          <cell r="AK124">
            <v>2043.6724326847789</v>
          </cell>
        </row>
        <row r="125">
          <cell r="D125" t="str">
            <v>MLT</v>
          </cell>
          <cell r="E125" t="str">
            <v>..</v>
          </cell>
          <cell r="F125" t="str">
            <v>..</v>
          </cell>
          <cell r="G125" t="str">
            <v>..</v>
          </cell>
          <cell r="H125" t="str">
            <v>..</v>
          </cell>
          <cell r="I125" t="str">
            <v>..</v>
          </cell>
          <cell r="J125" t="str">
            <v>..</v>
          </cell>
          <cell r="K125" t="str">
            <v>..</v>
          </cell>
          <cell r="L125" t="str">
            <v>..</v>
          </cell>
          <cell r="M125" t="str">
            <v>..</v>
          </cell>
          <cell r="N125" t="str">
            <v>..</v>
          </cell>
          <cell r="O125">
            <v>25126.459589432947</v>
          </cell>
          <cell r="P125">
            <v>25611.862010350655</v>
          </cell>
          <cell r="Q125">
            <v>26461.028014667965</v>
          </cell>
          <cell r="R125">
            <v>28153.519589037092</v>
          </cell>
          <cell r="S125">
            <v>28128.230896010245</v>
          </cell>
          <cell r="T125">
            <v>28280.549997439124</v>
          </cell>
          <cell r="U125">
            <v>28558.291477499479</v>
          </cell>
          <cell r="V125">
            <v>29539.645845827679</v>
          </cell>
          <cell r="W125">
            <v>31523.899467205338</v>
          </cell>
          <cell r="X125">
            <v>29809.062872565395</v>
          </cell>
          <cell r="Y125">
            <v>31331.38346487156</v>
          </cell>
          <cell r="Z125">
            <v>32246.45045442626</v>
          </cell>
          <cell r="AA125">
            <v>32505.881486242833</v>
          </cell>
          <cell r="AB125">
            <v>33706.941362419704</v>
          </cell>
          <cell r="AC125">
            <v>35450.208982101263</v>
          </cell>
          <cell r="AD125">
            <v>37766.590318815935</v>
          </cell>
          <cell r="AE125">
            <v>36405.494628063359</v>
          </cell>
          <cell r="AF125">
            <v>39159.530024438995</v>
          </cell>
          <cell r="AG125">
            <v>41391.924641695732</v>
          </cell>
          <cell r="AH125">
            <v>42083.7171615076</v>
          </cell>
          <cell r="AI125">
            <v>37010.118292891253</v>
          </cell>
          <cell r="AJ125">
            <v>42197.349435610769</v>
          </cell>
          <cell r="AK125">
            <v>44464.030572071868</v>
          </cell>
        </row>
        <row r="126">
          <cell r="D126" t="str">
            <v>MHL</v>
          </cell>
          <cell r="E126" t="str">
            <v>..</v>
          </cell>
          <cell r="F126" t="str">
            <v>..</v>
          </cell>
          <cell r="G126" t="str">
            <v>..</v>
          </cell>
          <cell r="H126" t="str">
            <v>..</v>
          </cell>
          <cell r="I126" t="str">
            <v>..</v>
          </cell>
          <cell r="J126" t="str">
            <v>..</v>
          </cell>
          <cell r="K126" t="str">
            <v>..</v>
          </cell>
          <cell r="L126" t="str">
            <v>..</v>
          </cell>
          <cell r="M126" t="str">
            <v>..</v>
          </cell>
          <cell r="N126" t="str">
            <v>..</v>
          </cell>
          <cell r="O126" t="str">
            <v>..</v>
          </cell>
          <cell r="P126" t="str">
            <v>..</v>
          </cell>
          <cell r="Q126" t="str">
            <v>..</v>
          </cell>
          <cell r="R126" t="str">
            <v>..</v>
          </cell>
          <cell r="S126">
            <v>4344.0485241940805</v>
          </cell>
          <cell r="T126">
            <v>4514.2023724454402</v>
          </cell>
          <cell r="U126">
            <v>4429.6008588898103</v>
          </cell>
          <cell r="V126">
            <v>4607.8708279452267</v>
          </cell>
          <cell r="W126">
            <v>4292.7398974033631</v>
          </cell>
          <cell r="X126">
            <v>4378.4745954280188</v>
          </cell>
          <cell r="Y126">
            <v>4498.1376154875416</v>
          </cell>
          <cell r="Z126">
            <v>4498.0960060648085</v>
          </cell>
          <cell r="AA126">
            <v>4352.3834182050286</v>
          </cell>
          <cell r="AB126">
            <v>4716.6051077733064</v>
          </cell>
          <cell r="AC126">
            <v>4884.4500158580386</v>
          </cell>
          <cell r="AD126">
            <v>5510.8816672913827</v>
          </cell>
          <cell r="AE126">
            <v>5607.2541040098622</v>
          </cell>
          <cell r="AF126">
            <v>5802.934692575298</v>
          </cell>
          <cell r="AG126">
            <v>6129.7413490745294</v>
          </cell>
          <cell r="AH126">
            <v>6861.4585537720232</v>
          </cell>
          <cell r="AI126">
            <v>6870.2347459942894</v>
          </cell>
          <cell r="AJ126">
            <v>6676.6693162940073</v>
          </cell>
          <cell r="AK126" t="str">
            <v>..</v>
          </cell>
        </row>
        <row r="127">
          <cell r="D127" t="str">
            <v>MRT</v>
          </cell>
          <cell r="E127">
            <v>4448.7100569011754</v>
          </cell>
          <cell r="F127">
            <v>4442.6283256645529</v>
          </cell>
          <cell r="G127">
            <v>4363.6481729178477</v>
          </cell>
          <cell r="H127">
            <v>4410.5079287310227</v>
          </cell>
          <cell r="I127">
            <v>4123.036438919039</v>
          </cell>
          <cell r="J127">
            <v>4405.201047915074</v>
          </cell>
          <cell r="K127">
            <v>4756.6483929397682</v>
          </cell>
          <cell r="L127">
            <v>4451.0637712009711</v>
          </cell>
          <cell r="M127">
            <v>4475.8910985711645</v>
          </cell>
          <cell r="N127">
            <v>4524.6482984064951</v>
          </cell>
          <cell r="O127">
            <v>4200.9961911391865</v>
          </cell>
          <cell r="P127">
            <v>3975.0292697731979</v>
          </cell>
          <cell r="Q127">
            <v>4120.6462367690274</v>
          </cell>
          <cell r="R127">
            <v>4304.5171397306676</v>
          </cell>
          <cell r="S127">
            <v>4408.6116260079716</v>
          </cell>
          <cell r="T127">
            <v>4660.940673465795</v>
          </cell>
          <cell r="U127">
            <v>5182.3039629979376</v>
          </cell>
          <cell r="V127">
            <v>4988.408275645068</v>
          </cell>
          <cell r="W127">
            <v>4895.6785836304989</v>
          </cell>
          <cell r="X127">
            <v>4841.6383569876671</v>
          </cell>
          <cell r="Y127">
            <v>4711.3173955330922</v>
          </cell>
          <cell r="Z127">
            <v>4692.3800810038902</v>
          </cell>
          <cell r="AA127">
            <v>4725.9419093156703</v>
          </cell>
          <cell r="AB127">
            <v>4792.8009334495046</v>
          </cell>
          <cell r="AC127">
            <v>4830.5972904796645</v>
          </cell>
          <cell r="AD127">
            <v>5010.9550727386222</v>
          </cell>
          <cell r="AE127">
            <v>4986.5973937130084</v>
          </cell>
          <cell r="AF127">
            <v>5184.3080365510523</v>
          </cell>
          <cell r="AG127">
            <v>5338.8556386175178</v>
          </cell>
          <cell r="AH127">
            <v>5432.6719319306922</v>
          </cell>
          <cell r="AI127">
            <v>5237.615911716015</v>
          </cell>
          <cell r="AJ127">
            <v>5210.3429437082405</v>
          </cell>
          <cell r="AK127">
            <v>5343.5640692467277</v>
          </cell>
        </row>
        <row r="128">
          <cell r="D128" t="str">
            <v>MUS</v>
          </cell>
          <cell r="E128" t="str">
            <v>..</v>
          </cell>
          <cell r="F128" t="str">
            <v>..</v>
          </cell>
          <cell r="G128" t="str">
            <v>..</v>
          </cell>
          <cell r="H128" t="str">
            <v>..</v>
          </cell>
          <cell r="I128" t="str">
            <v>..</v>
          </cell>
          <cell r="J128" t="str">
            <v>..</v>
          </cell>
          <cell r="K128" t="str">
            <v>..</v>
          </cell>
          <cell r="L128" t="str">
            <v>..</v>
          </cell>
          <cell r="M128" t="str">
            <v>..</v>
          </cell>
          <cell r="N128" t="str">
            <v>..</v>
          </cell>
          <cell r="O128" t="str">
            <v>..</v>
          </cell>
          <cell r="P128" t="str">
            <v>..</v>
          </cell>
          <cell r="Q128" t="str">
            <v>..</v>
          </cell>
          <cell r="R128" t="str">
            <v>..</v>
          </cell>
          <cell r="S128" t="str">
            <v>..</v>
          </cell>
          <cell r="T128" t="str">
            <v>..</v>
          </cell>
          <cell r="U128">
            <v>14674.571907586416</v>
          </cell>
          <cell r="V128">
            <v>15790.745610689653</v>
          </cell>
          <cell r="W128">
            <v>16373.207920895748</v>
          </cell>
          <cell r="X128">
            <v>16546.922662534478</v>
          </cell>
          <cell r="Y128">
            <v>17522.675116614962</v>
          </cell>
          <cell r="Z128">
            <v>18039.027205038888</v>
          </cell>
          <cell r="AA128">
            <v>18629.235524388172</v>
          </cell>
          <cell r="AB128">
            <v>19353.485811420516</v>
          </cell>
          <cell r="AC128">
            <v>19939.286587567418</v>
          </cell>
          <cell r="AD128">
            <v>20682.692683457895</v>
          </cell>
          <cell r="AE128">
            <v>21204.262803730689</v>
          </cell>
          <cell r="AF128">
            <v>22380.736801303778</v>
          </cell>
          <cell r="AG128">
            <v>23333.637400478168</v>
          </cell>
          <cell r="AH128">
            <v>24213.219814041844</v>
          </cell>
          <cell r="AI128">
            <v>20596.604328127385</v>
          </cell>
          <cell r="AJ128">
            <v>21199.463454406679</v>
          </cell>
          <cell r="AK128">
            <v>23251.620710614381</v>
          </cell>
        </row>
        <row r="129">
          <cell r="D129" t="str">
            <v>MEX</v>
          </cell>
          <cell r="E129">
            <v>14735.412978863407</v>
          </cell>
          <cell r="F129">
            <v>15114.658316425777</v>
          </cell>
          <cell r="G129">
            <v>15356.614099963184</v>
          </cell>
          <cell r="H129">
            <v>15574.058426381733</v>
          </cell>
          <cell r="I129">
            <v>16021.082134106404</v>
          </cell>
          <cell r="J129">
            <v>14534.793832255429</v>
          </cell>
          <cell r="K129">
            <v>15302.011713458538</v>
          </cell>
          <cell r="L129">
            <v>16204.28467068771</v>
          </cell>
          <cell r="M129">
            <v>16755.68443965452</v>
          </cell>
          <cell r="N129">
            <v>16998.517703831065</v>
          </cell>
          <cell r="O129">
            <v>17562.611232875381</v>
          </cell>
          <cell r="P129">
            <v>17273.125425316935</v>
          </cell>
          <cell r="Q129">
            <v>17028.056801128685</v>
          </cell>
          <cell r="R129">
            <v>17014.127062483771</v>
          </cell>
          <cell r="S129">
            <v>17467.557881783563</v>
          </cell>
          <cell r="T129">
            <v>17507.356376067921</v>
          </cell>
          <cell r="U129">
            <v>18146.754350248633</v>
          </cell>
          <cell r="V129">
            <v>18290.889959547476</v>
          </cell>
          <cell r="W129">
            <v>18319.661171250827</v>
          </cell>
          <cell r="X129">
            <v>17090.620627584642</v>
          </cell>
          <cell r="Y129">
            <v>17819.566519597898</v>
          </cell>
          <cell r="Z129">
            <v>18134.347093615375</v>
          </cell>
          <cell r="AA129">
            <v>18472.188905460331</v>
          </cell>
          <cell r="AB129">
            <v>18297.603478032212</v>
          </cell>
          <cell r="AC129">
            <v>18671.647721644433</v>
          </cell>
          <cell r="AD129">
            <v>19044.730565378217</v>
          </cell>
          <cell r="AE129">
            <v>19305.807528931935</v>
          </cell>
          <cell r="AF129">
            <v>19512.288166250477</v>
          </cell>
          <cell r="AG129">
            <v>19726.18933535388</v>
          </cell>
          <cell r="AH129">
            <v>19471.081580090151</v>
          </cell>
          <cell r="AI129">
            <v>17721.212261452652</v>
          </cell>
          <cell r="AJ129">
            <v>18582.110812425195</v>
          </cell>
          <cell r="AK129">
            <v>19138.00726067711</v>
          </cell>
        </row>
        <row r="130">
          <cell r="D130" t="str">
            <v>FSM</v>
          </cell>
          <cell r="E130" t="str">
            <v>..</v>
          </cell>
          <cell r="F130" t="str">
            <v>..</v>
          </cell>
          <cell r="G130" t="str">
            <v>..</v>
          </cell>
          <cell r="H130" t="str">
            <v>..</v>
          </cell>
          <cell r="I130" t="str">
            <v>..</v>
          </cell>
          <cell r="J130" t="str">
            <v>..</v>
          </cell>
          <cell r="K130" t="str">
            <v>..</v>
          </cell>
          <cell r="L130" t="str">
            <v>..</v>
          </cell>
          <cell r="M130" t="str">
            <v>..</v>
          </cell>
          <cell r="N130" t="str">
            <v>..</v>
          </cell>
          <cell r="O130" t="str">
            <v>..</v>
          </cell>
          <cell r="P130" t="str">
            <v>..</v>
          </cell>
          <cell r="Q130" t="str">
            <v>..</v>
          </cell>
          <cell r="R130" t="str">
            <v>..</v>
          </cell>
          <cell r="S130" t="str">
            <v>..</v>
          </cell>
          <cell r="T130" t="str">
            <v>..</v>
          </cell>
          <cell r="U130" t="str">
            <v>..</v>
          </cell>
          <cell r="V130" t="str">
            <v>..</v>
          </cell>
          <cell r="W130" t="str">
            <v>..</v>
          </cell>
          <cell r="X130" t="str">
            <v>..</v>
          </cell>
          <cell r="Y130" t="str">
            <v>..</v>
          </cell>
          <cell r="Z130" t="str">
            <v>..</v>
          </cell>
          <cell r="AA130" t="str">
            <v>..</v>
          </cell>
          <cell r="AB130" t="str">
            <v>..</v>
          </cell>
          <cell r="AC130" t="str">
            <v>..</v>
          </cell>
          <cell r="AD130" t="str">
            <v>..</v>
          </cell>
          <cell r="AE130" t="str">
            <v>..</v>
          </cell>
          <cell r="AF130">
            <v>4001.5926831977936</v>
          </cell>
          <cell r="AG130" t="str">
            <v>..</v>
          </cell>
          <cell r="AH130" t="str">
            <v>..</v>
          </cell>
          <cell r="AI130" t="str">
            <v>..</v>
          </cell>
          <cell r="AJ130" t="str">
            <v>..</v>
          </cell>
          <cell r="AK130" t="str">
            <v>..</v>
          </cell>
        </row>
        <row r="131">
          <cell r="D131" t="str">
            <v>MDA</v>
          </cell>
          <cell r="E131" t="str">
            <v>..</v>
          </cell>
          <cell r="F131" t="str">
            <v>..</v>
          </cell>
          <cell r="G131" t="str">
            <v>..</v>
          </cell>
          <cell r="H131" t="str">
            <v>..</v>
          </cell>
          <cell r="I131" t="str">
            <v>..</v>
          </cell>
          <cell r="J131" t="str">
            <v>..</v>
          </cell>
          <cell r="K131">
            <v>5462.9324376242894</v>
          </cell>
          <cell r="L131">
            <v>5568.2070853657242</v>
          </cell>
          <cell r="M131">
            <v>5135.3346217853314</v>
          </cell>
          <cell r="N131">
            <v>5020.5864620019447</v>
          </cell>
          <cell r="O131">
            <v>5234.5771628073999</v>
          </cell>
          <cell r="P131">
            <v>5695.2303441407621</v>
          </cell>
          <cell r="Q131">
            <v>6284.2077208158862</v>
          </cell>
          <cell r="R131">
            <v>6821.1612663846372</v>
          </cell>
          <cell r="S131">
            <v>7459.7969727953378</v>
          </cell>
          <cell r="T131">
            <v>8016.722201569668</v>
          </cell>
          <cell r="U131">
            <v>8302.7529084101334</v>
          </cell>
          <cell r="V131">
            <v>8404.9801274737547</v>
          </cell>
          <cell r="W131">
            <v>9097.2180739155756</v>
          </cell>
          <cell r="X131">
            <v>8271.0484974306837</v>
          </cell>
          <cell r="Y131">
            <v>9022.1113161014182</v>
          </cell>
          <cell r="Z131">
            <v>9527.4078172575046</v>
          </cell>
          <cell r="AA131">
            <v>9694.7579443535469</v>
          </cell>
          <cell r="AB131">
            <v>10580.406182584384</v>
          </cell>
          <cell r="AC131">
            <v>11053.904844850742</v>
          </cell>
          <cell r="AD131">
            <v>10807.278967598222</v>
          </cell>
          <cell r="AE131">
            <v>11438.707116999727</v>
          </cell>
          <cell r="AF131">
            <v>12133.429254048931</v>
          </cell>
          <cell r="AG131">
            <v>12720.153457202594</v>
          </cell>
          <cell r="AH131">
            <v>13450.200582746033</v>
          </cell>
          <cell r="AI131">
            <v>12262.792641422009</v>
          </cell>
          <cell r="AJ131">
            <v>13872.06309395437</v>
          </cell>
          <cell r="AK131">
            <v>12963.618293704558</v>
          </cell>
        </row>
        <row r="132">
          <cell r="D132" t="str">
            <v>MCO</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T132" t="str">
            <v>..</v>
          </cell>
          <cell r="U132" t="str">
            <v>..</v>
          </cell>
          <cell r="V132" t="str">
            <v>..</v>
          </cell>
          <cell r="W132" t="str">
            <v>..</v>
          </cell>
          <cell r="X132" t="str">
            <v>..</v>
          </cell>
          <cell r="Y132" t="str">
            <v>..</v>
          </cell>
          <cell r="Z132" t="str">
            <v>..</v>
          </cell>
          <cell r="AA132" t="str">
            <v>..</v>
          </cell>
          <cell r="AB132" t="str">
            <v>..</v>
          </cell>
          <cell r="AC132" t="str">
            <v>..</v>
          </cell>
          <cell r="AD132" t="str">
            <v>..</v>
          </cell>
          <cell r="AE132" t="str">
            <v>..</v>
          </cell>
          <cell r="AF132" t="str">
            <v>..</v>
          </cell>
          <cell r="AG132" t="str">
            <v>..</v>
          </cell>
          <cell r="AH132" t="str">
            <v>..</v>
          </cell>
          <cell r="AI132" t="str">
            <v>..</v>
          </cell>
          <cell r="AJ132" t="str">
            <v>..</v>
          </cell>
          <cell r="AK132" t="str">
            <v>..</v>
          </cell>
        </row>
        <row r="133">
          <cell r="D133" t="str">
            <v>MNG</v>
          </cell>
          <cell r="E133" t="str">
            <v>..</v>
          </cell>
          <cell r="F133" t="str">
            <v>..</v>
          </cell>
          <cell r="G133" t="str">
            <v>..</v>
          </cell>
          <cell r="H133" t="str">
            <v>..</v>
          </cell>
          <cell r="I133" t="str">
            <v>..</v>
          </cell>
          <cell r="J133" t="str">
            <v>..</v>
          </cell>
          <cell r="K133" t="str">
            <v>..</v>
          </cell>
          <cell r="L133" t="str">
            <v>..</v>
          </cell>
          <cell r="M133" t="str">
            <v>..</v>
          </cell>
          <cell r="N133" t="str">
            <v>..</v>
          </cell>
          <cell r="O133" t="str">
            <v>..</v>
          </cell>
          <cell r="P133" t="str">
            <v>..</v>
          </cell>
          <cell r="Q133" t="str">
            <v>..</v>
          </cell>
          <cell r="R133" t="str">
            <v>..</v>
          </cell>
          <cell r="S133" t="str">
            <v>..</v>
          </cell>
          <cell r="T133" t="str">
            <v>..</v>
          </cell>
          <cell r="U133" t="str">
            <v>..</v>
          </cell>
          <cell r="V133" t="str">
            <v>..</v>
          </cell>
          <cell r="W133" t="str">
            <v>..</v>
          </cell>
          <cell r="X133" t="str">
            <v>..</v>
          </cell>
          <cell r="Y133" t="str">
            <v>..</v>
          </cell>
          <cell r="Z133" t="str">
            <v>..</v>
          </cell>
          <cell r="AA133" t="str">
            <v>..</v>
          </cell>
          <cell r="AB133" t="str">
            <v>..</v>
          </cell>
          <cell r="AC133" t="str">
            <v>..</v>
          </cell>
          <cell r="AD133">
            <v>10207.752069579921</v>
          </cell>
          <cell r="AE133">
            <v>10147.790527915513</v>
          </cell>
          <cell r="AF133">
            <v>9829.6900864008039</v>
          </cell>
          <cell r="AG133">
            <v>10923.295452964001</v>
          </cell>
          <cell r="AH133">
            <v>11079.481847212073</v>
          </cell>
          <cell r="AI133">
            <v>10562.615177132624</v>
          </cell>
          <cell r="AJ133">
            <v>9964.8937188327436</v>
          </cell>
          <cell r="AK133">
            <v>10563.610513806576</v>
          </cell>
        </row>
        <row r="134">
          <cell r="D134" t="str">
            <v>MNE</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Q134" t="str">
            <v>..</v>
          </cell>
          <cell r="R134" t="str">
            <v>..</v>
          </cell>
          <cell r="S134" t="str">
            <v>..</v>
          </cell>
          <cell r="T134" t="str">
            <v>..</v>
          </cell>
          <cell r="U134">
            <v>15440.480019641693</v>
          </cell>
          <cell r="V134">
            <v>16410.735110262482</v>
          </cell>
          <cell r="W134">
            <v>17615.522572757945</v>
          </cell>
          <cell r="X134">
            <v>16356.398729131644</v>
          </cell>
          <cell r="Y134">
            <v>16626.079118293579</v>
          </cell>
          <cell r="Z134">
            <v>17401.971336106875</v>
          </cell>
          <cell r="AA134">
            <v>17055.897511011688</v>
          </cell>
          <cell r="AB134">
            <v>17697.430860592096</v>
          </cell>
          <cell r="AC134">
            <v>17886.095420896279</v>
          </cell>
          <cell r="AD134">
            <v>18645.982629764942</v>
          </cell>
          <cell r="AE134">
            <v>18946.670287470173</v>
          </cell>
          <cell r="AF134">
            <v>20086.534006328671</v>
          </cell>
          <cell r="AG134">
            <v>20923.542878413871</v>
          </cell>
          <cell r="AH134">
            <v>21767.125912948246</v>
          </cell>
          <cell r="AI134">
            <v>18548.478482849441</v>
          </cell>
          <cell r="AJ134">
            <v>21142.489064080019</v>
          </cell>
          <cell r="AK134">
            <v>22513.263143738164</v>
          </cell>
        </row>
        <row r="135">
          <cell r="D135" t="str">
            <v>MAR</v>
          </cell>
          <cell r="E135">
            <v>3999.6767578125</v>
          </cell>
          <cell r="F135">
            <v>4205.17529296875</v>
          </cell>
          <cell r="G135">
            <v>4063.69580078125</v>
          </cell>
          <cell r="H135">
            <v>3945.78442382813</v>
          </cell>
          <cell r="I135">
            <v>4321.58154296875</v>
          </cell>
          <cell r="J135">
            <v>4007.58251953125</v>
          </cell>
          <cell r="K135">
            <v>4472.65185546875</v>
          </cell>
          <cell r="L135">
            <v>4333.9091796875</v>
          </cell>
          <cell r="M135">
            <v>4610.28173828125</v>
          </cell>
          <cell r="N135">
            <v>4626.71337890625</v>
          </cell>
          <cell r="O135">
            <v>4677.1708984375</v>
          </cell>
          <cell r="P135">
            <v>4978.0986328125</v>
          </cell>
          <cell r="Q135">
            <v>5113.14599609375</v>
          </cell>
          <cell r="R135">
            <v>5371.90478515625</v>
          </cell>
          <cell r="S135">
            <v>5567.89501953125</v>
          </cell>
          <cell r="T135">
            <v>5699.20947265625</v>
          </cell>
          <cell r="U135">
            <v>6054.8876953125</v>
          </cell>
          <cell r="V135">
            <v>6193.03076171875</v>
          </cell>
          <cell r="W135">
            <v>6469.0625</v>
          </cell>
          <cell r="X135">
            <v>6544.93017578125</v>
          </cell>
          <cell r="Y135">
            <v>6684.6005859375</v>
          </cell>
          <cell r="Z135">
            <v>6937.93359375</v>
          </cell>
          <cell r="AA135">
            <v>7029.49365234375</v>
          </cell>
          <cell r="AB135">
            <v>7266.27783203125</v>
          </cell>
          <cell r="AC135">
            <v>7315.50341796875</v>
          </cell>
          <cell r="AD135">
            <v>7568.45166015625</v>
          </cell>
          <cell r="AE135">
            <v>7525.5478515625</v>
          </cell>
          <cell r="AF135">
            <v>7799.58447265625</v>
          </cell>
          <cell r="AG135">
            <v>7950.91845703125</v>
          </cell>
          <cell r="AH135">
            <v>8093.2587890625</v>
          </cell>
          <cell r="AI135">
            <v>7473.8662109375</v>
          </cell>
          <cell r="AJ135">
            <v>7947.89794921875</v>
          </cell>
          <cell r="AK135">
            <v>7954.5224609375</v>
          </cell>
        </row>
        <row r="136">
          <cell r="D136" t="str">
            <v>MOZ</v>
          </cell>
          <cell r="E136" t="str">
            <v>..</v>
          </cell>
          <cell r="F136">
            <v>460.43624233090532</v>
          </cell>
          <cell r="G136">
            <v>415.68256820361319</v>
          </cell>
          <cell r="H136">
            <v>448.75689885093192</v>
          </cell>
          <cell r="I136">
            <v>455.06148178294706</v>
          </cell>
          <cell r="J136">
            <v>450.06761753569555</v>
          </cell>
          <cell r="K136">
            <v>491.63612368480335</v>
          </cell>
          <cell r="L136">
            <v>535.31389312778231</v>
          </cell>
          <cell r="M136">
            <v>570.76821175538532</v>
          </cell>
          <cell r="N136">
            <v>624.74182017563396</v>
          </cell>
          <cell r="O136">
            <v>608.6782351828374</v>
          </cell>
          <cell r="P136">
            <v>660.47953269109451</v>
          </cell>
          <cell r="Q136">
            <v>657.7826961014589</v>
          </cell>
          <cell r="R136">
            <v>743.76586770180131</v>
          </cell>
          <cell r="S136">
            <v>784.92399416548244</v>
          </cell>
          <cell r="T136">
            <v>798.67996309758144</v>
          </cell>
          <cell r="U136">
            <v>828.88029997590831</v>
          </cell>
          <cell r="V136">
            <v>881.31906321396775</v>
          </cell>
          <cell r="W136">
            <v>926.01311143190196</v>
          </cell>
          <cell r="X136">
            <v>988.18869340195567</v>
          </cell>
          <cell r="Y136">
            <v>1014.9540397456238</v>
          </cell>
          <cell r="Z136">
            <v>1075.1731919234171</v>
          </cell>
          <cell r="AA136">
            <v>1133.8680379515151</v>
          </cell>
          <cell r="AB136">
            <v>1177.5711464179149</v>
          </cell>
          <cell r="AC136">
            <v>1216.7005110490554</v>
          </cell>
          <cell r="AD136">
            <v>1249.5742008810541</v>
          </cell>
          <cell r="AE136">
            <v>1256.5373665372747</v>
          </cell>
          <cell r="AF136">
            <v>1250.0708045469755</v>
          </cell>
          <cell r="AG136">
            <v>1269.4292254654952</v>
          </cell>
          <cell r="AH136">
            <v>1265.0711186937988</v>
          </cell>
          <cell r="AI136">
            <v>1212.0781222974381</v>
          </cell>
          <cell r="AJ136">
            <v>1203.247320578681</v>
          </cell>
          <cell r="AK136" t="str">
            <v>..</v>
          </cell>
        </row>
        <row r="137">
          <cell r="D137" t="str">
            <v>MMR</v>
          </cell>
          <cell r="E137" t="str">
            <v>..</v>
          </cell>
          <cell r="F137" t="str">
            <v>..</v>
          </cell>
          <cell r="G137" t="str">
            <v>..</v>
          </cell>
          <cell r="H137" t="str">
            <v>..</v>
          </cell>
          <cell r="I137" t="str">
            <v>..</v>
          </cell>
          <cell r="J137" t="str">
            <v>..</v>
          </cell>
          <cell r="K137" t="str">
            <v>..</v>
          </cell>
          <cell r="L137" t="str">
            <v>..</v>
          </cell>
          <cell r="M137" t="str">
            <v>..</v>
          </cell>
          <cell r="N137" t="str">
            <v>..</v>
          </cell>
          <cell r="O137" t="str">
            <v>..</v>
          </cell>
          <cell r="P137" t="str">
            <v>..</v>
          </cell>
          <cell r="Q137" t="str">
            <v>..</v>
          </cell>
          <cell r="R137" t="str">
            <v>..</v>
          </cell>
          <cell r="S137" t="str">
            <v>..</v>
          </cell>
          <cell r="T137" t="str">
            <v>..</v>
          </cell>
          <cell r="U137" t="str">
            <v>..</v>
          </cell>
          <cell r="V137" t="str">
            <v>..</v>
          </cell>
          <cell r="W137" t="str">
            <v>..</v>
          </cell>
          <cell r="X137" t="str">
            <v>..</v>
          </cell>
          <cell r="Y137" t="str">
            <v>..</v>
          </cell>
          <cell r="Z137">
            <v>2915.3112969662534</v>
          </cell>
          <cell r="AA137">
            <v>3068.3852868119629</v>
          </cell>
          <cell r="AB137">
            <v>3286.716192236765</v>
          </cell>
          <cell r="AC137">
            <v>3508.9110076998263</v>
          </cell>
          <cell r="AD137">
            <v>3585.8737178453594</v>
          </cell>
          <cell r="AE137">
            <v>3977.693477127581</v>
          </cell>
          <cell r="AF137">
            <v>4195.5124929850754</v>
          </cell>
          <cell r="AG137">
            <v>4422.2318427421524</v>
          </cell>
          <cell r="AH137">
            <v>4668.9416201031472</v>
          </cell>
          <cell r="AI137">
            <v>4813.5164049663381</v>
          </cell>
          <cell r="AJ137">
            <v>3923.0098526440065</v>
          </cell>
          <cell r="AK137">
            <v>4037.705141061997</v>
          </cell>
        </row>
        <row r="138">
          <cell r="D138" t="str">
            <v>NAM</v>
          </cell>
          <cell r="E138">
            <v>6331.5573094397014</v>
          </cell>
          <cell r="F138">
            <v>6727.326775353923</v>
          </cell>
          <cell r="G138">
            <v>6825.3401049694967</v>
          </cell>
          <cell r="H138">
            <v>6487.8004093855398</v>
          </cell>
          <cell r="I138">
            <v>6387.71248246083</v>
          </cell>
          <cell r="J138">
            <v>6578.5873361564745</v>
          </cell>
          <cell r="K138">
            <v>6476.2536147419205</v>
          </cell>
          <cell r="L138">
            <v>6555.3962552105886</v>
          </cell>
          <cell r="M138">
            <v>6647.1163293483478</v>
          </cell>
          <cell r="N138">
            <v>6540.3493791637075</v>
          </cell>
          <cell r="O138">
            <v>6753.3560489394713</v>
          </cell>
          <cell r="P138">
            <v>6643.8260428217845</v>
          </cell>
          <cell r="Q138">
            <v>6954.7335703611097</v>
          </cell>
          <cell r="R138">
            <v>7361.2286728316949</v>
          </cell>
          <cell r="S138">
            <v>7909.7956428124317</v>
          </cell>
          <cell r="T138">
            <v>7806.4467816047654</v>
          </cell>
          <cell r="U138">
            <v>8315.3409368283119</v>
          </cell>
          <cell r="V138">
            <v>8479.2103647330259</v>
          </cell>
          <cell r="W138">
            <v>8592.2033712254361</v>
          </cell>
          <cell r="X138">
            <v>8473.7397356698984</v>
          </cell>
          <cell r="Y138">
            <v>8669.2777094472913</v>
          </cell>
          <cell r="Z138">
            <v>9068.2384383024837</v>
          </cell>
          <cell r="AA138">
            <v>9385.523298211443</v>
          </cell>
          <cell r="AB138">
            <v>10110.377649131253</v>
          </cell>
          <cell r="AC138">
            <v>10508.821418477974</v>
          </cell>
          <cell r="AD138">
            <v>10810.320866640495</v>
          </cell>
          <cell r="AE138">
            <v>10423.843193684459</v>
          </cell>
          <cell r="AF138">
            <v>10147.994701205462</v>
          </cell>
          <cell r="AG138">
            <v>9876.1645433309677</v>
          </cell>
          <cell r="AH138">
            <v>9758.4821569057385</v>
          </cell>
          <cell r="AI138">
            <v>9013.5106592247321</v>
          </cell>
          <cell r="AJ138">
            <v>8991.6868836059311</v>
          </cell>
          <cell r="AK138">
            <v>9200.0265989934342</v>
          </cell>
        </row>
        <row r="139">
          <cell r="D139" t="str">
            <v>NRU</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T139" t="str">
            <v>..</v>
          </cell>
          <cell r="U139" t="str">
            <v>..</v>
          </cell>
          <cell r="V139" t="str">
            <v>..</v>
          </cell>
          <cell r="W139" t="str">
            <v>..</v>
          </cell>
          <cell r="X139" t="str">
            <v>..</v>
          </cell>
          <cell r="Y139" t="str">
            <v>..</v>
          </cell>
          <cell r="Z139" t="str">
            <v>..</v>
          </cell>
          <cell r="AA139" t="str">
            <v>..</v>
          </cell>
          <cell r="AB139" t="str">
            <v>..</v>
          </cell>
          <cell r="AC139" t="str">
            <v>..</v>
          </cell>
          <cell r="AD139" t="str">
            <v>..</v>
          </cell>
          <cell r="AE139" t="str">
            <v>..</v>
          </cell>
          <cell r="AF139">
            <v>13078.160761922847</v>
          </cell>
          <cell r="AG139" t="str">
            <v>..</v>
          </cell>
          <cell r="AH139" t="str">
            <v>..</v>
          </cell>
          <cell r="AI139" t="str">
            <v>..</v>
          </cell>
          <cell r="AJ139" t="str">
            <v>..</v>
          </cell>
          <cell r="AK139" t="str">
            <v>..</v>
          </cell>
        </row>
        <row r="140">
          <cell r="D140" t="str">
            <v>NPL</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v>2091.7391321155055</v>
          </cell>
          <cell r="Q140">
            <v>2052.6046563385448</v>
          </cell>
          <cell r="R140">
            <v>2104.3717849368882</v>
          </cell>
          <cell r="S140">
            <v>2171.9803920610448</v>
          </cell>
          <cell r="T140">
            <v>2236.3775911807984</v>
          </cell>
          <cell r="U140">
            <v>2301.7300856467464</v>
          </cell>
          <cell r="V140">
            <v>2368.7509212905011</v>
          </cell>
          <cell r="W140">
            <v>2496.1794258061518</v>
          </cell>
          <cell r="X140">
            <v>2600.6403421439486</v>
          </cell>
          <cell r="Y140">
            <v>2702.0418323670765</v>
          </cell>
          <cell r="Z140">
            <v>2776.6581795373468</v>
          </cell>
          <cell r="AA140">
            <v>2905.6196227449759</v>
          </cell>
          <cell r="AB140">
            <v>3001.3273910763178</v>
          </cell>
          <cell r="AC140">
            <v>3197.1934439296965</v>
          </cell>
          <cell r="AD140">
            <v>3304.1352012938096</v>
          </cell>
          <cell r="AE140">
            <v>3284.5776044306604</v>
          </cell>
          <cell r="AF140">
            <v>3530.7381165533529</v>
          </cell>
          <cell r="AG140">
            <v>3743.3752669156497</v>
          </cell>
          <cell r="AH140">
            <v>3963.2261020882593</v>
          </cell>
          <cell r="AI140">
            <v>3805.2135817172643</v>
          </cell>
          <cell r="AJ140">
            <v>3874.43280955808</v>
          </cell>
          <cell r="AK140">
            <v>4025.5546847654205</v>
          </cell>
        </row>
        <row r="141">
          <cell r="D141" t="str">
            <v>NLD</v>
          </cell>
          <cell r="E141">
            <v>35540.165116227494</v>
          </cell>
          <cell r="F141">
            <v>36283.453998453871</v>
          </cell>
          <cell r="G141">
            <v>36314.127135383613</v>
          </cell>
          <cell r="H141">
            <v>36669.821692122758</v>
          </cell>
          <cell r="I141">
            <v>37811.186594893385</v>
          </cell>
          <cell r="J141">
            <v>39187.821949637</v>
          </cell>
          <cell r="K141">
            <v>40580.038162507779</v>
          </cell>
          <cell r="L141">
            <v>42259.693276290607</v>
          </cell>
          <cell r="M141">
            <v>43544.506923888825</v>
          </cell>
          <cell r="N141">
            <v>45775.560696487839</v>
          </cell>
          <cell r="O141">
            <v>47341.244768842211</v>
          </cell>
          <cell r="P141">
            <v>47452.710973027803</v>
          </cell>
          <cell r="Q141">
            <v>47152.075615989444</v>
          </cell>
          <cell r="R141">
            <v>47623.729239682281</v>
          </cell>
          <cell r="S141">
            <v>48184.442192704533</v>
          </cell>
          <cell r="T141">
            <v>49075.614630282253</v>
          </cell>
          <cell r="U141">
            <v>51266.881880621659</v>
          </cell>
          <cell r="V141">
            <v>52746.752438278949</v>
          </cell>
          <cell r="W141">
            <v>51705.443461955998</v>
          </cell>
          <cell r="X141">
            <v>50116.936709991409</v>
          </cell>
          <cell r="Y141">
            <v>51610.956013360308</v>
          </cell>
          <cell r="Z141">
            <v>52102.104272451325</v>
          </cell>
          <cell r="AA141">
            <v>51034.333767556127</v>
          </cell>
          <cell r="AB141">
            <v>51051.144442895988</v>
          </cell>
          <cell r="AC141">
            <v>51262.797317635588</v>
          </cell>
          <cell r="AD141">
            <v>52407.314545062625</v>
          </cell>
          <cell r="AE141">
            <v>52553.51555975221</v>
          </cell>
          <cell r="AF141">
            <v>54455.463710793949</v>
          </cell>
          <cell r="AG141">
            <v>55762.332048206008</v>
          </cell>
          <cell r="AH141">
            <v>55646.602384712751</v>
          </cell>
          <cell r="AI141">
            <v>52511.416167384479</v>
          </cell>
          <cell r="AJ141">
            <v>54967.939620053192</v>
          </cell>
          <cell r="AK141" t="str">
            <v>..</v>
          </cell>
        </row>
        <row r="142">
          <cell r="D142" t="str">
            <v>NCL</v>
          </cell>
          <cell r="E142" t="str">
            <v>..</v>
          </cell>
          <cell r="F142" t="str">
            <v>..</v>
          </cell>
          <cell r="G142" t="str">
            <v>..</v>
          </cell>
          <cell r="H142" t="str">
            <v>..</v>
          </cell>
          <cell r="I142" t="str">
            <v>..</v>
          </cell>
          <cell r="J142" t="str">
            <v>..</v>
          </cell>
          <cell r="K142" t="str">
            <v>..</v>
          </cell>
          <cell r="L142" t="str">
            <v>..</v>
          </cell>
          <cell r="M142" t="str">
            <v>..</v>
          </cell>
          <cell r="N142" t="str">
            <v>..</v>
          </cell>
          <cell r="O142" t="str">
            <v>..</v>
          </cell>
          <cell r="P142" t="str">
            <v>..</v>
          </cell>
          <cell r="Q142" t="str">
            <v>..</v>
          </cell>
          <cell r="R142" t="str">
            <v>..</v>
          </cell>
          <cell r="S142" t="str">
            <v>..</v>
          </cell>
          <cell r="T142" t="str">
            <v>..</v>
          </cell>
          <cell r="U142" t="str">
            <v>..</v>
          </cell>
          <cell r="V142" t="str">
            <v>..</v>
          </cell>
          <cell r="W142" t="str">
            <v>..</v>
          </cell>
          <cell r="X142" t="str">
            <v>..</v>
          </cell>
          <cell r="Y142" t="str">
            <v>..</v>
          </cell>
          <cell r="Z142" t="str">
            <v>..</v>
          </cell>
          <cell r="AA142" t="str">
            <v>..</v>
          </cell>
          <cell r="AB142" t="str">
            <v>..</v>
          </cell>
          <cell r="AC142" t="str">
            <v>..</v>
          </cell>
          <cell r="AD142" t="str">
            <v>..</v>
          </cell>
          <cell r="AE142" t="str">
            <v>..</v>
          </cell>
          <cell r="AF142" t="str">
            <v>..</v>
          </cell>
          <cell r="AG142" t="str">
            <v>..</v>
          </cell>
          <cell r="AH142" t="str">
            <v>..</v>
          </cell>
          <cell r="AI142" t="str">
            <v>..</v>
          </cell>
          <cell r="AJ142" t="str">
            <v>..</v>
          </cell>
          <cell r="AK142" t="str">
            <v>..</v>
          </cell>
        </row>
        <row r="143">
          <cell r="D143" t="str">
            <v>NZL</v>
          </cell>
          <cell r="E143">
            <v>24242.335522764941</v>
          </cell>
          <cell r="F143">
            <v>21978.249831716734</v>
          </cell>
          <cell r="G143">
            <v>22135.486676874312</v>
          </cell>
          <cell r="H143">
            <v>23231.979673173748</v>
          </cell>
          <cell r="I143">
            <v>24363.301615042401</v>
          </cell>
          <cell r="J143">
            <v>25053.690826586826</v>
          </cell>
          <cell r="K143">
            <v>25216.735171996894</v>
          </cell>
          <cell r="L143">
            <v>25840.513133811386</v>
          </cell>
          <cell r="M143">
            <v>26216.133930257976</v>
          </cell>
          <cell r="N143">
            <v>26872.436761251261</v>
          </cell>
          <cell r="O143">
            <v>27700.788599336203</v>
          </cell>
          <cell r="P143">
            <v>29115.522077704729</v>
          </cell>
          <cell r="Q143">
            <v>29829.328814436372</v>
          </cell>
          <cell r="R143">
            <v>31210.794362198292</v>
          </cell>
          <cell r="S143">
            <v>31847.099898636694</v>
          </cell>
          <cell r="T143">
            <v>32169.231601987289</v>
          </cell>
          <cell r="U143">
            <v>32362.259762349549</v>
          </cell>
          <cell r="V143">
            <v>33939.426894058059</v>
          </cell>
          <cell r="W143">
            <v>32914.861485802285</v>
          </cell>
          <cell r="X143">
            <v>33787.682318201441</v>
          </cell>
          <cell r="Y143">
            <v>34158.329619934455</v>
          </cell>
          <cell r="Z143">
            <v>35110.050727528069</v>
          </cell>
          <cell r="AA143">
            <v>35481.149358018512</v>
          </cell>
          <cell r="AB143">
            <v>37149.886402789576</v>
          </cell>
          <cell r="AC143">
            <v>37800.333484616312</v>
          </cell>
          <cell r="AD143">
            <v>38616.986425715171</v>
          </cell>
          <cell r="AE143">
            <v>39516.063883008595</v>
          </cell>
          <cell r="AF143">
            <v>40618.378423038033</v>
          </cell>
          <cell r="AG143">
            <v>41247.163648254565</v>
          </cell>
          <cell r="AH143">
            <v>42488.969378541304</v>
          </cell>
          <cell r="AI143">
            <v>41573.102349597313</v>
          </cell>
          <cell r="AJ143">
            <v>43567.217604502235</v>
          </cell>
          <cell r="AK143" t="str">
            <v>..</v>
          </cell>
        </row>
        <row r="144">
          <cell r="D144" t="str">
            <v>NIC</v>
          </cell>
          <cell r="E144" t="str">
            <v>..</v>
          </cell>
          <cell r="F144" t="str">
            <v>..</v>
          </cell>
          <cell r="G144" t="str">
            <v>..</v>
          </cell>
          <cell r="H144" t="str">
            <v>..</v>
          </cell>
          <cell r="I144">
            <v>2784.3071920925772</v>
          </cell>
          <cell r="J144">
            <v>3009.7256489409588</v>
          </cell>
          <cell r="K144">
            <v>3203.2728742038357</v>
          </cell>
          <cell r="L144">
            <v>3333.8380630598494</v>
          </cell>
          <cell r="M144">
            <v>3483.1133306823194</v>
          </cell>
          <cell r="N144">
            <v>3674.5889881964031</v>
          </cell>
          <cell r="O144">
            <v>3778.1707206234096</v>
          </cell>
          <cell r="P144">
            <v>3815.2456504320289</v>
          </cell>
          <cell r="Q144">
            <v>3820.782761796132</v>
          </cell>
          <cell r="R144">
            <v>3881.8673509565897</v>
          </cell>
          <cell r="S144">
            <v>4060.6725266579792</v>
          </cell>
          <cell r="T144">
            <v>4224.7561016900327</v>
          </cell>
          <cell r="U144">
            <v>4308.0289774154007</v>
          </cell>
          <cell r="V144">
            <v>4489.3207387656112</v>
          </cell>
          <cell r="W144">
            <v>4579.1762335854337</v>
          </cell>
          <cell r="X144">
            <v>4340.56441382915</v>
          </cell>
          <cell r="Y144">
            <v>4477.4008447510596</v>
          </cell>
          <cell r="Z144">
            <v>4693.0573319982186</v>
          </cell>
          <cell r="AA144">
            <v>4862.9963146570763</v>
          </cell>
          <cell r="AB144">
            <v>4982.0969700874311</v>
          </cell>
          <cell r="AC144">
            <v>5202.1071442039347</v>
          </cell>
          <cell r="AD144">
            <v>5360.2814210633669</v>
          </cell>
          <cell r="AE144">
            <v>5461.9116325882023</v>
          </cell>
          <cell r="AF144">
            <v>5609.9927321600298</v>
          </cell>
          <cell r="AG144">
            <v>5363.9351140007293</v>
          </cell>
          <cell r="AH144">
            <v>5212.7213069787185</v>
          </cell>
          <cell r="AI144">
            <v>4878.6103829526319</v>
          </cell>
          <cell r="AJ144">
            <v>5342.7539855978912</v>
          </cell>
          <cell r="AK144">
            <v>5426.5061795195952</v>
          </cell>
        </row>
        <row r="145">
          <cell r="D145" t="str">
            <v>NER</v>
          </cell>
          <cell r="E145">
            <v>1085.8259790314653</v>
          </cell>
          <cell r="F145">
            <v>1048.3636896812245</v>
          </cell>
          <cell r="G145">
            <v>1036.3953536505057</v>
          </cell>
          <cell r="H145">
            <v>1007.9853206091891</v>
          </cell>
          <cell r="I145">
            <v>991.42713070039088</v>
          </cell>
          <cell r="J145">
            <v>986.23395021880992</v>
          </cell>
          <cell r="K145">
            <v>967.6557277837145</v>
          </cell>
          <cell r="L145">
            <v>951.96757143498417</v>
          </cell>
          <cell r="M145">
            <v>1025.1103694105664</v>
          </cell>
          <cell r="N145">
            <v>991.77167245094108</v>
          </cell>
          <cell r="O145">
            <v>948.86716621670132</v>
          </cell>
          <cell r="P145">
            <v>987.54966350175096</v>
          </cell>
          <cell r="Q145">
            <v>1004.9020068384719</v>
          </cell>
          <cell r="R145">
            <v>988.27599254653603</v>
          </cell>
          <cell r="S145">
            <v>969.99270140121894</v>
          </cell>
          <cell r="T145">
            <v>1004.8354297046686</v>
          </cell>
          <cell r="U145">
            <v>1025.8683327298222</v>
          </cell>
          <cell r="V145">
            <v>1016.8038252970409</v>
          </cell>
          <cell r="W145">
            <v>1051.6702666248862</v>
          </cell>
          <cell r="X145">
            <v>1033.8091639279135</v>
          </cell>
          <cell r="Y145">
            <v>1081.2619598641395</v>
          </cell>
          <cell r="Z145">
            <v>1074.5458962469836</v>
          </cell>
          <cell r="AA145">
            <v>1112.3343092801097</v>
          </cell>
          <cell r="AB145">
            <v>1133.497042960867</v>
          </cell>
          <cell r="AC145">
            <v>1169.9987648728138</v>
          </cell>
          <cell r="AD145">
            <v>1180.1837852430963</v>
          </cell>
          <cell r="AE145">
            <v>1181.3861857756124</v>
          </cell>
          <cell r="AF145">
            <v>1198.8816148936792</v>
          </cell>
          <cell r="AG145">
            <v>1249.6084653427238</v>
          </cell>
          <cell r="AH145">
            <v>1271.7329380511246</v>
          </cell>
          <cell r="AI145" t="str">
            <v>..</v>
          </cell>
          <cell r="AJ145">
            <v>1208.854239582286</v>
          </cell>
          <cell r="AK145">
            <v>1283.309235431416</v>
          </cell>
        </row>
        <row r="146">
          <cell r="D146" t="str">
            <v>NGA</v>
          </cell>
          <cell r="E146">
            <v>3067.3294418077903</v>
          </cell>
          <cell r="F146">
            <v>3006.1512685179196</v>
          </cell>
          <cell r="G146">
            <v>3021.1458758297167</v>
          </cell>
          <cell r="H146">
            <v>2822.5976544784448</v>
          </cell>
          <cell r="I146">
            <v>2761.1223032695398</v>
          </cell>
          <cell r="J146">
            <v>2733.0637457733287</v>
          </cell>
          <cell r="K146">
            <v>2787.4313957196609</v>
          </cell>
          <cell r="L146">
            <v>2809.5353362784331</v>
          </cell>
          <cell r="M146">
            <v>2794.8248333374877</v>
          </cell>
          <cell r="N146">
            <v>2806.7802871362214</v>
          </cell>
          <cell r="O146">
            <v>2643.7066679519239</v>
          </cell>
          <cell r="P146">
            <v>2846.9982556929494</v>
          </cell>
          <cell r="Q146">
            <v>3167.5274466490387</v>
          </cell>
          <cell r="R146">
            <v>3266.1517374179739</v>
          </cell>
          <cell r="S146">
            <v>3492.818111088759</v>
          </cell>
          <cell r="T146">
            <v>3589.4790252476346</v>
          </cell>
          <cell r="U146">
            <v>3960.1981292719183</v>
          </cell>
          <cell r="V146">
            <v>3998.7975281079107</v>
          </cell>
          <cell r="W146">
            <v>4168.1081581617264</v>
          </cell>
          <cell r="X146">
            <v>4364.4072044370159</v>
          </cell>
          <cell r="Y146">
            <v>4565.0064262988244</v>
          </cell>
          <cell r="Z146">
            <v>4682.3148001228337</v>
          </cell>
          <cell r="AA146">
            <v>4767.0645123094273</v>
          </cell>
          <cell r="AB146">
            <v>4959.5348379891102</v>
          </cell>
          <cell r="AC146">
            <v>5223.1036504528875</v>
          </cell>
          <cell r="AD146">
            <v>5273.0153431749959</v>
          </cell>
          <cell r="AE146">
            <v>5086.4556088189474</v>
          </cell>
          <cell r="AF146">
            <v>4963.4051824156122</v>
          </cell>
          <cell r="AG146">
            <v>4866.4921138380314</v>
          </cell>
          <cell r="AH146">
            <v>4914.2277129183294</v>
          </cell>
          <cell r="AI146">
            <v>4684.512077226952</v>
          </cell>
          <cell r="AJ146">
            <v>4716.0096653597693</v>
          </cell>
          <cell r="AK146" t="str">
            <v>..</v>
          </cell>
        </row>
        <row r="147">
          <cell r="D147" t="str">
            <v>MNP</v>
          </cell>
          <cell r="E147" t="str">
            <v>..</v>
          </cell>
          <cell r="F147" t="str">
            <v>..</v>
          </cell>
          <cell r="G147" t="str">
            <v>..</v>
          </cell>
          <cell r="H147" t="str">
            <v>..</v>
          </cell>
          <cell r="I147" t="str">
            <v>..</v>
          </cell>
          <cell r="J147" t="str">
            <v>..</v>
          </cell>
          <cell r="K147" t="str">
            <v>..</v>
          </cell>
          <cell r="L147" t="str">
            <v>..</v>
          </cell>
          <cell r="M147" t="str">
            <v>..</v>
          </cell>
          <cell r="N147" t="str">
            <v>..</v>
          </cell>
          <cell r="O147" t="str">
            <v>..</v>
          </cell>
          <cell r="P147" t="str">
            <v>..</v>
          </cell>
          <cell r="Q147" t="str">
            <v>..</v>
          </cell>
          <cell r="R147" t="str">
            <v>..</v>
          </cell>
          <cell r="S147" t="str">
            <v>..</v>
          </cell>
          <cell r="T147" t="str">
            <v>..</v>
          </cell>
          <cell r="U147" t="str">
            <v>..</v>
          </cell>
          <cell r="V147" t="str">
            <v>..</v>
          </cell>
          <cell r="W147" t="str">
            <v>..</v>
          </cell>
          <cell r="X147" t="str">
            <v>..</v>
          </cell>
          <cell r="Y147" t="str">
            <v>..</v>
          </cell>
          <cell r="Z147" t="str">
            <v>..</v>
          </cell>
          <cell r="AA147" t="str">
            <v>..</v>
          </cell>
          <cell r="AB147" t="str">
            <v>..</v>
          </cell>
          <cell r="AC147" t="str">
            <v>..</v>
          </cell>
          <cell r="AD147" t="str">
            <v>..</v>
          </cell>
          <cell r="AE147" t="str">
            <v>..</v>
          </cell>
          <cell r="AF147" t="str">
            <v>..</v>
          </cell>
          <cell r="AG147" t="str">
            <v>..</v>
          </cell>
          <cell r="AH147" t="str">
            <v>..</v>
          </cell>
          <cell r="AI147" t="str">
            <v>..</v>
          </cell>
          <cell r="AJ147" t="str">
            <v>..</v>
          </cell>
          <cell r="AK147" t="str">
            <v>..</v>
          </cell>
        </row>
        <row r="148">
          <cell r="D148" t="str">
            <v>NOR</v>
          </cell>
          <cell r="E148">
            <v>36083.965363437223</v>
          </cell>
          <cell r="F148">
            <v>36688.109817513345</v>
          </cell>
          <cell r="G148">
            <v>37345.001914461667</v>
          </cell>
          <cell r="H148">
            <v>38188.228051047976</v>
          </cell>
          <cell r="I148">
            <v>39569.868936284358</v>
          </cell>
          <cell r="J148">
            <v>41223.302972893827</v>
          </cell>
          <cell r="K148">
            <v>44092.714377780248</v>
          </cell>
          <cell r="L148">
            <v>46454.597611814766</v>
          </cell>
          <cell r="M148">
            <v>45701.955275872009</v>
          </cell>
          <cell r="N148">
            <v>48329.48599276437</v>
          </cell>
          <cell r="O148">
            <v>54866.248464979792</v>
          </cell>
          <cell r="P148">
            <v>55667.460114358051</v>
          </cell>
          <cell r="Q148">
            <v>54467.897426399883</v>
          </cell>
          <cell r="R148">
            <v>54875.17952948434</v>
          </cell>
          <cell r="S148">
            <v>58445.054033951019</v>
          </cell>
          <cell r="T148">
            <v>63828.485070228562</v>
          </cell>
          <cell r="U148">
            <v>67304.614664406734</v>
          </cell>
          <cell r="V148">
            <v>67721.895139638727</v>
          </cell>
          <cell r="W148">
            <v>70830.710351997346</v>
          </cell>
          <cell r="X148">
            <v>63928.616762678248</v>
          </cell>
          <cell r="Y148">
            <v>65452.957349515658</v>
          </cell>
          <cell r="Z148">
            <v>67580.683321898003</v>
          </cell>
          <cell r="AA148">
            <v>68978.201566713324</v>
          </cell>
          <cell r="AB148">
            <v>68871.185764995724</v>
          </cell>
          <cell r="AC148">
            <v>69270.169232302724</v>
          </cell>
          <cell r="AD148">
            <v>67201.794109074763</v>
          </cell>
          <cell r="AE148">
            <v>65154.43152255327</v>
          </cell>
          <cell r="AF148">
            <v>66942.346592764457</v>
          </cell>
          <cell r="AG148">
            <v>69560.836427545</v>
          </cell>
          <cell r="AH148">
            <v>67005.805591005774</v>
          </cell>
          <cell r="AI148">
            <v>62561.747857867093</v>
          </cell>
          <cell r="AJ148">
            <v>72691.760727794273</v>
          </cell>
          <cell r="AK148" t="str">
            <v>..</v>
          </cell>
        </row>
        <row r="149">
          <cell r="D149" t="str">
            <v>OMN</v>
          </cell>
          <cell r="E149" t="str">
            <v>..</v>
          </cell>
          <cell r="F149" t="str">
            <v>..</v>
          </cell>
          <cell r="G149" t="str">
            <v>..</v>
          </cell>
          <cell r="H149" t="str">
            <v>..</v>
          </cell>
          <cell r="I149" t="str">
            <v>..</v>
          </cell>
          <cell r="J149" t="str">
            <v>..</v>
          </cell>
          <cell r="K149" t="str">
            <v>..</v>
          </cell>
          <cell r="L149" t="str">
            <v>..</v>
          </cell>
          <cell r="M149">
            <v>35144.99399153245</v>
          </cell>
          <cell r="N149">
            <v>34552.077544060543</v>
          </cell>
          <cell r="O149">
            <v>36239.05971146845</v>
          </cell>
          <cell r="P149">
            <v>37401.325242908111</v>
          </cell>
          <cell r="Q149">
            <v>36398.364630296855</v>
          </cell>
          <cell r="R149">
            <v>35532.407426525118</v>
          </cell>
          <cell r="S149">
            <v>35640.243008708007</v>
          </cell>
          <cell r="T149">
            <v>35381.628488125854</v>
          </cell>
          <cell r="U149">
            <v>36924.562555052697</v>
          </cell>
          <cell r="V149">
            <v>37811.852725869147</v>
          </cell>
          <cell r="W149">
            <v>38907.716741506389</v>
          </cell>
          <cell r="X149">
            <v>40284.539488172966</v>
          </cell>
          <cell r="Y149">
            <v>38022.88364026833</v>
          </cell>
          <cell r="Z149">
            <v>35349.150818435199</v>
          </cell>
          <cell r="AA149">
            <v>34918.327716703694</v>
          </cell>
          <cell r="AB149">
            <v>34742.824153070476</v>
          </cell>
          <cell r="AC149">
            <v>33148.759791377546</v>
          </cell>
          <cell r="AD149">
            <v>34167.927643473507</v>
          </cell>
          <cell r="AE149">
            <v>34309.818368169123</v>
          </cell>
          <cell r="AF149">
            <v>32877.802693845799</v>
          </cell>
          <cell r="AG149">
            <v>32259.165760974276</v>
          </cell>
          <cell r="AH149">
            <v>31512.600323110364</v>
          </cell>
          <cell r="AI149">
            <v>30926.190769868161</v>
          </cell>
          <cell r="AJ149">
            <v>31995.186575678745</v>
          </cell>
          <cell r="AK149" t="str">
            <v>..</v>
          </cell>
        </row>
        <row r="150">
          <cell r="D150" t="str">
            <v>PAK</v>
          </cell>
          <cell r="E150">
            <v>2982.5496098182352</v>
          </cell>
          <cell r="F150">
            <v>3030.8006216906288</v>
          </cell>
          <cell r="G150">
            <v>3177.8539757395301</v>
          </cell>
          <cell r="H150">
            <v>3141.9955140111147</v>
          </cell>
          <cell r="I150">
            <v>3160.1243250744487</v>
          </cell>
          <cell r="J150">
            <v>3223.902126743903</v>
          </cell>
          <cell r="K150">
            <v>3272.7785644011828</v>
          </cell>
          <cell r="L150">
            <v>3196.0147018152215</v>
          </cell>
          <cell r="M150">
            <v>3170.443086801984</v>
          </cell>
          <cell r="N150">
            <v>3227.9666495733004</v>
          </cell>
          <cell r="O150">
            <v>3280.2058615701712</v>
          </cell>
          <cell r="P150">
            <v>3284.9798897565106</v>
          </cell>
          <cell r="Q150">
            <v>3277.0862757735435</v>
          </cell>
          <cell r="R150">
            <v>3410.5368097078908</v>
          </cell>
          <cell r="S150">
            <v>3601.6139790600128</v>
          </cell>
          <cell r="T150">
            <v>3757.4166112567868</v>
          </cell>
          <cell r="U150">
            <v>3899.8610004293823</v>
          </cell>
          <cell r="V150">
            <v>3985.2966491901802</v>
          </cell>
          <cell r="W150">
            <v>3969.7876181428242</v>
          </cell>
          <cell r="X150">
            <v>3979.0320639464526</v>
          </cell>
          <cell r="Y150">
            <v>3983.6575335525695</v>
          </cell>
          <cell r="Z150">
            <v>4025.2587944807897</v>
          </cell>
          <cell r="AA150">
            <v>4091.672342269861</v>
          </cell>
          <cell r="AB150">
            <v>4200.635650245551</v>
          </cell>
          <cell r="AC150">
            <v>4333.8125029641988</v>
          </cell>
          <cell r="AD150">
            <v>4476.5388230737171</v>
          </cell>
          <cell r="AE150">
            <v>4666.1996502519278</v>
          </cell>
          <cell r="AF150">
            <v>4819.4123538713111</v>
          </cell>
          <cell r="AG150">
            <v>5035.4343408115628</v>
          </cell>
          <cell r="AH150">
            <v>5067.0702514223794</v>
          </cell>
          <cell r="AI150">
            <v>4912.2914111282589</v>
          </cell>
          <cell r="AJ150">
            <v>5164.9404838227847</v>
          </cell>
          <cell r="AK150">
            <v>5374.27042262533</v>
          </cell>
        </row>
        <row r="151">
          <cell r="D151" t="str">
            <v>PLW</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T151" t="str">
            <v>..</v>
          </cell>
          <cell r="U151" t="str">
            <v>..</v>
          </cell>
          <cell r="V151" t="str">
            <v>..</v>
          </cell>
          <cell r="W151" t="str">
            <v>..</v>
          </cell>
          <cell r="X151" t="str">
            <v>..</v>
          </cell>
          <cell r="Y151" t="str">
            <v>..</v>
          </cell>
          <cell r="Z151" t="str">
            <v>..</v>
          </cell>
          <cell r="AA151" t="str">
            <v>..</v>
          </cell>
          <cell r="AB151" t="str">
            <v>..</v>
          </cell>
          <cell r="AC151" t="str">
            <v>..</v>
          </cell>
          <cell r="AD151" t="str">
            <v>..</v>
          </cell>
          <cell r="AE151" t="str">
            <v>..</v>
          </cell>
          <cell r="AF151">
            <v>18722.225514001402</v>
          </cell>
          <cell r="AG151" t="str">
            <v>..</v>
          </cell>
          <cell r="AH151" t="str">
            <v>..</v>
          </cell>
          <cell r="AI151" t="str">
            <v>..</v>
          </cell>
          <cell r="AJ151" t="str">
            <v>..</v>
          </cell>
          <cell r="AK151" t="str">
            <v>..</v>
          </cell>
        </row>
        <row r="152">
          <cell r="D152" t="str">
            <v>PAN</v>
          </cell>
          <cell r="E152" t="str">
            <v>..</v>
          </cell>
          <cell r="F152" t="str">
            <v>..</v>
          </cell>
          <cell r="G152" t="str">
            <v>..</v>
          </cell>
          <cell r="H152" t="str">
            <v>..</v>
          </cell>
          <cell r="I152" t="str">
            <v>..</v>
          </cell>
          <cell r="J152" t="str">
            <v>..</v>
          </cell>
          <cell r="K152" t="str">
            <v>..</v>
          </cell>
          <cell r="L152" t="str">
            <v>..</v>
          </cell>
          <cell r="M152" t="str">
            <v>..</v>
          </cell>
          <cell r="N152" t="str">
            <v>..</v>
          </cell>
          <cell r="O152" t="str">
            <v>..</v>
          </cell>
          <cell r="P152" t="str">
            <v>..</v>
          </cell>
          <cell r="Q152" t="str">
            <v>..</v>
          </cell>
          <cell r="R152" t="str">
            <v>..</v>
          </cell>
          <cell r="S152" t="str">
            <v>..</v>
          </cell>
          <cell r="T152" t="str">
            <v>..</v>
          </cell>
          <cell r="U152" t="str">
            <v>..</v>
          </cell>
          <cell r="V152" t="str">
            <v>..</v>
          </cell>
          <cell r="W152" t="str">
            <v>..</v>
          </cell>
          <cell r="X152" t="str">
            <v>..</v>
          </cell>
          <cell r="Y152" t="str">
            <v>..</v>
          </cell>
          <cell r="Z152" t="str">
            <v>..</v>
          </cell>
          <cell r="AA152" t="str">
            <v>..</v>
          </cell>
          <cell r="AB152" t="str">
            <v>..</v>
          </cell>
          <cell r="AC152" t="str">
            <v>..</v>
          </cell>
          <cell r="AD152" t="str">
            <v>..</v>
          </cell>
          <cell r="AE152" t="str">
            <v>..</v>
          </cell>
          <cell r="AF152">
            <v>29766.994911584228</v>
          </cell>
          <cell r="AG152" t="str">
            <v>..</v>
          </cell>
          <cell r="AH152" t="str">
            <v>..</v>
          </cell>
          <cell r="AI152" t="str">
            <v>..</v>
          </cell>
          <cell r="AJ152" t="str">
            <v>..</v>
          </cell>
          <cell r="AK152" t="str">
            <v>..</v>
          </cell>
        </row>
        <row r="153">
          <cell r="D153" t="str">
            <v>PNG</v>
          </cell>
          <cell r="E153" t="str">
            <v>..</v>
          </cell>
          <cell r="F153" t="str">
            <v>..</v>
          </cell>
          <cell r="G153" t="str">
            <v>..</v>
          </cell>
          <cell r="H153" t="str">
            <v>..</v>
          </cell>
          <cell r="I153" t="str">
            <v>..</v>
          </cell>
          <cell r="J153" t="str">
            <v>..</v>
          </cell>
          <cell r="K153" t="str">
            <v>..</v>
          </cell>
          <cell r="L153" t="str">
            <v>..</v>
          </cell>
          <cell r="M153" t="str">
            <v>..</v>
          </cell>
          <cell r="N153" t="str">
            <v>..</v>
          </cell>
          <cell r="O153" t="str">
            <v>..</v>
          </cell>
          <cell r="P153" t="str">
            <v>..</v>
          </cell>
          <cell r="Q153" t="str">
            <v>..</v>
          </cell>
          <cell r="R153" t="str">
            <v>..</v>
          </cell>
          <cell r="S153" t="str">
            <v>..</v>
          </cell>
          <cell r="T153" t="str">
            <v>..</v>
          </cell>
          <cell r="U153" t="str">
            <v>..</v>
          </cell>
          <cell r="V153" t="str">
            <v>..</v>
          </cell>
          <cell r="W153" t="str">
            <v>..</v>
          </cell>
          <cell r="X153" t="str">
            <v>..</v>
          </cell>
          <cell r="Y153" t="str">
            <v>..</v>
          </cell>
          <cell r="Z153" t="str">
            <v>..</v>
          </cell>
          <cell r="AA153" t="str">
            <v>..</v>
          </cell>
          <cell r="AB153" t="str">
            <v>..</v>
          </cell>
          <cell r="AC153" t="str">
            <v>..</v>
          </cell>
          <cell r="AD153" t="str">
            <v>..</v>
          </cell>
          <cell r="AE153" t="str">
            <v>..</v>
          </cell>
          <cell r="AF153">
            <v>3888.8043523804918</v>
          </cell>
          <cell r="AG153" t="str">
            <v>..</v>
          </cell>
          <cell r="AH153" t="str">
            <v>..</v>
          </cell>
          <cell r="AI153" t="str">
            <v>..</v>
          </cell>
          <cell r="AJ153" t="str">
            <v>..</v>
          </cell>
          <cell r="AK153" t="str">
            <v>..</v>
          </cell>
        </row>
        <row r="154">
          <cell r="D154" t="str">
            <v>PRY</v>
          </cell>
          <cell r="E154" t="str">
            <v>..</v>
          </cell>
          <cell r="F154" t="str">
            <v>..</v>
          </cell>
          <cell r="G154" t="str">
            <v>..</v>
          </cell>
          <cell r="H154" t="str">
            <v>..</v>
          </cell>
          <cell r="I154" t="str">
            <v>..</v>
          </cell>
          <cell r="J154">
            <v>8673.9899011932412</v>
          </cell>
          <cell r="K154">
            <v>9128.4017735234665</v>
          </cell>
          <cell r="L154">
            <v>8996.9557452221998</v>
          </cell>
          <cell r="M154">
            <v>8796.9340161470809</v>
          </cell>
          <cell r="N154">
            <v>8479.161100339752</v>
          </cell>
          <cell r="O154">
            <v>7770.279171352242</v>
          </cell>
          <cell r="P154">
            <v>7678.4031290604098</v>
          </cell>
          <cell r="Q154">
            <v>7743.154974783577</v>
          </cell>
          <cell r="R154">
            <v>7347.2830615427547</v>
          </cell>
          <cell r="S154">
            <v>7737.7950730765733</v>
          </cell>
          <cell r="T154">
            <v>7901.0430393792021</v>
          </cell>
          <cell r="U154">
            <v>8511.7211843801142</v>
          </cell>
          <cell r="V154">
            <v>9310.2145295690134</v>
          </cell>
          <cell r="W154">
            <v>9906.0615506842478</v>
          </cell>
          <cell r="X154">
            <v>9728.8822095134601</v>
          </cell>
          <cell r="Y154">
            <v>10686.04449884468</v>
          </cell>
          <cell r="Z154">
            <v>11115.68235101105</v>
          </cell>
          <cell r="AA154">
            <v>10883.879693038905</v>
          </cell>
          <cell r="AB154">
            <v>11642.915236805111</v>
          </cell>
          <cell r="AC154">
            <v>12129.664132745138</v>
          </cell>
          <cell r="AD154">
            <v>12316.533512698148</v>
          </cell>
          <cell r="AE154">
            <v>12683.041961298095</v>
          </cell>
          <cell r="AF154">
            <v>13143.460647014985</v>
          </cell>
          <cell r="AG154">
            <v>13368.503777601727</v>
          </cell>
          <cell r="AH154">
            <v>13196.093344601592</v>
          </cell>
          <cell r="AI154">
            <v>12869.943099006681</v>
          </cell>
          <cell r="AJ154">
            <v>13201.596776269367</v>
          </cell>
          <cell r="AK154">
            <v>13161.075216247145</v>
          </cell>
        </row>
        <row r="155">
          <cell r="D155" t="str">
            <v>PER</v>
          </cell>
          <cell r="E155">
            <v>4934.9838507139557</v>
          </cell>
          <cell r="F155">
            <v>5123.4467341988848</v>
          </cell>
          <cell r="G155">
            <v>4972.6364746349409</v>
          </cell>
          <cell r="H155">
            <v>5110.3098061762294</v>
          </cell>
          <cell r="I155">
            <v>5598.3808388211937</v>
          </cell>
          <cell r="J155">
            <v>5876.3379783061901</v>
          </cell>
          <cell r="K155">
            <v>6004.2830284436141</v>
          </cell>
          <cell r="L155">
            <v>6295.8895426444251</v>
          </cell>
          <cell r="M155">
            <v>6221.8473489281041</v>
          </cell>
          <cell r="N155">
            <v>6209.6784262659048</v>
          </cell>
          <cell r="O155">
            <v>6251.8190702807578</v>
          </cell>
          <cell r="P155">
            <v>6242.7991342872156</v>
          </cell>
          <cell r="Q155">
            <v>6473.994040147827</v>
          </cell>
          <cell r="R155">
            <v>6612.1023440711706</v>
          </cell>
          <cell r="S155">
            <v>6747.8852310667926</v>
          </cell>
          <cell r="T155">
            <v>7023.7165739439652</v>
          </cell>
          <cell r="U155">
            <v>7312.7807931845655</v>
          </cell>
          <cell r="V155">
            <v>7896.0220217143151</v>
          </cell>
          <cell r="W155">
            <v>8648.3784456247868</v>
          </cell>
          <cell r="X155">
            <v>8740.6194829862579</v>
          </cell>
          <cell r="Y155">
            <v>9252.9108593331075</v>
          </cell>
          <cell r="Z155">
            <v>9725.9618370120206</v>
          </cell>
          <cell r="AA155">
            <v>10363.60106619002</v>
          </cell>
          <cell r="AB155">
            <v>11014.622598924039</v>
          </cell>
          <cell r="AC155">
            <v>11240.621053997815</v>
          </cell>
          <cell r="AD155">
            <v>11613.839965269364</v>
          </cell>
          <cell r="AE155">
            <v>11820.518791122373</v>
          </cell>
          <cell r="AF155">
            <v>11870.280545476304</v>
          </cell>
          <cell r="AG155">
            <v>12069.980248801738</v>
          </cell>
          <cell r="AH155">
            <v>12279.268931483164</v>
          </cell>
          <cell r="AI155">
            <v>10894.361854335762</v>
          </cell>
          <cell r="AJ155">
            <v>11509.577866688956</v>
          </cell>
          <cell r="AK155">
            <v>11916.359515142267</v>
          </cell>
        </row>
        <row r="156">
          <cell r="D156" t="str">
            <v>PHL</v>
          </cell>
          <cell r="E156">
            <v>3929.5055142341698</v>
          </cell>
          <cell r="F156">
            <v>3922.8956340530594</v>
          </cell>
          <cell r="G156">
            <v>3968.3944496141694</v>
          </cell>
          <cell r="H156">
            <v>4021.6883126631478</v>
          </cell>
          <cell r="I156">
            <v>4123.6884919648683</v>
          </cell>
          <cell r="J156">
            <v>4238.1195231751344</v>
          </cell>
          <cell r="K156">
            <v>4527.0116504449143</v>
          </cell>
          <cell r="L156">
            <v>4652.91508851453</v>
          </cell>
          <cell r="M156">
            <v>4628.5870312923626</v>
          </cell>
          <cell r="N156">
            <v>4644.1301951054211</v>
          </cell>
          <cell r="O156">
            <v>4891.5790338315055</v>
          </cell>
          <cell r="P156">
            <v>4937.9404304376485</v>
          </cell>
          <cell r="Q156">
            <v>5017.0517153124329</v>
          </cell>
          <cell r="R156">
            <v>5163.0727151146748</v>
          </cell>
          <cell r="S156">
            <v>5387.5367534913184</v>
          </cell>
          <cell r="T156">
            <v>5562.0871895083128</v>
          </cell>
          <cell r="U156">
            <v>5716.8119150522962</v>
          </cell>
          <cell r="V156">
            <v>5965.6566456343817</v>
          </cell>
          <cell r="W156">
            <v>6127.4749365115204</v>
          </cell>
          <cell r="X156">
            <v>6235.163246390649</v>
          </cell>
          <cell r="Y156">
            <v>6556.0957666051572</v>
          </cell>
          <cell r="Z156">
            <v>6655.5039364949762</v>
          </cell>
          <cell r="AA156">
            <v>7002.2846626224964</v>
          </cell>
          <cell r="AB156">
            <v>7396.7763393826372</v>
          </cell>
          <cell r="AC156">
            <v>7727.9797203979006</v>
          </cell>
          <cell r="AD156">
            <v>8065.0380298719983</v>
          </cell>
          <cell r="AE156">
            <v>8463.5691828786203</v>
          </cell>
          <cell r="AF156">
            <v>8884.50942241749</v>
          </cell>
          <cell r="AG156">
            <v>9251.063205676428</v>
          </cell>
          <cell r="AH156">
            <v>9588.4048956990555</v>
          </cell>
          <cell r="AI156">
            <v>8352.5312502078759</v>
          </cell>
          <cell r="AJ156">
            <v>8368.863675272285</v>
          </cell>
          <cell r="AK156">
            <v>9063.4145796746852</v>
          </cell>
        </row>
        <row r="157">
          <cell r="D157" t="str">
            <v>POL</v>
          </cell>
          <cell r="E157" t="str">
            <v>..</v>
          </cell>
          <cell r="F157" t="str">
            <v>..</v>
          </cell>
          <cell r="G157" t="str">
            <v>..</v>
          </cell>
          <cell r="H157" t="str">
            <v>..</v>
          </cell>
          <cell r="I157" t="str">
            <v>..</v>
          </cell>
          <cell r="J157">
            <v>12226.059269655136</v>
          </cell>
          <cell r="K157">
            <v>13061.147068976985</v>
          </cell>
          <cell r="L157">
            <v>13890.47784055641</v>
          </cell>
          <cell r="M157">
            <v>14534.447350169718</v>
          </cell>
          <cell r="N157">
            <v>15224.776978906604</v>
          </cell>
          <cell r="O157">
            <v>16114.734794838934</v>
          </cell>
          <cell r="P157">
            <v>16338.070120760911</v>
          </cell>
          <cell r="Q157">
            <v>16675.923620830479</v>
          </cell>
          <cell r="R157">
            <v>17165.280286237612</v>
          </cell>
          <cell r="S157">
            <v>17639.502581392717</v>
          </cell>
          <cell r="T157">
            <v>18480.858228102254</v>
          </cell>
          <cell r="U157">
            <v>19507.40700803568</v>
          </cell>
          <cell r="V157">
            <v>20717.947136174062</v>
          </cell>
          <cell r="W157">
            <v>21880.014312823059</v>
          </cell>
          <cell r="X157">
            <v>22247.773644584584</v>
          </cell>
          <cell r="Y157">
            <v>22919.629473360907</v>
          </cell>
          <cell r="Z157">
            <v>24013.163099132587</v>
          </cell>
          <cell r="AA157">
            <v>24327.14255268715</v>
          </cell>
          <cell r="AB157">
            <v>24587.272957925939</v>
          </cell>
          <cell r="AC157">
            <v>25494.044594573919</v>
          </cell>
          <cell r="AD157">
            <v>26636.076976250282</v>
          </cell>
          <cell r="AE157">
            <v>27393.156224869083</v>
          </cell>
          <cell r="AF157">
            <v>28688.341588167899</v>
          </cell>
          <cell r="AG157">
            <v>30407.509308868855</v>
          </cell>
          <cell r="AH157">
            <v>31772.488629307678</v>
          </cell>
          <cell r="AI157">
            <v>31292.870843130633</v>
          </cell>
          <cell r="AJ157">
            <v>33263.711918603811</v>
          </cell>
          <cell r="AK157">
            <v>35150.951895060069</v>
          </cell>
        </row>
        <row r="158">
          <cell r="D158" t="str">
            <v>PRT</v>
          </cell>
          <cell r="E158" t="str">
            <v>..</v>
          </cell>
          <cell r="F158" t="str">
            <v>..</v>
          </cell>
          <cell r="G158" t="str">
            <v>..</v>
          </cell>
          <cell r="H158" t="str">
            <v>..</v>
          </cell>
          <cell r="I158" t="str">
            <v>..</v>
          </cell>
          <cell r="J158">
            <v>24588.119406804079</v>
          </cell>
          <cell r="K158">
            <v>25140.919098111346</v>
          </cell>
          <cell r="L158">
            <v>26014.469842040173</v>
          </cell>
          <cell r="M158">
            <v>27417.188693252247</v>
          </cell>
          <cell r="N158">
            <v>28500.605953825536</v>
          </cell>
          <cell r="O158">
            <v>28671.51921792646</v>
          </cell>
          <cell r="P158">
            <v>29112.95799344483</v>
          </cell>
          <cell r="Q158">
            <v>29484.446849319582</v>
          </cell>
          <cell r="R158">
            <v>29338.714352001884</v>
          </cell>
          <cell r="S158">
            <v>29701.174723114866</v>
          </cell>
          <cell r="T158">
            <v>29777.588432713252</v>
          </cell>
          <cell r="U158">
            <v>29778.557302238019</v>
          </cell>
          <cell r="V158">
            <v>30537.205112570504</v>
          </cell>
          <cell r="W158">
            <v>30147.686028097633</v>
          </cell>
          <cell r="X158">
            <v>29783.322488406015</v>
          </cell>
          <cell r="Y158">
            <v>30139.450259440215</v>
          </cell>
          <cell r="Z158">
            <v>29884.279004820146</v>
          </cell>
          <cell r="AA158">
            <v>28625.27534660992</v>
          </cell>
          <cell r="AB158">
            <v>29016.094207838985</v>
          </cell>
          <cell r="AC158">
            <v>29339.434327670071</v>
          </cell>
          <cell r="AD158">
            <v>30186.540914731711</v>
          </cell>
          <cell r="AE158">
            <v>31170.516059209211</v>
          </cell>
          <cell r="AF158">
            <v>32269.041552375566</v>
          </cell>
          <cell r="AG158">
            <v>33134.170128746693</v>
          </cell>
          <cell r="AH158">
            <v>34078.584874148044</v>
          </cell>
          <cell r="AI158">
            <v>31773.657963174654</v>
          </cell>
          <cell r="AJ158">
            <v>33315.155321375074</v>
          </cell>
          <cell r="AK158" t="str">
            <v>..</v>
          </cell>
        </row>
        <row r="159">
          <cell r="D159" t="str">
            <v>PRI</v>
          </cell>
          <cell r="E159">
            <v>19646.073786718764</v>
          </cell>
          <cell r="F159">
            <v>20089.770479796425</v>
          </cell>
          <cell r="G159">
            <v>19910.078829305177</v>
          </cell>
          <cell r="H159">
            <v>20523.216038671933</v>
          </cell>
          <cell r="I159">
            <v>20748.698423264348</v>
          </cell>
          <cell r="J159">
            <v>22731.631491103188</v>
          </cell>
          <cell r="K159">
            <v>21279.602342003625</v>
          </cell>
          <cell r="L159">
            <v>22235.711786170912</v>
          </cell>
          <cell r="M159">
            <v>21562.622503267023</v>
          </cell>
          <cell r="N159">
            <v>23290.724602080845</v>
          </cell>
          <cell r="O159">
            <v>24361.301079351531</v>
          </cell>
          <cell r="P159">
            <v>23146.946966415911</v>
          </cell>
          <cell r="Q159">
            <v>22544.891831440062</v>
          </cell>
          <cell r="R159">
            <v>22179.091312309694</v>
          </cell>
          <cell r="S159">
            <v>25140.719016853847</v>
          </cell>
          <cell r="T159">
            <v>24604.652780900244</v>
          </cell>
          <cell r="U159">
            <v>24680.225191479807</v>
          </cell>
          <cell r="V159">
            <v>25214.564709773807</v>
          </cell>
          <cell r="W159">
            <v>24077.486145622323</v>
          </cell>
          <cell r="X159">
            <v>22697.464583666871</v>
          </cell>
          <cell r="Y159">
            <v>21868.982861041419</v>
          </cell>
          <cell r="Z159">
            <v>21820.651163686191</v>
          </cell>
          <cell r="AA159">
            <v>23332.469012811511</v>
          </cell>
          <cell r="AB159">
            <v>23645.727713098735</v>
          </cell>
          <cell r="AC159">
            <v>23638.745709915758</v>
          </cell>
          <cell r="AD159">
            <v>23569.670526907292</v>
          </cell>
          <cell r="AE159">
            <v>23366.566202985476</v>
          </cell>
          <cell r="AF159">
            <v>22937.677123554131</v>
          </cell>
          <cell r="AG159">
            <v>23298.039626309997</v>
          </cell>
          <cell r="AH159">
            <v>23018.237786058737</v>
          </cell>
          <cell r="AI159">
            <v>22113.452714869465</v>
          </cell>
          <cell r="AJ159">
            <v>20959.239256611756</v>
          </cell>
          <cell r="AK159">
            <v>22313.031678886404</v>
          </cell>
        </row>
        <row r="160">
          <cell r="D160" t="str">
            <v>QAT</v>
          </cell>
          <cell r="E160" t="str">
            <v>..</v>
          </cell>
          <cell r="F160" t="str">
            <v>..</v>
          </cell>
          <cell r="G160" t="str">
            <v>..</v>
          </cell>
          <cell r="H160" t="str">
            <v>..</v>
          </cell>
          <cell r="I160" t="str">
            <v>..</v>
          </cell>
          <cell r="J160" t="str">
            <v>..</v>
          </cell>
          <cell r="K160" t="str">
            <v>..</v>
          </cell>
          <cell r="L160" t="str">
            <v>..</v>
          </cell>
          <cell r="M160" t="str">
            <v>..</v>
          </cell>
          <cell r="N160" t="str">
            <v>..</v>
          </cell>
          <cell r="O160" t="str">
            <v>..</v>
          </cell>
          <cell r="P160" t="str">
            <v>..</v>
          </cell>
          <cell r="Q160" t="str">
            <v>..</v>
          </cell>
          <cell r="R160" t="str">
            <v>..</v>
          </cell>
          <cell r="S160" t="str">
            <v>..</v>
          </cell>
          <cell r="T160" t="str">
            <v>..</v>
          </cell>
          <cell r="U160" t="str">
            <v>..</v>
          </cell>
          <cell r="V160" t="str">
            <v>..</v>
          </cell>
          <cell r="W160" t="str">
            <v>..</v>
          </cell>
          <cell r="X160" t="str">
            <v>..</v>
          </cell>
          <cell r="Y160" t="str">
            <v>..</v>
          </cell>
          <cell r="Z160" t="str">
            <v>..</v>
          </cell>
          <cell r="AA160" t="str">
            <v>..</v>
          </cell>
          <cell r="AB160" t="str">
            <v>..</v>
          </cell>
          <cell r="AC160" t="str">
            <v>..</v>
          </cell>
          <cell r="AD160" t="str">
            <v>..</v>
          </cell>
          <cell r="AE160">
            <v>97153.057743871759</v>
          </cell>
          <cell r="AF160">
            <v>91937.563549856961</v>
          </cell>
          <cell r="AG160">
            <v>89570.603409889009</v>
          </cell>
          <cell r="AH160">
            <v>88646.637426648129</v>
          </cell>
          <cell r="AI160">
            <v>87384.907600363818</v>
          </cell>
          <cell r="AJ160" t="str">
            <v>..</v>
          </cell>
          <cell r="AK160" t="str">
            <v>..</v>
          </cell>
        </row>
        <row r="161">
          <cell r="D161" t="str">
            <v>ROU</v>
          </cell>
          <cell r="E161">
            <v>13363.57668804634</v>
          </cell>
          <cell r="F161">
            <v>11776.742634821598</v>
          </cell>
          <cell r="G161">
            <v>10806.180230421625</v>
          </cell>
          <cell r="H161">
            <v>10967.35351449486</v>
          </cell>
          <cell r="I161">
            <v>11424.333337977127</v>
          </cell>
          <cell r="J161">
            <v>12138.008047892956</v>
          </cell>
          <cell r="K161">
            <v>12628.896341519003</v>
          </cell>
          <cell r="L161">
            <v>12041.669945120218</v>
          </cell>
          <cell r="M161">
            <v>11786.999334453089</v>
          </cell>
          <cell r="N161">
            <v>11757.385920701727</v>
          </cell>
          <cell r="O161">
            <v>12127.891477641213</v>
          </cell>
          <cell r="P161">
            <v>12948.234080325821</v>
          </cell>
          <cell r="Q161">
            <v>13880.054061353203</v>
          </cell>
          <cell r="R161">
            <v>14121.329864278319</v>
          </cell>
          <cell r="S161">
            <v>15385.099990783401</v>
          </cell>
          <cell r="T161">
            <v>16398.895630153111</v>
          </cell>
          <cell r="U161">
            <v>17729.109002701476</v>
          </cell>
          <cell r="V161">
            <v>19277.330382577758</v>
          </cell>
          <cell r="W161">
            <v>21672.479502436567</v>
          </cell>
          <cell r="X161">
            <v>20862.3078532865</v>
          </cell>
          <cell r="Y161">
            <v>20192.12113641918</v>
          </cell>
          <cell r="Z161">
            <v>21194.265006808866</v>
          </cell>
          <cell r="AA161">
            <v>21593.063879228663</v>
          </cell>
          <cell r="AB161">
            <v>21775.868700512841</v>
          </cell>
          <cell r="AC161">
            <v>23013.098778393578</v>
          </cell>
          <cell r="AD161">
            <v>23694.011523350233</v>
          </cell>
          <cell r="AE161">
            <v>24428.001206749017</v>
          </cell>
          <cell r="AF161">
            <v>26557.756386028745</v>
          </cell>
          <cell r="AG161">
            <v>28192.992843397587</v>
          </cell>
          <cell r="AH161">
            <v>29568.957137380123</v>
          </cell>
          <cell r="AI161">
            <v>28602.930695897834</v>
          </cell>
          <cell r="AJ161">
            <v>30312.021910306747</v>
          </cell>
          <cell r="AK161">
            <v>31641.38368246374</v>
          </cell>
        </row>
        <row r="162">
          <cell r="D162" t="str">
            <v>RUS</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T162" t="str">
            <v>..</v>
          </cell>
          <cell r="U162" t="str">
            <v>..</v>
          </cell>
          <cell r="V162" t="str">
            <v>..</v>
          </cell>
          <cell r="W162" t="str">
            <v>..</v>
          </cell>
          <cell r="X162" t="str">
            <v>..</v>
          </cell>
          <cell r="Y162" t="str">
            <v>..</v>
          </cell>
          <cell r="Z162" t="str">
            <v>..</v>
          </cell>
          <cell r="AA162">
            <v>25240.51953125</v>
          </cell>
          <cell r="AB162">
            <v>25628.947265625</v>
          </cell>
          <cell r="AC162">
            <v>25361.05859375</v>
          </cell>
          <cell r="AD162">
            <v>24807.208984375</v>
          </cell>
          <cell r="AE162">
            <v>24120.0625</v>
          </cell>
          <cell r="AF162">
            <v>25233.841796875</v>
          </cell>
          <cell r="AG162">
            <v>25938.0546875</v>
          </cell>
          <cell r="AH162">
            <v>26518.177734375</v>
          </cell>
          <cell r="AI162">
            <v>25870.322265625</v>
          </cell>
          <cell r="AJ162">
            <v>27434.3125</v>
          </cell>
          <cell r="AK162">
            <v>26842.119140625</v>
          </cell>
        </row>
        <row r="163">
          <cell r="D163" t="str">
            <v>RWA</v>
          </cell>
          <cell r="E163">
            <v>929.78302467611161</v>
          </cell>
          <cell r="F163">
            <v>885.20365503731216</v>
          </cell>
          <cell r="G163">
            <v>916.86295512044967</v>
          </cell>
          <cell r="H163">
            <v>814.3036219306565</v>
          </cell>
          <cell r="I163">
            <v>476.66233670879399</v>
          </cell>
          <cell r="J163">
            <v>768.92602021702555</v>
          </cell>
          <cell r="K163">
            <v>725.67643987334907</v>
          </cell>
          <cell r="L163">
            <v>724.07716455648119</v>
          </cell>
          <cell r="M163">
            <v>763.09305845878544</v>
          </cell>
          <cell r="N163">
            <v>789.26750288425683</v>
          </cell>
          <cell r="O163">
            <v>842.81993165725703</v>
          </cell>
          <cell r="P163">
            <v>898.240538965479</v>
          </cell>
          <cell r="Q163">
            <v>1000.4955748466513</v>
          </cell>
          <cell r="R163">
            <v>994.98868574826872</v>
          </cell>
          <cell r="S163">
            <v>1041.9021998852099</v>
          </cell>
          <cell r="T163">
            <v>1115.2075603013511</v>
          </cell>
          <cell r="U163">
            <v>1186.1177706628343</v>
          </cell>
          <cell r="V163">
            <v>1248.4922315879464</v>
          </cell>
          <cell r="W163">
            <v>1347.6997495969174</v>
          </cell>
          <cell r="X163">
            <v>1395.3474015434051</v>
          </cell>
          <cell r="Y163">
            <v>1456.563811739536</v>
          </cell>
          <cell r="Z163">
            <v>1532.5355904072242</v>
          </cell>
          <cell r="AA163">
            <v>1616.4400834312664</v>
          </cell>
          <cell r="AB163">
            <v>1647.2517456301375</v>
          </cell>
          <cell r="AC163">
            <v>1697.0507801741444</v>
          </cell>
          <cell r="AD163">
            <v>1810.5837181135328</v>
          </cell>
          <cell r="AE163">
            <v>1856.5198275438734</v>
          </cell>
          <cell r="AF163">
            <v>1874.0269331403936</v>
          </cell>
          <cell r="AG163">
            <v>1976.647017410932</v>
          </cell>
          <cell r="AH163">
            <v>2117.9853719388266</v>
          </cell>
          <cell r="AI163">
            <v>2019.5368073813081</v>
          </cell>
          <cell r="AJ163">
            <v>2192.8411473588208</v>
          </cell>
          <cell r="AK163">
            <v>2316.8092770689282</v>
          </cell>
        </row>
        <row r="164">
          <cell r="D164" t="str">
            <v>WSM</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T164" t="str">
            <v>..</v>
          </cell>
          <cell r="U164" t="str">
            <v>..</v>
          </cell>
          <cell r="V164" t="str">
            <v>..</v>
          </cell>
          <cell r="W164" t="str">
            <v>..</v>
          </cell>
          <cell r="X164" t="str">
            <v>..</v>
          </cell>
          <cell r="Y164" t="str">
            <v>..</v>
          </cell>
          <cell r="Z164" t="str">
            <v>..</v>
          </cell>
          <cell r="AA164" t="str">
            <v>..</v>
          </cell>
          <cell r="AB164" t="str">
            <v>..</v>
          </cell>
          <cell r="AC164">
            <v>5443.0334481101472</v>
          </cell>
          <cell r="AD164">
            <v>5699.753687941371</v>
          </cell>
          <cell r="AE164">
            <v>6077.659633410557</v>
          </cell>
          <cell r="AF164">
            <v>6056.2112526775209</v>
          </cell>
          <cell r="AG164">
            <v>5934.3003281064885</v>
          </cell>
          <cell r="AH164">
            <v>6090.1854306603309</v>
          </cell>
          <cell r="AI164">
            <v>5847.0747176940567</v>
          </cell>
          <cell r="AJ164">
            <v>5437.8827159616785</v>
          </cell>
          <cell r="AK164">
            <v>4970.2320744556619</v>
          </cell>
        </row>
        <row r="165">
          <cell r="D165" t="str">
            <v>SMR</v>
          </cell>
          <cell r="E165" t="str">
            <v>..</v>
          </cell>
          <cell r="F165" t="str">
            <v>..</v>
          </cell>
          <cell r="G165" t="str">
            <v>..</v>
          </cell>
          <cell r="H165" t="str">
            <v>..</v>
          </cell>
          <cell r="I165" t="str">
            <v>..</v>
          </cell>
          <cell r="J165" t="str">
            <v>..</v>
          </cell>
          <cell r="K165" t="str">
            <v>..</v>
          </cell>
          <cell r="L165" t="str">
            <v>..</v>
          </cell>
          <cell r="M165" t="str">
            <v>..</v>
          </cell>
          <cell r="N165" t="str">
            <v>..</v>
          </cell>
          <cell r="O165" t="str">
            <v>..</v>
          </cell>
          <cell r="P165" t="str">
            <v>..</v>
          </cell>
          <cell r="Q165" t="str">
            <v>..</v>
          </cell>
          <cell r="R165" t="str">
            <v>..</v>
          </cell>
          <cell r="S165" t="str">
            <v>..</v>
          </cell>
          <cell r="T165" t="str">
            <v>..</v>
          </cell>
          <cell r="U165" t="str">
            <v>..</v>
          </cell>
          <cell r="V165" t="str">
            <v>..</v>
          </cell>
          <cell r="W165" t="str">
            <v>..</v>
          </cell>
          <cell r="X165" t="str">
            <v>..</v>
          </cell>
          <cell r="Y165" t="str">
            <v>..</v>
          </cell>
          <cell r="Z165" t="str">
            <v>..</v>
          </cell>
          <cell r="AA165" t="str">
            <v>..</v>
          </cell>
          <cell r="AB165" t="str">
            <v>..</v>
          </cell>
          <cell r="AC165" t="str">
            <v>..</v>
          </cell>
          <cell r="AD165" t="str">
            <v>..</v>
          </cell>
          <cell r="AE165" t="str">
            <v>..</v>
          </cell>
          <cell r="AF165">
            <v>53913.54570950818</v>
          </cell>
          <cell r="AG165">
            <v>53653.616649619173</v>
          </cell>
          <cell r="AH165">
            <v>55012.432311509845</v>
          </cell>
          <cell r="AI165">
            <v>50895.407623197039</v>
          </cell>
          <cell r="AJ165">
            <v>55088.311555253997</v>
          </cell>
          <cell r="AK165" t="str">
            <v>..</v>
          </cell>
        </row>
        <row r="166">
          <cell r="D166" t="str">
            <v>STP</v>
          </cell>
          <cell r="E166" t="str">
            <v>..</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S166" t="str">
            <v>..</v>
          </cell>
          <cell r="T166" t="str">
            <v>..</v>
          </cell>
          <cell r="U166" t="str">
            <v>..</v>
          </cell>
          <cell r="V166" t="str">
            <v>..</v>
          </cell>
          <cell r="W166" t="str">
            <v>..</v>
          </cell>
          <cell r="X166" t="str">
            <v>..</v>
          </cell>
          <cell r="Y166" t="str">
            <v>..</v>
          </cell>
          <cell r="Z166" t="str">
            <v>..</v>
          </cell>
          <cell r="AA166" t="str">
            <v>..</v>
          </cell>
          <cell r="AB166" t="str">
            <v>..</v>
          </cell>
          <cell r="AC166" t="str">
            <v>..</v>
          </cell>
          <cell r="AD166" t="str">
            <v>..</v>
          </cell>
          <cell r="AE166" t="str">
            <v>..</v>
          </cell>
          <cell r="AF166">
            <v>3923.3707109359857</v>
          </cell>
          <cell r="AG166" t="str">
            <v>..</v>
          </cell>
          <cell r="AH166" t="str">
            <v>..</v>
          </cell>
          <cell r="AI166" t="str">
            <v>..</v>
          </cell>
          <cell r="AJ166" t="str">
            <v>..</v>
          </cell>
          <cell r="AK166" t="str">
            <v>..</v>
          </cell>
        </row>
        <row r="167">
          <cell r="D167" t="str">
            <v>SAU</v>
          </cell>
          <cell r="E167" t="str">
            <v>..</v>
          </cell>
          <cell r="F167" t="str">
            <v>..</v>
          </cell>
          <cell r="G167" t="str">
            <v>..</v>
          </cell>
          <cell r="H167" t="str">
            <v>..</v>
          </cell>
          <cell r="I167" t="str">
            <v>..</v>
          </cell>
          <cell r="J167" t="str">
            <v>..</v>
          </cell>
          <cell r="K167" t="str">
            <v>..</v>
          </cell>
          <cell r="L167" t="str">
            <v>..</v>
          </cell>
          <cell r="M167" t="str">
            <v>..</v>
          </cell>
          <cell r="N167" t="str">
            <v>..</v>
          </cell>
          <cell r="O167">
            <v>40619.645233284886</v>
          </cell>
          <cell r="P167">
            <v>39272.89931255822</v>
          </cell>
          <cell r="Q167">
            <v>37209.652915423918</v>
          </cell>
          <cell r="R167">
            <v>40346.591328237468</v>
          </cell>
          <cell r="S167">
            <v>42733.663987854074</v>
          </cell>
          <cell r="T167">
            <v>43848.154692162483</v>
          </cell>
          <cell r="U167">
            <v>43423.379621723929</v>
          </cell>
          <cell r="V167">
            <v>42749.310696459521</v>
          </cell>
          <cell r="W167">
            <v>43889.08206741896</v>
          </cell>
          <cell r="X167">
            <v>41361.43966371545</v>
          </cell>
          <cell r="Y167">
            <v>41867.969688131103</v>
          </cell>
          <cell r="Z167">
            <v>45449.225933574999</v>
          </cell>
          <cell r="AA167">
            <v>46898.500073255367</v>
          </cell>
          <cell r="AB167">
            <v>47356.916012259579</v>
          </cell>
          <cell r="AC167">
            <v>48399.96608544777</v>
          </cell>
          <cell r="AD167">
            <v>49700.970063048735</v>
          </cell>
          <cell r="AE167">
            <v>49717.088251180539</v>
          </cell>
          <cell r="AF167">
            <v>48263.339994744441</v>
          </cell>
          <cell r="AG167">
            <v>48208.379016837069</v>
          </cell>
          <cell r="AH167">
            <v>47528.628484780078</v>
          </cell>
          <cell r="AI167">
            <v>45563.296647322422</v>
          </cell>
          <cell r="AJ167">
            <v>47441.153919639539</v>
          </cell>
          <cell r="AK167">
            <v>50620.437057214593</v>
          </cell>
        </row>
        <row r="168">
          <cell r="D168" t="str">
            <v>SEN</v>
          </cell>
          <cell r="E168">
            <v>2412.1320798426982</v>
          </cell>
          <cell r="F168">
            <v>2405.4421515995027</v>
          </cell>
          <cell r="G168">
            <v>2391.6806073435323</v>
          </cell>
          <cell r="H168">
            <v>2338.4613376617012</v>
          </cell>
          <cell r="I168">
            <v>2277.0849538238845</v>
          </cell>
          <cell r="J168">
            <v>2346.8045888050333</v>
          </cell>
          <cell r="K168">
            <v>2365.9314905949891</v>
          </cell>
          <cell r="L168">
            <v>2379.0058251680616</v>
          </cell>
          <cell r="M168">
            <v>2470.2291100971852</v>
          </cell>
          <cell r="N168">
            <v>2550.588935418858</v>
          </cell>
          <cell r="O168">
            <v>2586.8244322869891</v>
          </cell>
          <cell r="P168">
            <v>2641.1526838923573</v>
          </cell>
          <cell r="Q168">
            <v>2574.2604764884863</v>
          </cell>
          <cell r="R168">
            <v>2661.1513107178994</v>
          </cell>
          <cell r="S168">
            <v>2721.3996758745302</v>
          </cell>
          <cell r="T168">
            <v>2769.2063855913589</v>
          </cell>
          <cell r="U168">
            <v>2768.0680863975936</v>
          </cell>
          <cell r="V168">
            <v>2772.6746124032679</v>
          </cell>
          <cell r="W168">
            <v>2807.368905977823</v>
          </cell>
          <cell r="X168">
            <v>2786.9122579967798</v>
          </cell>
          <cell r="Y168">
            <v>2807.6897809678885</v>
          </cell>
          <cell r="Z168">
            <v>2751.5615788984446</v>
          </cell>
          <cell r="AA168">
            <v>2782.2999435510651</v>
          </cell>
          <cell r="AB168">
            <v>2771.665049101799</v>
          </cell>
          <cell r="AC168">
            <v>2856.4934101586546</v>
          </cell>
          <cell r="AD168">
            <v>2936.0437818106361</v>
          </cell>
          <cell r="AE168">
            <v>3036.6999013462751</v>
          </cell>
          <cell r="AF168">
            <v>3168.0781501063352</v>
          </cell>
          <cell r="AG168">
            <v>3282.5773373656075</v>
          </cell>
          <cell r="AH168">
            <v>3342.1197688115549</v>
          </cell>
          <cell r="AI168">
            <v>3303.0524280664185</v>
          </cell>
          <cell r="AJ168">
            <v>3421.1083670374483</v>
          </cell>
          <cell r="AK168">
            <v>3463.8060761377906</v>
          </cell>
        </row>
        <row r="169">
          <cell r="D169" t="str">
            <v>SRB</v>
          </cell>
          <cell r="E169" t="str">
            <v>..</v>
          </cell>
          <cell r="F169" t="str">
            <v>..</v>
          </cell>
          <cell r="G169" t="str">
            <v>..</v>
          </cell>
          <cell r="H169" t="str">
            <v>..</v>
          </cell>
          <cell r="I169" t="str">
            <v>..</v>
          </cell>
          <cell r="J169" t="str">
            <v>..</v>
          </cell>
          <cell r="K169" t="str">
            <v>..</v>
          </cell>
          <cell r="L169">
            <v>8876.6124052791583</v>
          </cell>
          <cell r="M169">
            <v>9203.2998694725502</v>
          </cell>
          <cell r="N169">
            <v>8367.89829850766</v>
          </cell>
          <cell r="O169">
            <v>8902.2307361878211</v>
          </cell>
          <cell r="P169">
            <v>9535.4606429710548</v>
          </cell>
          <cell r="Q169">
            <v>10109.134548623068</v>
          </cell>
          <cell r="R169">
            <v>10554.133567589734</v>
          </cell>
          <cell r="S169">
            <v>11509.979470654951</v>
          </cell>
          <cell r="T169">
            <v>12010.710807839554</v>
          </cell>
          <cell r="U169">
            <v>12579.25540016121</v>
          </cell>
          <cell r="V169">
            <v>13407.838453998917</v>
          </cell>
          <cell r="W169">
            <v>14282.073741913358</v>
          </cell>
          <cell r="X169">
            <v>14133.727079542108</v>
          </cell>
          <cell r="Y169">
            <v>14206.507602549687</v>
          </cell>
          <cell r="Z169">
            <v>14352.870883095909</v>
          </cell>
          <cell r="AA169">
            <v>14413.874109149365</v>
          </cell>
          <cell r="AB169">
            <v>14799.269528793247</v>
          </cell>
          <cell r="AC169">
            <v>14643.743819496096</v>
          </cell>
          <cell r="AD169">
            <v>14856.201968605881</v>
          </cell>
          <cell r="AE169">
            <v>15290.447964604266</v>
          </cell>
          <cell r="AF169">
            <v>15536.123701452909</v>
          </cell>
          <cell r="AG169">
            <v>16562.935708489658</v>
          </cell>
          <cell r="AH169">
            <v>17311.529908341039</v>
          </cell>
          <cell r="AI169">
            <v>17696.164303843576</v>
          </cell>
          <cell r="AJ169">
            <v>19042.579608286855</v>
          </cell>
          <cell r="AK169">
            <v>19494.008914892449</v>
          </cell>
        </row>
        <row r="170">
          <cell r="D170" t="str">
            <v>SYC</v>
          </cell>
          <cell r="E170">
            <v>15115.285333067472</v>
          </cell>
          <cell r="F170">
            <v>15441.388855126828</v>
          </cell>
          <cell r="G170">
            <v>16553.39191946853</v>
          </cell>
          <cell r="H170">
            <v>17351.112388562018</v>
          </cell>
          <cell r="I170">
            <v>16722.658892022693</v>
          </cell>
          <cell r="J170">
            <v>16055.481061414626</v>
          </cell>
          <cell r="K170">
            <v>17560.03592404574</v>
          </cell>
          <cell r="L170">
            <v>19622.640898045465</v>
          </cell>
          <cell r="M170">
            <v>19444.23667414474</v>
          </cell>
          <cell r="N170">
            <v>19341.678997530536</v>
          </cell>
          <cell r="O170">
            <v>19883.105161151685</v>
          </cell>
          <cell r="P170">
            <v>19831.684292955644</v>
          </cell>
          <cell r="Q170">
            <v>18167.819918701469</v>
          </cell>
          <cell r="R170">
            <v>17859.594721239093</v>
          </cell>
          <cell r="S170">
            <v>18703.876577674469</v>
          </cell>
          <cell r="T170">
            <v>20281.827719139728</v>
          </cell>
          <cell r="U170">
            <v>21704.561657618575</v>
          </cell>
          <cell r="V170">
            <v>21885.341134313923</v>
          </cell>
          <cell r="W170">
            <v>20545.236135129631</v>
          </cell>
          <cell r="X170">
            <v>20262.979752250278</v>
          </cell>
          <cell r="Y170">
            <v>20727.507446344604</v>
          </cell>
          <cell r="Z170">
            <v>22954.4128243581</v>
          </cell>
          <cell r="AA170">
            <v>23664.581872965839</v>
          </cell>
          <cell r="AB170">
            <v>23380.765238415326</v>
          </cell>
          <cell r="AC170">
            <v>23704.556171387787</v>
          </cell>
          <cell r="AD170">
            <v>23976.592859081658</v>
          </cell>
          <cell r="AE170">
            <v>24524.520939263555</v>
          </cell>
          <cell r="AF170">
            <v>24898.725808660194</v>
          </cell>
          <cell r="AG170">
            <v>25957.187900065568</v>
          </cell>
          <cell r="AH170">
            <v>27323.045240805128</v>
          </cell>
          <cell r="AI170">
            <v>25127.253151858993</v>
          </cell>
          <cell r="AJ170">
            <v>25875.668185830069</v>
          </cell>
          <cell r="AK170">
            <v>28385.748059884445</v>
          </cell>
        </row>
        <row r="171">
          <cell r="D171" t="str">
            <v>SLE</v>
          </cell>
          <cell r="E171" t="str">
            <v>..</v>
          </cell>
          <cell r="F171" t="str">
            <v>..</v>
          </cell>
          <cell r="G171" t="str">
            <v>..</v>
          </cell>
          <cell r="H171" t="str">
            <v>..</v>
          </cell>
          <cell r="I171" t="str">
            <v>..</v>
          </cell>
          <cell r="J171" t="str">
            <v>..</v>
          </cell>
          <cell r="K171" t="str">
            <v>..</v>
          </cell>
          <cell r="L171" t="str">
            <v>..</v>
          </cell>
          <cell r="M171" t="str">
            <v>..</v>
          </cell>
          <cell r="N171" t="str">
            <v>..</v>
          </cell>
          <cell r="O171" t="str">
            <v>..</v>
          </cell>
          <cell r="P171">
            <v>914.09307797963675</v>
          </cell>
          <cell r="Q171">
            <v>1093.5545467732486</v>
          </cell>
          <cell r="R171">
            <v>1152.9931492736296</v>
          </cell>
          <cell r="S171">
            <v>1185.1009472902347</v>
          </cell>
          <cell r="T171">
            <v>1204.8590961187213</v>
          </cell>
          <cell r="U171">
            <v>1069.9333888686031</v>
          </cell>
          <cell r="V171">
            <v>1392.9974552605113</v>
          </cell>
          <cell r="W171">
            <v>1480.4822125068536</v>
          </cell>
          <cell r="X171">
            <v>1489.591672067661</v>
          </cell>
          <cell r="Y171">
            <v>1418.2601715634414</v>
          </cell>
          <cell r="Z171">
            <v>1502.6591496441729</v>
          </cell>
          <cell r="AA171">
            <v>1460.1620402927836</v>
          </cell>
          <cell r="AB171">
            <v>1906.5497758167458</v>
          </cell>
          <cell r="AC171">
            <v>1915.1508503774285</v>
          </cell>
          <cell r="AD171">
            <v>1508.7044026416982</v>
          </cell>
          <cell r="AE171">
            <v>1561.7055042010961</v>
          </cell>
          <cell r="AF171">
            <v>1568.076087379809</v>
          </cell>
          <cell r="AG171">
            <v>1596.0159965802161</v>
          </cell>
          <cell r="AH171">
            <v>1634.7937838282271</v>
          </cell>
          <cell r="AI171">
            <v>1553.5564418461831</v>
          </cell>
          <cell r="AJ171">
            <v>1592.3666455520952</v>
          </cell>
          <cell r="AK171" t="str">
            <v>..</v>
          </cell>
        </row>
        <row r="172">
          <cell r="D172" t="str">
            <v>SGP</v>
          </cell>
          <cell r="E172" t="str">
            <v>..</v>
          </cell>
          <cell r="F172" t="str">
            <v>..</v>
          </cell>
          <cell r="G172" t="str">
            <v>..</v>
          </cell>
          <cell r="H172" t="str">
            <v>..</v>
          </cell>
          <cell r="I172" t="str">
            <v>..</v>
          </cell>
          <cell r="J172" t="str">
            <v>..</v>
          </cell>
          <cell r="K172" t="str">
            <v>..</v>
          </cell>
          <cell r="L172" t="str">
            <v>..</v>
          </cell>
          <cell r="M172" t="str">
            <v>..</v>
          </cell>
          <cell r="N172" t="str">
            <v>..</v>
          </cell>
          <cell r="O172" t="str">
            <v>..</v>
          </cell>
          <cell r="P172" t="str">
            <v>..</v>
          </cell>
          <cell r="Q172" t="str">
            <v>..</v>
          </cell>
          <cell r="R172" t="str">
            <v>..</v>
          </cell>
          <cell r="S172" t="str">
            <v>..</v>
          </cell>
          <cell r="T172" t="str">
            <v>..</v>
          </cell>
          <cell r="U172" t="str">
            <v>..</v>
          </cell>
          <cell r="V172" t="str">
            <v>..</v>
          </cell>
          <cell r="W172" t="str">
            <v>..</v>
          </cell>
          <cell r="X172" t="str">
            <v>..</v>
          </cell>
          <cell r="Y172" t="str">
            <v>..</v>
          </cell>
          <cell r="Z172" t="str">
            <v>..</v>
          </cell>
          <cell r="AA172" t="str">
            <v>..</v>
          </cell>
          <cell r="AB172" t="str">
            <v>..</v>
          </cell>
          <cell r="AC172" t="str">
            <v>..</v>
          </cell>
          <cell r="AD172" t="str">
            <v>..</v>
          </cell>
          <cell r="AE172" t="str">
            <v>..</v>
          </cell>
          <cell r="AF172">
            <v>88700.774136229913</v>
          </cell>
          <cell r="AG172" t="str">
            <v>..</v>
          </cell>
          <cell r="AH172" t="str">
            <v>..</v>
          </cell>
          <cell r="AI172" t="str">
            <v>..</v>
          </cell>
          <cell r="AJ172" t="str">
            <v>..</v>
          </cell>
          <cell r="AK172" t="str">
            <v>..</v>
          </cell>
        </row>
        <row r="173">
          <cell r="D173" t="str">
            <v>SXM</v>
          </cell>
          <cell r="E173" t="str">
            <v>..</v>
          </cell>
          <cell r="F173" t="str">
            <v>..</v>
          </cell>
          <cell r="G173" t="str">
            <v>..</v>
          </cell>
          <cell r="H173" t="str">
            <v>..</v>
          </cell>
          <cell r="I173" t="str">
            <v>..</v>
          </cell>
          <cell r="J173" t="str">
            <v>..</v>
          </cell>
          <cell r="K173" t="str">
            <v>..</v>
          </cell>
          <cell r="L173" t="str">
            <v>..</v>
          </cell>
          <cell r="M173" t="str">
            <v>..</v>
          </cell>
          <cell r="N173" t="str">
            <v>..</v>
          </cell>
          <cell r="O173" t="str">
            <v>..</v>
          </cell>
          <cell r="P173" t="str">
            <v>..</v>
          </cell>
          <cell r="Q173" t="str">
            <v>..</v>
          </cell>
          <cell r="R173" t="str">
            <v>..</v>
          </cell>
          <cell r="S173" t="str">
            <v>..</v>
          </cell>
          <cell r="T173" t="str">
            <v>..</v>
          </cell>
          <cell r="U173" t="str">
            <v>..</v>
          </cell>
          <cell r="V173" t="str">
            <v>..</v>
          </cell>
          <cell r="W173" t="str">
            <v>..</v>
          </cell>
          <cell r="X173" t="str">
            <v>..</v>
          </cell>
          <cell r="Y173" t="str">
            <v>..</v>
          </cell>
          <cell r="Z173">
            <v>45413.786736372182</v>
          </cell>
          <cell r="AA173">
            <v>44863.500340955979</v>
          </cell>
          <cell r="AB173">
            <v>43615.170022133876</v>
          </cell>
          <cell r="AC173">
            <v>42375.8649739143</v>
          </cell>
          <cell r="AD173">
            <v>41481.42700459146</v>
          </cell>
          <cell r="AE173">
            <v>40786.712326810877</v>
          </cell>
          <cell r="AF173">
            <v>37080.522405224547</v>
          </cell>
          <cell r="AG173">
            <v>34410.33157750759</v>
          </cell>
          <cell r="AH173" t="str">
            <v>..</v>
          </cell>
          <cell r="AI173" t="str">
            <v>..</v>
          </cell>
          <cell r="AJ173" t="str">
            <v>..</v>
          </cell>
          <cell r="AK173" t="str">
            <v>..</v>
          </cell>
        </row>
        <row r="174">
          <cell r="D174" t="str">
            <v>SVK</v>
          </cell>
          <cell r="E174" t="str">
            <v>..</v>
          </cell>
          <cell r="F174" t="str">
            <v>..</v>
          </cell>
          <cell r="G174" t="str">
            <v>..</v>
          </cell>
          <cell r="H174" t="str">
            <v>..</v>
          </cell>
          <cell r="I174" t="str">
            <v>..</v>
          </cell>
          <cell r="J174">
            <v>14879.012956515002</v>
          </cell>
          <cell r="K174">
            <v>15463.95501441369</v>
          </cell>
          <cell r="L174">
            <v>16444.075563114093</v>
          </cell>
          <cell r="M174">
            <v>16926.921905472718</v>
          </cell>
          <cell r="N174">
            <v>16704.877828594552</v>
          </cell>
          <cell r="O174">
            <v>17215.234061960065</v>
          </cell>
          <cell r="P174">
            <v>17778.795814149838</v>
          </cell>
          <cell r="Q174">
            <v>18533.729654635572</v>
          </cell>
          <cell r="R174">
            <v>18637.275563983818</v>
          </cell>
          <cell r="S174">
            <v>19798.659205775275</v>
          </cell>
          <cell r="T174">
            <v>21397.163815145625</v>
          </cell>
          <cell r="U174">
            <v>22894.278478765078</v>
          </cell>
          <cell r="V174">
            <v>25127.333509041036</v>
          </cell>
          <cell r="W174">
            <v>26443.098421659528</v>
          </cell>
          <cell r="X174">
            <v>25064.422380581131</v>
          </cell>
          <cell r="Y174">
            <v>26142.250685610834</v>
          </cell>
          <cell r="Z174">
            <v>26144.403027218541</v>
          </cell>
          <cell r="AA174">
            <v>26630.146917740538</v>
          </cell>
          <cell r="AB174">
            <v>26869.203895710751</v>
          </cell>
          <cell r="AC174">
            <v>27427.4753036812</v>
          </cell>
          <cell r="AD174">
            <v>28353.86066390726</v>
          </cell>
          <cell r="AE174">
            <v>28696.360367467234</v>
          </cell>
          <cell r="AF174">
            <v>29599.147944166958</v>
          </cell>
          <cell r="AG174">
            <v>30645.479923559891</v>
          </cell>
          <cell r="AH174">
            <v>31038.138942542788</v>
          </cell>
          <cell r="AI174">
            <v>30209.083092233868</v>
          </cell>
          <cell r="AJ174">
            <v>30929.923918811874</v>
          </cell>
          <cell r="AK174" t="str">
            <v>..</v>
          </cell>
        </row>
        <row r="175">
          <cell r="D175" t="str">
            <v>SVN</v>
          </cell>
          <cell r="E175" t="str">
            <v>..</v>
          </cell>
          <cell r="F175" t="str">
            <v>..</v>
          </cell>
          <cell r="G175" t="str">
            <v>..</v>
          </cell>
          <cell r="H175" t="str">
            <v>..</v>
          </cell>
          <cell r="I175" t="str">
            <v>..</v>
          </cell>
          <cell r="J175">
            <v>21628.63149590047</v>
          </cell>
          <cell r="K175">
            <v>22442.400423790703</v>
          </cell>
          <cell r="L175">
            <v>23584.380178008007</v>
          </cell>
          <cell r="M175">
            <v>24517.015106082683</v>
          </cell>
          <cell r="N175">
            <v>25897.507040228717</v>
          </cell>
          <cell r="O175">
            <v>26271.725032062153</v>
          </cell>
          <cell r="P175">
            <v>27365.307850200901</v>
          </cell>
          <cell r="Q175">
            <v>28341.717636285994</v>
          </cell>
          <cell r="R175">
            <v>29204.561775979335</v>
          </cell>
          <cell r="S175">
            <v>30161.929939945032</v>
          </cell>
          <cell r="T175">
            <v>30998.995250248296</v>
          </cell>
          <cell r="U175">
            <v>32458.57805745424</v>
          </cell>
          <cell r="V175">
            <v>34389.28972003649</v>
          </cell>
          <cell r="W175">
            <v>35136.159271280958</v>
          </cell>
          <cell r="X175">
            <v>33153.641888510523</v>
          </cell>
          <cell r="Y175">
            <v>32747.037250611385</v>
          </cell>
          <cell r="Z175">
            <v>32656.298012384483</v>
          </cell>
          <cell r="AA175">
            <v>31428.41023858737</v>
          </cell>
          <cell r="AB175">
            <v>31285.912884953425</v>
          </cell>
          <cell r="AC175">
            <v>32490.856846290641</v>
          </cell>
          <cell r="AD175">
            <v>32738.328433375282</v>
          </cell>
          <cell r="AE175">
            <v>34095.073376092463</v>
          </cell>
          <cell r="AF175">
            <v>35849.555652606519</v>
          </cell>
          <cell r="AG175">
            <v>37423.013857961123</v>
          </cell>
          <cell r="AH175">
            <v>38518.034137374074</v>
          </cell>
          <cell r="AI175">
            <v>37028.748685446808</v>
          </cell>
          <cell r="AJ175">
            <v>39032.363274320785</v>
          </cell>
          <cell r="AK175" t="str">
            <v>..</v>
          </cell>
        </row>
        <row r="176">
          <cell r="D176" t="str">
            <v>SLB</v>
          </cell>
          <cell r="E176">
            <v>2112.8529734839267</v>
          </cell>
          <cell r="F176">
            <v>2151.9692050142489</v>
          </cell>
          <cell r="G176">
            <v>2361.7321277096676</v>
          </cell>
          <cell r="H176">
            <v>2451.7442582470194</v>
          </cell>
          <cell r="I176">
            <v>2590.0975525487088</v>
          </cell>
          <cell r="J176">
            <v>2738.5566871998308</v>
          </cell>
          <cell r="K176">
            <v>2718.7120059084268</v>
          </cell>
          <cell r="L176">
            <v>2609.4777820170793</v>
          </cell>
          <cell r="M176">
            <v>2576.1351686007288</v>
          </cell>
          <cell r="N176">
            <v>2443.413613739011</v>
          </cell>
          <cell r="O176">
            <v>2103.8252426129843</v>
          </cell>
          <cell r="P176">
            <v>1911.1283696716434</v>
          </cell>
          <cell r="Q176">
            <v>1773.1529297561137</v>
          </cell>
          <cell r="R176">
            <v>1872.4315310517045</v>
          </cell>
          <cell r="S176">
            <v>1998.3490117798817</v>
          </cell>
          <cell r="T176">
            <v>2094.6557169635767</v>
          </cell>
          <cell r="U176">
            <v>2069.8291777264312</v>
          </cell>
          <cell r="V176">
            <v>2027.570313195946</v>
          </cell>
          <cell r="W176">
            <v>2053.7551459605211</v>
          </cell>
          <cell r="X176">
            <v>2076.9399847549844</v>
          </cell>
          <cell r="Y176">
            <v>2276.7418855221681</v>
          </cell>
          <cell r="Z176">
            <v>2343.806201643144</v>
          </cell>
          <cell r="AA176">
            <v>2404.8242209480163</v>
          </cell>
          <cell r="AB176">
            <v>2599.7965048240512</v>
          </cell>
          <cell r="AC176">
            <v>2528.0333017897474</v>
          </cell>
          <cell r="AD176">
            <v>2487.5875507344854</v>
          </cell>
          <cell r="AE176">
            <v>2529.4226668187725</v>
          </cell>
          <cell r="AF176">
            <v>2572.2332051755429</v>
          </cell>
          <cell r="AG176">
            <v>2597.5483068446506</v>
          </cell>
          <cell r="AH176">
            <v>2588.3866550021171</v>
          </cell>
          <cell r="AI176">
            <v>2527.8565724385917</v>
          </cell>
          <cell r="AJ176" t="str">
            <v>..</v>
          </cell>
          <cell r="AK176" t="str">
            <v>..</v>
          </cell>
        </row>
        <row r="177">
          <cell r="D177" t="str">
            <v>SOM</v>
          </cell>
          <cell r="E177" t="str">
            <v>..</v>
          </cell>
          <cell r="F177" t="str">
            <v>..</v>
          </cell>
          <cell r="G177" t="str">
            <v>..</v>
          </cell>
          <cell r="H177" t="str">
            <v>..</v>
          </cell>
          <cell r="I177" t="str">
            <v>..</v>
          </cell>
          <cell r="J177" t="str">
            <v>..</v>
          </cell>
          <cell r="K177" t="str">
            <v>..</v>
          </cell>
          <cell r="L177" t="str">
            <v>..</v>
          </cell>
          <cell r="M177" t="str">
            <v>..</v>
          </cell>
          <cell r="N177" t="str">
            <v>..</v>
          </cell>
          <cell r="O177" t="str">
            <v>..</v>
          </cell>
          <cell r="P177" t="str">
            <v>..</v>
          </cell>
          <cell r="Q177" t="str">
            <v>..</v>
          </cell>
          <cell r="R177" t="str">
            <v>..</v>
          </cell>
          <cell r="S177" t="str">
            <v>..</v>
          </cell>
          <cell r="T177" t="str">
            <v>..</v>
          </cell>
          <cell r="U177" t="str">
            <v>..</v>
          </cell>
          <cell r="V177" t="str">
            <v>..</v>
          </cell>
          <cell r="W177" t="str">
            <v>..</v>
          </cell>
          <cell r="X177" t="str">
            <v>..</v>
          </cell>
          <cell r="Y177" t="str">
            <v>..</v>
          </cell>
          <cell r="Z177" t="str">
            <v>..</v>
          </cell>
          <cell r="AA177" t="str">
            <v>..</v>
          </cell>
          <cell r="AB177" t="str">
            <v>..</v>
          </cell>
          <cell r="AC177" t="str">
            <v>..</v>
          </cell>
          <cell r="AD177" t="str">
            <v>..</v>
          </cell>
          <cell r="AE177" t="str">
            <v>..</v>
          </cell>
          <cell r="AF177">
            <v>1052.9954452866191</v>
          </cell>
          <cell r="AG177" t="str">
            <v>..</v>
          </cell>
          <cell r="AH177" t="str">
            <v>..</v>
          </cell>
          <cell r="AI177" t="str">
            <v>..</v>
          </cell>
          <cell r="AJ177" t="str">
            <v>..</v>
          </cell>
          <cell r="AK177" t="str">
            <v>..</v>
          </cell>
        </row>
        <row r="178">
          <cell r="D178" t="str">
            <v>ZAF</v>
          </cell>
          <cell r="E178">
            <v>9420.8421382451761</v>
          </cell>
          <cell r="F178">
            <v>9110.1673341683727</v>
          </cell>
          <cell r="G178">
            <v>8725.3670633109705</v>
          </cell>
          <cell r="H178">
            <v>8693.7000830830893</v>
          </cell>
          <cell r="I178">
            <v>8834.6635610442318</v>
          </cell>
          <cell r="J178">
            <v>8874.2231301149204</v>
          </cell>
          <cell r="K178">
            <v>9197.6189889783673</v>
          </cell>
          <cell r="L178">
            <v>9281.7156477357621</v>
          </cell>
          <cell r="M178">
            <v>9176.2555154591319</v>
          </cell>
          <cell r="N178">
            <v>9198.3226893535593</v>
          </cell>
          <cell r="O178">
            <v>9435.716944177193</v>
          </cell>
          <cell r="P178">
            <v>9588.4502091512586</v>
          </cell>
          <cell r="Q178">
            <v>9967.1740178618729</v>
          </cell>
          <cell r="R178">
            <v>10192.465463368271</v>
          </cell>
          <cell r="S178">
            <v>10680.164903928509</v>
          </cell>
          <cell r="T178">
            <v>11174.805794924328</v>
          </cell>
          <cell r="U178">
            <v>11820.217411116379</v>
          </cell>
          <cell r="V178">
            <v>12260.358532273884</v>
          </cell>
          <cell r="W178">
            <v>12617.244384986137</v>
          </cell>
          <cell r="X178">
            <v>12582.373316782312</v>
          </cell>
          <cell r="Y178">
            <v>13005.323123780599</v>
          </cell>
          <cell r="Z178">
            <v>13434.316165611834</v>
          </cell>
          <cell r="AA178">
            <v>13383.205179880642</v>
          </cell>
          <cell r="AB178">
            <v>13478.281387057572</v>
          </cell>
          <cell r="AC178">
            <v>13377.012878035701</v>
          </cell>
          <cell r="AD178">
            <v>13359.927065704131</v>
          </cell>
          <cell r="AE178">
            <v>13342.202840737895</v>
          </cell>
          <cell r="AF178">
            <v>13563.671152782737</v>
          </cell>
          <cell r="AG178">
            <v>13528.012632206855</v>
          </cell>
          <cell r="AH178">
            <v>13586.490734603363</v>
          </cell>
          <cell r="AI178">
            <v>12905.93861907813</v>
          </cell>
          <cell r="AJ178">
            <v>13548.15633705919</v>
          </cell>
          <cell r="AK178">
            <v>13445.893449436215</v>
          </cell>
        </row>
        <row r="179">
          <cell r="D179" t="str">
            <v>SSD</v>
          </cell>
          <cell r="E179" t="str">
            <v>..</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T179" t="str">
            <v>..</v>
          </cell>
          <cell r="U179" t="str">
            <v>..</v>
          </cell>
          <cell r="V179" t="str">
            <v>..</v>
          </cell>
          <cell r="W179" t="str">
            <v>..</v>
          </cell>
          <cell r="X179" t="str">
            <v>..</v>
          </cell>
          <cell r="Y179" t="str">
            <v>..</v>
          </cell>
          <cell r="Z179" t="str">
            <v>..</v>
          </cell>
          <cell r="AA179" t="str">
            <v>..</v>
          </cell>
          <cell r="AB179" t="str">
            <v>..</v>
          </cell>
          <cell r="AC179" t="str">
            <v>..</v>
          </cell>
          <cell r="AD179" t="str">
            <v>..</v>
          </cell>
          <cell r="AE179" t="str">
            <v>..</v>
          </cell>
          <cell r="AF179" t="str">
            <v>..</v>
          </cell>
          <cell r="AG179" t="str">
            <v>..</v>
          </cell>
          <cell r="AH179" t="str">
            <v>..</v>
          </cell>
          <cell r="AI179" t="str">
            <v>..</v>
          </cell>
          <cell r="AJ179" t="str">
            <v>..</v>
          </cell>
          <cell r="AK179" t="str">
            <v>..</v>
          </cell>
        </row>
        <row r="180">
          <cell r="D180" t="str">
            <v>ESP</v>
          </cell>
          <cell r="E180">
            <v>26586.313101630174</v>
          </cell>
          <cell r="F180">
            <v>27389.078704333879</v>
          </cell>
          <cell r="G180">
            <v>27598.017789207559</v>
          </cell>
          <cell r="H180">
            <v>27209.866432205017</v>
          </cell>
          <cell r="I180">
            <v>27290.481216004049</v>
          </cell>
          <cell r="J180">
            <v>28369.257949516028</v>
          </cell>
          <cell r="K180">
            <v>28952.587988714084</v>
          </cell>
          <cell r="L180">
            <v>29978.237897731145</v>
          </cell>
          <cell r="M180">
            <v>31385.878021847966</v>
          </cell>
          <cell r="N180">
            <v>32774.051768037112</v>
          </cell>
          <cell r="O180">
            <v>34018.792515369591</v>
          </cell>
          <cell r="P180">
            <v>35078.575519526268</v>
          </cell>
          <cell r="Q180">
            <v>35941.254429685257</v>
          </cell>
          <cell r="R180">
            <v>36635.543967241887</v>
          </cell>
          <cell r="S180">
            <v>37083.862031711789</v>
          </cell>
          <cell r="T180">
            <v>37715.63888221042</v>
          </cell>
          <cell r="U180">
            <v>38470.436664655586</v>
          </cell>
          <cell r="V180">
            <v>39005.708617275843</v>
          </cell>
          <cell r="W180">
            <v>38413.594616662136</v>
          </cell>
          <cell r="X180">
            <v>37392.073831678521</v>
          </cell>
          <cell r="Y180">
            <v>37172.829159559304</v>
          </cell>
          <cell r="Z180">
            <v>36261.48369676547</v>
          </cell>
          <cell r="AA180">
            <v>35415.383627828043</v>
          </cell>
          <cell r="AB180">
            <v>35215.59741369282</v>
          </cell>
          <cell r="AC180">
            <v>35811.434470056367</v>
          </cell>
          <cell r="AD180">
            <v>37400.825275772098</v>
          </cell>
          <cell r="AE180">
            <v>38636.376880713724</v>
          </cell>
          <cell r="AF180">
            <v>39565.056647352561</v>
          </cell>
          <cell r="AG180">
            <v>40254.830226701051</v>
          </cell>
          <cell r="AH180">
            <v>40741.337256834602</v>
          </cell>
          <cell r="AI180">
            <v>36208.093543566982</v>
          </cell>
          <cell r="AJ180">
            <v>38187.373419391515</v>
          </cell>
          <cell r="AK180" t="str">
            <v>..</v>
          </cell>
        </row>
        <row r="181">
          <cell r="D181" t="str">
            <v>LKA</v>
          </cell>
          <cell r="E181">
            <v>4013.6522817601626</v>
          </cell>
          <cell r="F181">
            <v>4142.8827963305548</v>
          </cell>
          <cell r="G181">
            <v>4298.3586099635877</v>
          </cell>
          <cell r="H181">
            <v>4553.1429769388233</v>
          </cell>
          <cell r="I181">
            <v>4730.8696027652913</v>
          </cell>
          <cell r="J181">
            <v>4915.8293167034508</v>
          </cell>
          <cell r="K181">
            <v>5056.5046935852497</v>
          </cell>
          <cell r="L181">
            <v>5356.1314842926486</v>
          </cell>
          <cell r="M181">
            <v>5549.1955746229769</v>
          </cell>
          <cell r="N181">
            <v>5741.1191389545465</v>
          </cell>
          <cell r="O181">
            <v>6046.5776767749694</v>
          </cell>
          <cell r="P181">
            <v>5912.3222671425128</v>
          </cell>
          <cell r="Q181">
            <v>6101.3856005105717</v>
          </cell>
          <cell r="R181">
            <v>6435.0197647201803</v>
          </cell>
          <cell r="S181">
            <v>6716.5698536541049</v>
          </cell>
          <cell r="T181">
            <v>7055.0312774216954</v>
          </cell>
          <cell r="U181">
            <v>7510.937944606866</v>
          </cell>
          <cell r="V181">
            <v>7960.6185979228812</v>
          </cell>
          <cell r="W181">
            <v>8252.5602457268669</v>
          </cell>
          <cell r="X181">
            <v>8552.6687565172033</v>
          </cell>
          <cell r="Y181" t="str">
            <v>..</v>
          </cell>
          <cell r="Z181" t="str">
            <v>..</v>
          </cell>
          <cell r="AA181" t="str">
            <v>..</v>
          </cell>
          <cell r="AB181" t="str">
            <v>..</v>
          </cell>
          <cell r="AC181" t="str">
            <v>..</v>
          </cell>
          <cell r="AD181">
            <v>11919.441327659331</v>
          </cell>
          <cell r="AE181">
            <v>12452.135755789099</v>
          </cell>
          <cell r="AF181">
            <v>13212.333048247134</v>
          </cell>
          <cell r="AG181">
            <v>13405.803694837989</v>
          </cell>
          <cell r="AH181">
            <v>13262.95821553548</v>
          </cell>
          <cell r="AI181">
            <v>12589.806445446469</v>
          </cell>
          <cell r="AJ181">
            <v>12958.822255888468</v>
          </cell>
          <cell r="AK181">
            <v>11899.498468504265</v>
          </cell>
        </row>
        <row r="182">
          <cell r="D182" t="str">
            <v>KNA</v>
          </cell>
          <cell r="E182" t="str">
            <v>..</v>
          </cell>
          <cell r="F182" t="str">
            <v>..</v>
          </cell>
          <cell r="G182" t="str">
            <v>..</v>
          </cell>
          <cell r="H182" t="str">
            <v>..</v>
          </cell>
          <cell r="I182" t="str">
            <v>..</v>
          </cell>
          <cell r="J182" t="str">
            <v>..</v>
          </cell>
          <cell r="K182" t="str">
            <v>..</v>
          </cell>
          <cell r="L182" t="str">
            <v>..</v>
          </cell>
          <cell r="M182" t="str">
            <v>..</v>
          </cell>
          <cell r="N182" t="str">
            <v>..</v>
          </cell>
          <cell r="O182" t="str">
            <v>..</v>
          </cell>
          <cell r="P182" t="str">
            <v>..</v>
          </cell>
          <cell r="Q182" t="str">
            <v>..</v>
          </cell>
          <cell r="R182" t="str">
            <v>..</v>
          </cell>
          <cell r="S182" t="str">
            <v>..</v>
          </cell>
          <cell r="T182" t="str">
            <v>..</v>
          </cell>
          <cell r="U182" t="str">
            <v>..</v>
          </cell>
          <cell r="V182" t="str">
            <v>..</v>
          </cell>
          <cell r="W182" t="str">
            <v>..</v>
          </cell>
          <cell r="X182" t="str">
            <v>..</v>
          </cell>
          <cell r="Y182" t="str">
            <v>..</v>
          </cell>
          <cell r="Z182" t="str">
            <v>..</v>
          </cell>
          <cell r="AA182" t="str">
            <v>..</v>
          </cell>
          <cell r="AB182" t="str">
            <v>..</v>
          </cell>
          <cell r="AC182" t="str">
            <v>..</v>
          </cell>
          <cell r="AD182" t="str">
            <v>..</v>
          </cell>
          <cell r="AE182" t="str">
            <v>..</v>
          </cell>
          <cell r="AF182">
            <v>27979.474969268831</v>
          </cell>
          <cell r="AG182" t="str">
            <v>..</v>
          </cell>
          <cell r="AH182" t="str">
            <v>..</v>
          </cell>
          <cell r="AI182" t="str">
            <v>..</v>
          </cell>
          <cell r="AJ182" t="str">
            <v>..</v>
          </cell>
          <cell r="AK182" t="str">
            <v>..</v>
          </cell>
        </row>
        <row r="183">
          <cell r="D183" t="str">
            <v>LCA</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T183" t="str">
            <v>..</v>
          </cell>
          <cell r="U183" t="str">
            <v>..</v>
          </cell>
          <cell r="V183" t="str">
            <v>..</v>
          </cell>
          <cell r="W183" t="str">
            <v>..</v>
          </cell>
          <cell r="X183" t="str">
            <v>..</v>
          </cell>
          <cell r="Y183" t="str">
            <v>..</v>
          </cell>
          <cell r="Z183" t="str">
            <v>..</v>
          </cell>
          <cell r="AA183" t="str">
            <v>..</v>
          </cell>
          <cell r="AB183" t="str">
            <v>..</v>
          </cell>
          <cell r="AC183" t="str">
            <v>..</v>
          </cell>
          <cell r="AD183" t="str">
            <v>..</v>
          </cell>
          <cell r="AE183" t="str">
            <v>..</v>
          </cell>
          <cell r="AF183">
            <v>14341.364737163691</v>
          </cell>
          <cell r="AG183" t="str">
            <v>..</v>
          </cell>
          <cell r="AH183" t="str">
            <v>..</v>
          </cell>
          <cell r="AI183" t="str">
            <v>..</v>
          </cell>
          <cell r="AJ183" t="str">
            <v>..</v>
          </cell>
          <cell r="AK183" t="str">
            <v>..</v>
          </cell>
        </row>
        <row r="184">
          <cell r="D184" t="str">
            <v>MAF</v>
          </cell>
          <cell r="E184" t="str">
            <v>..</v>
          </cell>
          <cell r="F184" t="str">
            <v>..</v>
          </cell>
          <cell r="G184" t="str">
            <v>..</v>
          </cell>
          <cell r="H184" t="str">
            <v>..</v>
          </cell>
          <cell r="I184" t="str">
            <v>..</v>
          </cell>
          <cell r="J184" t="str">
            <v>..</v>
          </cell>
          <cell r="K184" t="str">
            <v>..</v>
          </cell>
          <cell r="L184" t="str">
            <v>..</v>
          </cell>
          <cell r="M184" t="str">
            <v>..</v>
          </cell>
          <cell r="N184" t="str">
            <v>..</v>
          </cell>
          <cell r="O184" t="str">
            <v>..</v>
          </cell>
          <cell r="P184" t="str">
            <v>..</v>
          </cell>
          <cell r="Q184" t="str">
            <v>..</v>
          </cell>
          <cell r="R184" t="str">
            <v>..</v>
          </cell>
          <cell r="S184" t="str">
            <v>..</v>
          </cell>
          <cell r="T184" t="str">
            <v>..</v>
          </cell>
          <cell r="U184" t="str">
            <v>..</v>
          </cell>
          <cell r="V184" t="str">
            <v>..</v>
          </cell>
          <cell r="W184" t="str">
            <v>..</v>
          </cell>
          <cell r="X184" t="str">
            <v>..</v>
          </cell>
          <cell r="Y184" t="str">
            <v>..</v>
          </cell>
          <cell r="Z184" t="str">
            <v>..</v>
          </cell>
          <cell r="AA184" t="str">
            <v>..</v>
          </cell>
          <cell r="AB184" t="str">
            <v>..</v>
          </cell>
          <cell r="AC184" t="str">
            <v>..</v>
          </cell>
          <cell r="AD184" t="str">
            <v>..</v>
          </cell>
          <cell r="AE184" t="str">
            <v>..</v>
          </cell>
          <cell r="AF184" t="str">
            <v>..</v>
          </cell>
          <cell r="AG184" t="str">
            <v>..</v>
          </cell>
          <cell r="AH184" t="str">
            <v>..</v>
          </cell>
          <cell r="AI184" t="str">
            <v>..</v>
          </cell>
          <cell r="AJ184" t="str">
            <v>..</v>
          </cell>
          <cell r="AK184" t="str">
            <v>..</v>
          </cell>
        </row>
        <row r="185">
          <cell r="D185" t="str">
            <v>VCT</v>
          </cell>
          <cell r="E185" t="str">
            <v>..</v>
          </cell>
          <cell r="F185" t="str">
            <v>..</v>
          </cell>
          <cell r="G185" t="str">
            <v>..</v>
          </cell>
          <cell r="H185" t="str">
            <v>..</v>
          </cell>
          <cell r="I185" t="str">
            <v>..</v>
          </cell>
          <cell r="J185" t="str">
            <v>..</v>
          </cell>
          <cell r="K185" t="str">
            <v>..</v>
          </cell>
          <cell r="L185" t="str">
            <v>..</v>
          </cell>
          <cell r="M185" t="str">
            <v>..</v>
          </cell>
          <cell r="N185" t="str">
            <v>..</v>
          </cell>
          <cell r="O185" t="str">
            <v>..</v>
          </cell>
          <cell r="P185" t="str">
            <v>..</v>
          </cell>
          <cell r="Q185" t="str">
            <v>..</v>
          </cell>
          <cell r="R185" t="str">
            <v>..</v>
          </cell>
          <cell r="S185" t="str">
            <v>..</v>
          </cell>
          <cell r="T185" t="str">
            <v>..</v>
          </cell>
          <cell r="U185" t="str">
            <v>..</v>
          </cell>
          <cell r="V185" t="str">
            <v>..</v>
          </cell>
          <cell r="W185" t="str">
            <v>..</v>
          </cell>
          <cell r="X185" t="str">
            <v>..</v>
          </cell>
          <cell r="Y185" t="str">
            <v>..</v>
          </cell>
          <cell r="Z185" t="str">
            <v>..</v>
          </cell>
          <cell r="AA185" t="str">
            <v>..</v>
          </cell>
          <cell r="AB185" t="str">
            <v>..</v>
          </cell>
          <cell r="AC185" t="str">
            <v>..</v>
          </cell>
          <cell r="AD185" t="str">
            <v>..</v>
          </cell>
          <cell r="AE185" t="str">
            <v>..</v>
          </cell>
          <cell r="AF185">
            <v>13521.303500387428</v>
          </cell>
          <cell r="AG185" t="str">
            <v>..</v>
          </cell>
          <cell r="AH185" t="str">
            <v>..</v>
          </cell>
          <cell r="AI185" t="str">
            <v>..</v>
          </cell>
          <cell r="AJ185" t="str">
            <v>..</v>
          </cell>
          <cell r="AK185" t="str">
            <v>..</v>
          </cell>
        </row>
        <row r="186">
          <cell r="D186" t="str">
            <v>SDN</v>
          </cell>
          <cell r="E186">
            <v>2521.39038085938</v>
          </cell>
          <cell r="F186">
            <v>2459.8603515625</v>
          </cell>
          <cell r="G186">
            <v>2662.74951171875</v>
          </cell>
          <cell r="H186">
            <v>2824.55517578125</v>
          </cell>
          <cell r="I186">
            <v>2852.89697265625</v>
          </cell>
          <cell r="J186">
            <v>2969.0439453125</v>
          </cell>
          <cell r="K186">
            <v>3178.59545898438</v>
          </cell>
          <cell r="L186">
            <v>3700.599609375</v>
          </cell>
          <cell r="M186">
            <v>3758.767578125</v>
          </cell>
          <cell r="N186">
            <v>3742.4560546875</v>
          </cell>
          <cell r="O186">
            <v>3845.06909179688</v>
          </cell>
          <cell r="P186">
            <v>4009.306640625</v>
          </cell>
          <cell r="Q186">
            <v>4106.77392578125</v>
          </cell>
          <cell r="R186">
            <v>4263.20751953125</v>
          </cell>
          <cell r="S186">
            <v>4334.57275390625</v>
          </cell>
          <cell r="T186">
            <v>4466.46630859375</v>
          </cell>
          <cell r="U186">
            <v>4576.3740234375</v>
          </cell>
          <cell r="V186">
            <v>4712.49072265625</v>
          </cell>
          <cell r="W186">
            <v>4690.8447265625</v>
          </cell>
          <cell r="X186">
            <v>4560.0478515625</v>
          </cell>
          <cell r="Y186">
            <v>4341.39306640625</v>
          </cell>
          <cell r="Z186">
            <v>4666.23828125</v>
          </cell>
          <cell r="AA186">
            <v>4478.064453125</v>
          </cell>
          <cell r="AB186">
            <v>4402.8974609375</v>
          </cell>
          <cell r="AC186">
            <v>4698.7431640625</v>
          </cell>
          <cell r="AD186">
            <v>4623.7548828125</v>
          </cell>
          <cell r="AE186">
            <v>4642.73388671875</v>
          </cell>
          <cell r="AF186">
            <v>4429.39599609375</v>
          </cell>
          <cell r="AG186">
            <v>4117.220703125</v>
          </cell>
          <cell r="AH186">
            <v>3939.33959960938</v>
          </cell>
          <cell r="AI186">
            <v>3658.47241210938</v>
          </cell>
          <cell r="AJ186">
            <v>3554.02978515625</v>
          </cell>
          <cell r="AK186">
            <v>3514.76586914063</v>
          </cell>
        </row>
        <row r="187">
          <cell r="D187" t="str">
            <v>SUR</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T187" t="str">
            <v>..</v>
          </cell>
          <cell r="U187" t="str">
            <v>..</v>
          </cell>
          <cell r="V187" t="str">
            <v>..</v>
          </cell>
          <cell r="W187" t="str">
            <v>..</v>
          </cell>
          <cell r="X187" t="str">
            <v>..</v>
          </cell>
          <cell r="Y187" t="str">
            <v>..</v>
          </cell>
          <cell r="Z187" t="str">
            <v>..</v>
          </cell>
          <cell r="AA187" t="str">
            <v>..</v>
          </cell>
          <cell r="AB187" t="str">
            <v>..</v>
          </cell>
          <cell r="AC187" t="str">
            <v>..</v>
          </cell>
          <cell r="AD187" t="str">
            <v>..</v>
          </cell>
          <cell r="AE187" t="str">
            <v>..</v>
          </cell>
          <cell r="AF187">
            <v>15805.439046183936</v>
          </cell>
          <cell r="AG187" t="str">
            <v>..</v>
          </cell>
          <cell r="AH187" t="str">
            <v>..</v>
          </cell>
          <cell r="AI187" t="str">
            <v>..</v>
          </cell>
          <cell r="AJ187" t="str">
            <v>..</v>
          </cell>
          <cell r="AK187" t="str">
            <v>..</v>
          </cell>
        </row>
        <row r="188">
          <cell r="D188" t="str">
            <v>SWZ</v>
          </cell>
          <cell r="E188">
            <v>5175.9917221482683</v>
          </cell>
          <cell r="F188">
            <v>5094.4090677497634</v>
          </cell>
          <cell r="G188">
            <v>5078.8748918435831</v>
          </cell>
          <cell r="H188">
            <v>4944.7258734292291</v>
          </cell>
          <cell r="I188">
            <v>4833.8996730480185</v>
          </cell>
          <cell r="J188">
            <v>5369.7275761460514</v>
          </cell>
          <cell r="K188">
            <v>5622.8688489418273</v>
          </cell>
          <cell r="L188">
            <v>5698.0252712239871</v>
          </cell>
          <cell r="M188">
            <v>5531.5034067536617</v>
          </cell>
          <cell r="N188">
            <v>5713.6213509873405</v>
          </cell>
          <cell r="O188">
            <v>5572.211203872339</v>
          </cell>
          <cell r="P188">
            <v>5845.0461421342661</v>
          </cell>
          <cell r="Q188">
            <v>5662.4902748994928</v>
          </cell>
          <cell r="R188">
            <v>5705.252472601137</v>
          </cell>
          <cell r="S188">
            <v>6001.4240518928482</v>
          </cell>
          <cell r="T188">
            <v>6698.0230103881604</v>
          </cell>
          <cell r="U188">
            <v>6691.2134223591647</v>
          </cell>
          <cell r="V188">
            <v>7001.1165710255973</v>
          </cell>
          <cell r="W188">
            <v>6924.9593112908815</v>
          </cell>
          <cell r="X188">
            <v>6861.9305907725075</v>
          </cell>
          <cell r="Y188">
            <v>6872.2884207919087</v>
          </cell>
          <cell r="Z188">
            <v>6923.9681510187047</v>
          </cell>
          <cell r="AA188">
            <v>7215.8869016286208</v>
          </cell>
          <cell r="AB188">
            <v>7623.226801050364</v>
          </cell>
          <cell r="AC188">
            <v>7642.6827177391233</v>
          </cell>
          <cell r="AD188">
            <v>7780.9838687134379</v>
          </cell>
          <cell r="AE188">
            <v>7676.1594999995623</v>
          </cell>
          <cell r="AF188">
            <v>7663.3943419501566</v>
          </cell>
          <cell r="AG188">
            <v>7744.309048678635</v>
          </cell>
          <cell r="AH188">
            <v>7668.514840234322</v>
          </cell>
          <cell r="AI188">
            <v>7438.3425959490696</v>
          </cell>
          <cell r="AJ188">
            <v>8139.3906302202458</v>
          </cell>
          <cell r="AK188" t="str">
            <v>..</v>
          </cell>
        </row>
        <row r="189">
          <cell r="D189" t="str">
            <v>SWE</v>
          </cell>
          <cell r="E189">
            <v>35365.033675619256</v>
          </cell>
          <cell r="F189">
            <v>34566.508567089979</v>
          </cell>
          <cell r="G189">
            <v>33487.793886740052</v>
          </cell>
          <cell r="H189">
            <v>31997.511279869177</v>
          </cell>
          <cell r="I189">
            <v>33639.809983933985</v>
          </cell>
          <cell r="J189">
            <v>35285.563514681991</v>
          </cell>
          <cell r="K189">
            <v>35613.370290363433</v>
          </cell>
          <cell r="L189">
            <v>36577.971018217817</v>
          </cell>
          <cell r="M189">
            <v>38238.589608973038</v>
          </cell>
          <cell r="N189">
            <v>40152.319436204052</v>
          </cell>
          <cell r="O189">
            <v>41831.04259319626</v>
          </cell>
          <cell r="P189">
            <v>42103.197070023554</v>
          </cell>
          <cell r="Q189">
            <v>42543.374401732297</v>
          </cell>
          <cell r="R189">
            <v>43792.035501976534</v>
          </cell>
          <cell r="S189">
            <v>44791.051564307025</v>
          </cell>
          <cell r="T189">
            <v>45959.844878756834</v>
          </cell>
          <cell r="U189">
            <v>48497.115308960791</v>
          </cell>
          <cell r="V189">
            <v>50283.060992592102</v>
          </cell>
          <cell r="W189">
            <v>49840.871993832865</v>
          </cell>
          <cell r="X189">
            <v>46941.089299827421</v>
          </cell>
          <cell r="Y189">
            <v>49372.479485074706</v>
          </cell>
          <cell r="Z189">
            <v>50027.6303799706</v>
          </cell>
          <cell r="AA189">
            <v>49432.596042487523</v>
          </cell>
          <cell r="AB189">
            <v>49541.43775879591</v>
          </cell>
          <cell r="AC189">
            <v>50311.770795821292</v>
          </cell>
          <cell r="AD189">
            <v>51514.710275099234</v>
          </cell>
          <cell r="AE189">
            <v>51836.081173987332</v>
          </cell>
          <cell r="AF189">
            <v>52868.779009667822</v>
          </cell>
          <cell r="AG189">
            <v>53106.786330580013</v>
          </cell>
          <cell r="AH189">
            <v>54280.636561310093</v>
          </cell>
          <cell r="AI189">
            <v>53134.052709219359</v>
          </cell>
          <cell r="AJ189">
            <v>55882.11316388446</v>
          </cell>
          <cell r="AK189" t="str">
            <v>..</v>
          </cell>
        </row>
        <row r="190">
          <cell r="D190" t="str">
            <v>CHE</v>
          </cell>
          <cell r="E190" t="str">
            <v>..</v>
          </cell>
          <cell r="F190" t="str">
            <v>..</v>
          </cell>
          <cell r="G190" t="str">
            <v>..</v>
          </cell>
          <cell r="H190" t="str">
            <v>..</v>
          </cell>
          <cell r="I190" t="str">
            <v>..</v>
          </cell>
          <cell r="J190">
            <v>56922.418995369859</v>
          </cell>
          <cell r="K190">
            <v>56932.879738148396</v>
          </cell>
          <cell r="L190">
            <v>58538.454201292749</v>
          </cell>
          <cell r="M190">
            <v>60597.89557926335</v>
          </cell>
          <cell r="N190">
            <v>61872.615922579876</v>
          </cell>
          <cell r="O190">
            <v>64068.552551844274</v>
          </cell>
          <cell r="P190">
            <v>63123.248006075562</v>
          </cell>
          <cell r="Q190">
            <v>62465.857619970942</v>
          </cell>
          <cell r="R190">
            <v>64738.578939619787</v>
          </cell>
          <cell r="S190">
            <v>65522.294574040105</v>
          </cell>
          <cell r="T190">
            <v>67826.309691957314</v>
          </cell>
          <cell r="U190">
            <v>69347.417959900296</v>
          </cell>
          <cell r="V190">
            <v>66743.987787702965</v>
          </cell>
          <cell r="W190">
            <v>62813.801514514125</v>
          </cell>
          <cell r="X190">
            <v>66294.505130931415</v>
          </cell>
          <cell r="Y190">
            <v>70619.338801255552</v>
          </cell>
          <cell r="Z190">
            <v>68115.244799539694</v>
          </cell>
          <cell r="AA190">
            <v>69061.858995534771</v>
          </cell>
          <cell r="AB190">
            <v>68783.044887104712</v>
          </cell>
          <cell r="AC190">
            <v>68154.431104073679</v>
          </cell>
          <cell r="AD190">
            <v>69503.577771555618</v>
          </cell>
          <cell r="AE190">
            <v>68132.404404333676</v>
          </cell>
          <cell r="AF190">
            <v>67250.540690931724</v>
          </cell>
          <cell r="AG190">
            <v>67074.088352249601</v>
          </cell>
          <cell r="AH190">
            <v>67458.507159921923</v>
          </cell>
          <cell r="AI190">
            <v>64838.744612780334</v>
          </cell>
          <cell r="AJ190">
            <v>67706.1446142184</v>
          </cell>
          <cell r="AK190" t="str">
            <v>..</v>
          </cell>
        </row>
        <row r="191">
          <cell r="D191" t="str">
            <v>SYR</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T191" t="str">
            <v>..</v>
          </cell>
          <cell r="U191" t="str">
            <v>..</v>
          </cell>
          <cell r="V191" t="str">
            <v>..</v>
          </cell>
          <cell r="W191" t="str">
            <v>..</v>
          </cell>
          <cell r="X191" t="str">
            <v>..</v>
          </cell>
          <cell r="Y191" t="str">
            <v>..</v>
          </cell>
          <cell r="Z191" t="str">
            <v>..</v>
          </cell>
          <cell r="AA191" t="str">
            <v>..</v>
          </cell>
          <cell r="AB191" t="str">
            <v>..</v>
          </cell>
          <cell r="AC191" t="str">
            <v>..</v>
          </cell>
          <cell r="AD191" t="str">
            <v>..</v>
          </cell>
          <cell r="AE191" t="str">
            <v>..</v>
          </cell>
          <cell r="AF191" t="str">
            <v>..</v>
          </cell>
          <cell r="AG191" t="str">
            <v>..</v>
          </cell>
          <cell r="AH191" t="str">
            <v>..</v>
          </cell>
          <cell r="AI191" t="str">
            <v>..</v>
          </cell>
          <cell r="AJ191" t="str">
            <v>..</v>
          </cell>
          <cell r="AK191" t="str">
            <v>..</v>
          </cell>
        </row>
        <row r="192">
          <cell r="D192" t="str">
            <v>TJK</v>
          </cell>
          <cell r="E192" t="str">
            <v>..</v>
          </cell>
          <cell r="F192" t="str">
            <v>..</v>
          </cell>
          <cell r="G192" t="str">
            <v>..</v>
          </cell>
          <cell r="H192">
            <v>2246.8968921936248</v>
          </cell>
          <cell r="I192">
            <v>1401.8584803504161</v>
          </cell>
          <cell r="J192">
            <v>1435.4608968645625</v>
          </cell>
          <cell r="K192">
            <v>1137.4154555207012</v>
          </cell>
          <cell r="L192">
            <v>1190.1546364467404</v>
          </cell>
          <cell r="M192">
            <v>1251.6818914321245</v>
          </cell>
          <cell r="N192">
            <v>1290.9190012524252</v>
          </cell>
          <cell r="O192">
            <v>1354.6257407952585</v>
          </cell>
          <cell r="P192">
            <v>1456.7647391883138</v>
          </cell>
          <cell r="Q192">
            <v>1599.5708248534702</v>
          </cell>
          <cell r="R192">
            <v>1724.863173181551</v>
          </cell>
          <cell r="S192">
            <v>1897.7576659789361</v>
          </cell>
          <cell r="T192">
            <v>2234.366900600442</v>
          </cell>
          <cell r="U192">
            <v>2447.1861987653947</v>
          </cell>
          <cell r="V192">
            <v>2576.286903395915</v>
          </cell>
          <cell r="W192">
            <v>2734.2567482296645</v>
          </cell>
          <cell r="X192">
            <v>2684.2311575845447</v>
          </cell>
          <cell r="Y192">
            <v>2838.1166753626926</v>
          </cell>
          <cell r="Z192">
            <v>3009.226440710157</v>
          </cell>
          <cell r="AA192">
            <v>3162.2790287719868</v>
          </cell>
          <cell r="AB192">
            <v>3349.3245469495355</v>
          </cell>
          <cell r="AC192">
            <v>3405.4996056993245</v>
          </cell>
          <cell r="AD192">
            <v>3438.9786669390273</v>
          </cell>
          <cell r="AE192">
            <v>3548.4281113447119</v>
          </cell>
          <cell r="AF192">
            <v>3709.1650327924026</v>
          </cell>
          <cell r="AG192">
            <v>3912.0671951170757</v>
          </cell>
          <cell r="AH192">
            <v>4110.5452438400916</v>
          </cell>
          <cell r="AI192">
            <v>4205.4748276030532</v>
          </cell>
          <cell r="AJ192">
            <v>4543.6716218093306</v>
          </cell>
          <cell r="AK192" t="str">
            <v>..</v>
          </cell>
        </row>
        <row r="193">
          <cell r="D193" t="str">
            <v>TZA</v>
          </cell>
          <cell r="E193">
            <v>1291.3701171875</v>
          </cell>
          <cell r="F193">
            <v>1290.11535644531</v>
          </cell>
          <cell r="G193">
            <v>1263.12548828125</v>
          </cell>
          <cell r="H193">
            <v>1241.88269042969</v>
          </cell>
          <cell r="I193">
            <v>1217.43432617188</v>
          </cell>
          <cell r="J193">
            <v>1229.447265625</v>
          </cell>
          <cell r="K193">
            <v>1275.77209472656</v>
          </cell>
          <cell r="L193">
            <v>1287.88598632813</v>
          </cell>
          <cell r="M193">
            <v>1308.61145019531</v>
          </cell>
          <cell r="N193">
            <v>1331.02587890625</v>
          </cell>
          <cell r="O193">
            <v>1357.88427734375</v>
          </cell>
          <cell r="P193">
            <v>1381.58361816406</v>
          </cell>
          <cell r="Q193">
            <v>1466.36437988281</v>
          </cell>
          <cell r="R193">
            <v>1515.09741210938</v>
          </cell>
          <cell r="S193">
            <v>1584.67456054688</v>
          </cell>
          <cell r="T193">
            <v>1647.08044433594</v>
          </cell>
          <cell r="U193">
            <v>1736.1376953125</v>
          </cell>
          <cell r="V193">
            <v>1781.28076171875</v>
          </cell>
          <cell r="W193">
            <v>1835.03662109375</v>
          </cell>
          <cell r="X193">
            <v>1886.388671875</v>
          </cell>
          <cell r="Y193">
            <v>1937.365234375</v>
          </cell>
          <cell r="Z193">
            <v>2026.58361816406</v>
          </cell>
          <cell r="AA193">
            <v>2066.58056640625</v>
          </cell>
          <cell r="AB193">
            <v>2138.68310546875</v>
          </cell>
          <cell r="AC193">
            <v>2222.77416992188</v>
          </cell>
          <cell r="AD193">
            <v>2270.72436523438</v>
          </cell>
          <cell r="AE193">
            <v>2333.90307617188</v>
          </cell>
          <cell r="AF193">
            <v>2414.4658203125</v>
          </cell>
          <cell r="AG193">
            <v>2483.64501953125</v>
          </cell>
          <cell r="AH193">
            <v>2537.38989257813</v>
          </cell>
          <cell r="AI193">
            <v>2502.2939453125</v>
          </cell>
          <cell r="AJ193">
            <v>2538.31323242188</v>
          </cell>
          <cell r="AK193">
            <v>2578.15600585938</v>
          </cell>
        </row>
        <row r="194">
          <cell r="D194" t="str">
            <v>THA</v>
          </cell>
          <cell r="E194" t="str">
            <v>..</v>
          </cell>
          <cell r="F194" t="str">
            <v>..</v>
          </cell>
          <cell r="G194" t="str">
            <v>..</v>
          </cell>
          <cell r="H194" t="str">
            <v>..</v>
          </cell>
          <cell r="I194" t="str">
            <v>..</v>
          </cell>
          <cell r="J194" t="str">
            <v>..</v>
          </cell>
          <cell r="K194" t="str">
            <v>..</v>
          </cell>
          <cell r="L194" t="str">
            <v>..</v>
          </cell>
          <cell r="M194" t="str">
            <v>..</v>
          </cell>
          <cell r="N194" t="str">
            <v>..</v>
          </cell>
          <cell r="O194" t="str">
            <v>..</v>
          </cell>
          <cell r="P194" t="str">
            <v>..</v>
          </cell>
          <cell r="Q194" t="str">
            <v>..</v>
          </cell>
          <cell r="R194" t="str">
            <v>..</v>
          </cell>
          <cell r="S194" t="str">
            <v>..</v>
          </cell>
          <cell r="T194" t="str">
            <v>..</v>
          </cell>
          <cell r="U194" t="str">
            <v>..</v>
          </cell>
          <cell r="V194" t="str">
            <v>..</v>
          </cell>
          <cell r="W194" t="str">
            <v>..</v>
          </cell>
          <cell r="X194" t="str">
            <v>..</v>
          </cell>
          <cell r="Y194" t="str">
            <v>..</v>
          </cell>
          <cell r="Z194" t="str">
            <v>..</v>
          </cell>
          <cell r="AA194" t="str">
            <v>..</v>
          </cell>
          <cell r="AB194" t="str">
            <v>..</v>
          </cell>
          <cell r="AC194" t="str">
            <v>..</v>
          </cell>
          <cell r="AD194" t="str">
            <v>..</v>
          </cell>
          <cell r="AE194" t="str">
            <v>..</v>
          </cell>
          <cell r="AF194">
            <v>16246.123486421171</v>
          </cell>
          <cell r="AG194" t="str">
            <v>..</v>
          </cell>
          <cell r="AH194" t="str">
            <v>..</v>
          </cell>
          <cell r="AI194" t="str">
            <v>..</v>
          </cell>
          <cell r="AJ194" t="str">
            <v>..</v>
          </cell>
          <cell r="AK194" t="str">
            <v>..</v>
          </cell>
        </row>
        <row r="195">
          <cell r="D195" t="str">
            <v>TLS</v>
          </cell>
          <cell r="E195" t="str">
            <v>..</v>
          </cell>
          <cell r="F195" t="str">
            <v>..</v>
          </cell>
          <cell r="G195" t="str">
            <v>..</v>
          </cell>
          <cell r="H195" t="str">
            <v>..</v>
          </cell>
          <cell r="I195" t="str">
            <v>..</v>
          </cell>
          <cell r="J195" t="str">
            <v>..</v>
          </cell>
          <cell r="K195" t="str">
            <v>..</v>
          </cell>
          <cell r="L195" t="str">
            <v>..</v>
          </cell>
          <cell r="M195" t="str">
            <v>..</v>
          </cell>
          <cell r="N195" t="str">
            <v>..</v>
          </cell>
          <cell r="O195">
            <v>3070.4129689074171</v>
          </cell>
          <cell r="P195">
            <v>3396.6224959223387</v>
          </cell>
          <cell r="Q195">
            <v>3724.1075925851696</v>
          </cell>
          <cell r="R195">
            <v>3081.9282200676357</v>
          </cell>
          <cell r="S195">
            <v>3356.4926745408338</v>
          </cell>
          <cell r="T195">
            <v>3970.6114484651985</v>
          </cell>
          <cell r="U195">
            <v>5488.9911440959886</v>
          </cell>
          <cell r="V195">
            <v>7254.90040516299</v>
          </cell>
          <cell r="W195">
            <v>10492.295746315673</v>
          </cell>
          <cell r="X195">
            <v>8144.6031715543177</v>
          </cell>
          <cell r="Y195">
            <v>9654.6348819855211</v>
          </cell>
          <cell r="Z195">
            <v>11557.479451554032</v>
          </cell>
          <cell r="AA195">
            <v>9974.8619038637771</v>
          </cell>
          <cell r="AB195">
            <v>8721.1023815480494</v>
          </cell>
          <cell r="AC195">
            <v>7009.334387622348</v>
          </cell>
          <cell r="AD195">
            <v>5649.4226905179676</v>
          </cell>
          <cell r="AE195">
            <v>4457.1205899728357</v>
          </cell>
          <cell r="AF195">
            <v>4461.6208270365523</v>
          </cell>
          <cell r="AG195">
            <v>4375.9307811752915</v>
          </cell>
          <cell r="AH195">
            <v>5016.2171241320411</v>
          </cell>
          <cell r="AI195">
            <v>5269.5387230209471</v>
          </cell>
          <cell r="AJ195">
            <v>2004.9541056646542</v>
          </cell>
          <cell r="AK195" t="str">
            <v>..</v>
          </cell>
        </row>
        <row r="196">
          <cell r="D196" t="str">
            <v>TGO</v>
          </cell>
          <cell r="E196">
            <v>1713.7510250557032</v>
          </cell>
          <cell r="F196">
            <v>1653.6164920976751</v>
          </cell>
          <cell r="G196">
            <v>1546.3642626490503</v>
          </cell>
          <cell r="H196">
            <v>1319.9835600072061</v>
          </cell>
          <cell r="I196">
            <v>1478.5284384745526</v>
          </cell>
          <cell r="J196">
            <v>1544.8607902598851</v>
          </cell>
          <cell r="K196">
            <v>1635.2414357298469</v>
          </cell>
          <cell r="L196">
            <v>1812.5615167182418</v>
          </cell>
          <cell r="M196">
            <v>1722.7030338049071</v>
          </cell>
          <cell r="N196">
            <v>1702.5648936084679</v>
          </cell>
          <cell r="O196">
            <v>1646.427804379312</v>
          </cell>
          <cell r="P196">
            <v>1615.6155106633264</v>
          </cell>
          <cell r="Q196">
            <v>1642.9673697948842</v>
          </cell>
          <cell r="R196">
            <v>1710.2384519006262</v>
          </cell>
          <cell r="S196">
            <v>1644.6715774581544</v>
          </cell>
          <cell r="T196">
            <v>1528.6089214309384</v>
          </cell>
          <cell r="U196">
            <v>1525.6079811627005</v>
          </cell>
          <cell r="V196">
            <v>1469.1233881351218</v>
          </cell>
          <cell r="W196">
            <v>1493.2773881592354</v>
          </cell>
          <cell r="X196">
            <v>1531.3336623719174</v>
          </cell>
          <cell r="Y196">
            <v>1580.5341716219405</v>
          </cell>
          <cell r="Z196">
            <v>1715.9657530552472</v>
          </cell>
          <cell r="AA196">
            <v>1710.2577816364928</v>
          </cell>
          <cell r="AB196">
            <v>1774.5033854225035</v>
          </cell>
          <cell r="AC196">
            <v>1838.0939762373926</v>
          </cell>
          <cell r="AD196">
            <v>1928.141479341966</v>
          </cell>
          <cell r="AE196">
            <v>1951.9012659308792</v>
          </cell>
          <cell r="AF196">
            <v>1974.2390512441484</v>
          </cell>
          <cell r="AG196">
            <v>2029.6028306990781</v>
          </cell>
          <cell r="AH196">
            <v>2079.6029479183012</v>
          </cell>
          <cell r="AI196">
            <v>2068.4185438144505</v>
          </cell>
          <cell r="AJ196">
            <v>2141.9197076002124</v>
          </cell>
          <cell r="AK196">
            <v>2214.2336489594359</v>
          </cell>
        </row>
        <row r="197">
          <cell r="D197" t="str">
            <v>TON</v>
          </cell>
          <cell r="E197" t="str">
            <v>..</v>
          </cell>
          <cell r="F197" t="str">
            <v>..</v>
          </cell>
          <cell r="G197" t="str">
            <v>..</v>
          </cell>
          <cell r="H197" t="str">
            <v>..</v>
          </cell>
          <cell r="I197" t="str">
            <v>..</v>
          </cell>
          <cell r="J197" t="str">
            <v>..</v>
          </cell>
          <cell r="K197" t="str">
            <v>..</v>
          </cell>
          <cell r="L197" t="str">
            <v>..</v>
          </cell>
          <cell r="M197" t="str">
            <v>..</v>
          </cell>
          <cell r="N197" t="str">
            <v>..</v>
          </cell>
          <cell r="O197" t="str">
            <v>..</v>
          </cell>
          <cell r="P197" t="str">
            <v>..</v>
          </cell>
          <cell r="Q197" t="str">
            <v>..</v>
          </cell>
          <cell r="R197" t="str">
            <v>..</v>
          </cell>
          <cell r="S197" t="str">
            <v>..</v>
          </cell>
          <cell r="T197" t="str">
            <v>..</v>
          </cell>
          <cell r="U197" t="str">
            <v>..</v>
          </cell>
          <cell r="V197" t="str">
            <v>..</v>
          </cell>
          <cell r="W197" t="str">
            <v>..</v>
          </cell>
          <cell r="X197" t="str">
            <v>..</v>
          </cell>
          <cell r="Y197" t="str">
            <v>..</v>
          </cell>
          <cell r="Z197" t="str">
            <v>..</v>
          </cell>
          <cell r="AA197">
            <v>5534.0432709273146</v>
          </cell>
          <cell r="AB197">
            <v>5547.6275986127048</v>
          </cell>
          <cell r="AC197">
            <v>5588.8432120945563</v>
          </cell>
          <cell r="AD197">
            <v>5699.2180034776138</v>
          </cell>
          <cell r="AE197">
            <v>6069.1020245537302</v>
          </cell>
          <cell r="AF197">
            <v>6505.2986855812333</v>
          </cell>
          <cell r="AG197">
            <v>6659.3397162803594</v>
          </cell>
          <cell r="AH197">
            <v>6866.4494725972836</v>
          </cell>
          <cell r="AI197">
            <v>6892.3736481548303</v>
          </cell>
          <cell r="AJ197">
            <v>6471.289699175466</v>
          </cell>
          <cell r="AK197" t="str">
            <v>..</v>
          </cell>
        </row>
        <row r="198">
          <cell r="D198" t="str">
            <v>TTO</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T198" t="str">
            <v>..</v>
          </cell>
          <cell r="U198" t="str">
            <v>..</v>
          </cell>
          <cell r="V198" t="str">
            <v>..</v>
          </cell>
          <cell r="W198" t="str">
            <v>..</v>
          </cell>
          <cell r="X198" t="str">
            <v>..</v>
          </cell>
          <cell r="Y198" t="str">
            <v>..</v>
          </cell>
          <cell r="Z198" t="str">
            <v>..</v>
          </cell>
          <cell r="AA198" t="str">
            <v>..</v>
          </cell>
          <cell r="AB198" t="str">
            <v>..</v>
          </cell>
          <cell r="AC198" t="str">
            <v>..</v>
          </cell>
          <cell r="AD198" t="str">
            <v>..</v>
          </cell>
          <cell r="AE198" t="str">
            <v>..</v>
          </cell>
          <cell r="AF198">
            <v>26267.811499391766</v>
          </cell>
          <cell r="AG198" t="str">
            <v>..</v>
          </cell>
          <cell r="AH198" t="str">
            <v>..</v>
          </cell>
          <cell r="AI198" t="str">
            <v>..</v>
          </cell>
          <cell r="AJ198" t="str">
            <v>..</v>
          </cell>
          <cell r="AK198" t="str">
            <v>..</v>
          </cell>
        </row>
        <row r="199">
          <cell r="D199" t="str">
            <v>TUN</v>
          </cell>
          <cell r="E199">
            <v>5520.3248917373694</v>
          </cell>
          <cell r="F199">
            <v>5575.1894665757527</v>
          </cell>
          <cell r="G199">
            <v>5868.2440689012874</v>
          </cell>
          <cell r="H199">
            <v>5809.2426334017482</v>
          </cell>
          <cell r="I199">
            <v>5914.3645028089468</v>
          </cell>
          <cell r="J199">
            <v>5996.8658097789776</v>
          </cell>
          <cell r="K199">
            <v>6303.3636956879427</v>
          </cell>
          <cell r="L199">
            <v>6609.5086553058454</v>
          </cell>
          <cell r="M199">
            <v>6862.8905544554918</v>
          </cell>
          <cell r="N199">
            <v>7199.6175307745343</v>
          </cell>
          <cell r="O199">
            <v>7430.7580851596467</v>
          </cell>
          <cell r="P199">
            <v>7627.7604633677138</v>
          </cell>
          <cell r="Q199">
            <v>7651.9337626421238</v>
          </cell>
          <cell r="R199">
            <v>7957.0978346658594</v>
          </cell>
          <cell r="S199">
            <v>8362.6436098687027</v>
          </cell>
          <cell r="T199">
            <v>8494.2453003943265</v>
          </cell>
          <cell r="U199">
            <v>8901.3102531314762</v>
          </cell>
          <cell r="V199">
            <v>9369.1916777631159</v>
          </cell>
          <cell r="W199">
            <v>9651.0870226040661</v>
          </cell>
          <cell r="X199">
            <v>9896.456958260429</v>
          </cell>
          <cell r="Y199">
            <v>10003.153670856842</v>
          </cell>
          <cell r="Z199">
            <v>9687.9641903259435</v>
          </cell>
          <cell r="AA199">
            <v>10017.607434848122</v>
          </cell>
          <cell r="AB199">
            <v>10116.924689879404</v>
          </cell>
          <cell r="AC199">
            <v>10401.048331638332</v>
          </cell>
          <cell r="AD199">
            <v>10472.855442496149</v>
          </cell>
          <cell r="AE199">
            <v>10517.636050368106</v>
          </cell>
          <cell r="AF199">
            <v>10618.966703106906</v>
          </cell>
          <cell r="AG199">
            <v>10775.333782202015</v>
          </cell>
          <cell r="AH199">
            <v>10821.414696625763</v>
          </cell>
          <cell r="AI199">
            <v>9709.9431531707796</v>
          </cell>
          <cell r="AJ199">
            <v>10122.96433621402</v>
          </cell>
          <cell r="AK199">
            <v>10296.649601139727</v>
          </cell>
        </row>
        <row r="200">
          <cell r="D200" t="str">
            <v>TUR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T200" t="str">
            <v>..</v>
          </cell>
          <cell r="U200" t="str">
            <v>..</v>
          </cell>
          <cell r="V200" t="str">
            <v>..</v>
          </cell>
          <cell r="W200" t="str">
            <v>..</v>
          </cell>
          <cell r="X200" t="str">
            <v>..</v>
          </cell>
          <cell r="Y200" t="str">
            <v>..</v>
          </cell>
          <cell r="Z200" t="str">
            <v>..</v>
          </cell>
          <cell r="AA200" t="str">
            <v>..</v>
          </cell>
          <cell r="AB200" t="str">
            <v>..</v>
          </cell>
          <cell r="AC200" t="str">
            <v>..</v>
          </cell>
          <cell r="AD200" t="str">
            <v>..</v>
          </cell>
          <cell r="AE200" t="str">
            <v>..</v>
          </cell>
          <cell r="AF200">
            <v>27238.350494519756</v>
          </cell>
          <cell r="AG200" t="str">
            <v>..</v>
          </cell>
          <cell r="AH200" t="str">
            <v>..</v>
          </cell>
          <cell r="AI200" t="str">
            <v>..</v>
          </cell>
          <cell r="AJ200" t="str">
            <v>..</v>
          </cell>
          <cell r="AK200" t="str">
            <v>..</v>
          </cell>
        </row>
        <row r="201">
          <cell r="D201" t="str">
            <v>TKM</v>
          </cell>
          <cell r="E201" t="str">
            <v>..</v>
          </cell>
          <cell r="F201" t="str">
            <v>..</v>
          </cell>
          <cell r="G201" t="str">
            <v>..</v>
          </cell>
          <cell r="H201" t="str">
            <v>..</v>
          </cell>
          <cell r="I201" t="str">
            <v>..</v>
          </cell>
          <cell r="J201" t="str">
            <v>..</v>
          </cell>
          <cell r="K201" t="str">
            <v>..</v>
          </cell>
          <cell r="L201" t="str">
            <v>..</v>
          </cell>
          <cell r="M201" t="str">
            <v>..</v>
          </cell>
          <cell r="N201" t="str">
            <v>..</v>
          </cell>
          <cell r="O201" t="str">
            <v>..</v>
          </cell>
          <cell r="P201" t="str">
            <v>..</v>
          </cell>
          <cell r="Q201" t="str">
            <v>..</v>
          </cell>
          <cell r="R201" t="str">
            <v>..</v>
          </cell>
          <cell r="S201" t="str">
            <v>..</v>
          </cell>
          <cell r="T201" t="str">
            <v>..</v>
          </cell>
          <cell r="U201" t="str">
            <v>..</v>
          </cell>
          <cell r="V201" t="str">
            <v>..</v>
          </cell>
          <cell r="W201" t="str">
            <v>..</v>
          </cell>
          <cell r="X201" t="str">
            <v>..</v>
          </cell>
          <cell r="Y201" t="str">
            <v>..</v>
          </cell>
          <cell r="Z201" t="str">
            <v>..</v>
          </cell>
          <cell r="AA201" t="str">
            <v>..</v>
          </cell>
          <cell r="AB201" t="str">
            <v>..</v>
          </cell>
          <cell r="AC201" t="str">
            <v>..</v>
          </cell>
          <cell r="AD201" t="str">
            <v>..</v>
          </cell>
          <cell r="AE201" t="str">
            <v>..</v>
          </cell>
          <cell r="AF201">
            <v>13134.795576452048</v>
          </cell>
          <cell r="AG201" t="str">
            <v>..</v>
          </cell>
          <cell r="AH201" t="str">
            <v>..</v>
          </cell>
          <cell r="AI201" t="str">
            <v>..</v>
          </cell>
          <cell r="AJ201" t="str">
            <v>..</v>
          </cell>
          <cell r="AK201" t="str">
            <v>..</v>
          </cell>
        </row>
        <row r="202">
          <cell r="D202" t="str">
            <v>TCA</v>
          </cell>
          <cell r="E202" t="str">
            <v>..</v>
          </cell>
          <cell r="F202" t="str">
            <v>..</v>
          </cell>
          <cell r="G202" t="str">
            <v>..</v>
          </cell>
          <cell r="H202" t="str">
            <v>..</v>
          </cell>
          <cell r="I202" t="str">
            <v>..</v>
          </cell>
          <cell r="J202" t="str">
            <v>..</v>
          </cell>
          <cell r="K202" t="str">
            <v>..</v>
          </cell>
          <cell r="L202" t="str">
            <v>..</v>
          </cell>
          <cell r="M202" t="str">
            <v>..</v>
          </cell>
          <cell r="N202" t="str">
            <v>..</v>
          </cell>
          <cell r="O202" t="str">
            <v>..</v>
          </cell>
          <cell r="P202" t="str">
            <v>..</v>
          </cell>
          <cell r="Q202" t="str">
            <v>..</v>
          </cell>
          <cell r="R202" t="str">
            <v>..</v>
          </cell>
          <cell r="S202" t="str">
            <v>..</v>
          </cell>
          <cell r="T202" t="str">
            <v>..</v>
          </cell>
          <cell r="U202" t="str">
            <v>..</v>
          </cell>
          <cell r="V202" t="str">
            <v>..</v>
          </cell>
          <cell r="W202" t="str">
            <v>..</v>
          </cell>
          <cell r="X202" t="str">
            <v>..</v>
          </cell>
          <cell r="Y202" t="str">
            <v>..</v>
          </cell>
          <cell r="Z202" t="str">
            <v>..</v>
          </cell>
          <cell r="AA202" t="str">
            <v>..</v>
          </cell>
          <cell r="AB202" t="str">
            <v>..</v>
          </cell>
          <cell r="AC202" t="str">
            <v>..</v>
          </cell>
          <cell r="AD202" t="str">
            <v>..</v>
          </cell>
          <cell r="AE202" t="str">
            <v>..</v>
          </cell>
          <cell r="AF202">
            <v>25259.610108460744</v>
          </cell>
          <cell r="AG202" t="str">
            <v>..</v>
          </cell>
          <cell r="AH202" t="str">
            <v>..</v>
          </cell>
          <cell r="AI202" t="str">
            <v>..</v>
          </cell>
          <cell r="AJ202" t="str">
            <v>..</v>
          </cell>
          <cell r="AK202" t="str">
            <v>..</v>
          </cell>
        </row>
        <row r="203">
          <cell r="D203" t="str">
            <v>TUV</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T203" t="str">
            <v>..</v>
          </cell>
          <cell r="U203" t="str">
            <v>..</v>
          </cell>
          <cell r="V203" t="str">
            <v>..</v>
          </cell>
          <cell r="W203" t="str">
            <v>..</v>
          </cell>
          <cell r="X203" t="str">
            <v>..</v>
          </cell>
          <cell r="Y203" t="str">
            <v>..</v>
          </cell>
          <cell r="Z203" t="str">
            <v>..</v>
          </cell>
          <cell r="AA203" t="str">
            <v>..</v>
          </cell>
          <cell r="AB203" t="str">
            <v>..</v>
          </cell>
          <cell r="AC203" t="str">
            <v>..</v>
          </cell>
          <cell r="AD203" t="str">
            <v>..</v>
          </cell>
          <cell r="AE203" t="str">
            <v>..</v>
          </cell>
          <cell r="AF203">
            <v>5871.6361809988703</v>
          </cell>
          <cell r="AG203" t="str">
            <v>..</v>
          </cell>
          <cell r="AH203" t="str">
            <v>..</v>
          </cell>
          <cell r="AI203" t="str">
            <v>..</v>
          </cell>
          <cell r="AJ203" t="str">
            <v>..</v>
          </cell>
          <cell r="AK203" t="str">
            <v>..</v>
          </cell>
        </row>
        <row r="204">
          <cell r="D204" t="str">
            <v>UGA</v>
          </cell>
          <cell r="E204">
            <v>885.19653549584609</v>
          </cell>
          <cell r="F204">
            <v>905.19779615880623</v>
          </cell>
          <cell r="G204">
            <v>893.57195681167047</v>
          </cell>
          <cell r="H204">
            <v>948.58503904870804</v>
          </cell>
          <cell r="I204">
            <v>975.73955835754418</v>
          </cell>
          <cell r="J204">
            <v>1064.0240674609577</v>
          </cell>
          <cell r="K204">
            <v>1132.9757718717137</v>
          </cell>
          <cell r="L204">
            <v>1162.6450007798919</v>
          </cell>
          <cell r="M204">
            <v>1185.7152337031303</v>
          </cell>
          <cell r="N204">
            <v>1239.0833405286071</v>
          </cell>
          <cell r="O204">
            <v>1220.2936684998624</v>
          </cell>
          <cell r="P204">
            <v>1228.9190764091557</v>
          </cell>
          <cell r="Q204">
            <v>1307.9324244404688</v>
          </cell>
          <cell r="R204">
            <v>1351.1085017476182</v>
          </cell>
          <cell r="S204">
            <v>1392.2353627084581</v>
          </cell>
          <cell r="T204">
            <v>1434.7000972427018</v>
          </cell>
          <cell r="U204">
            <v>1550.6197499487523</v>
          </cell>
          <cell r="V204">
            <v>1641.2928678876449</v>
          </cell>
          <cell r="W204">
            <v>1734.9189326198434</v>
          </cell>
          <cell r="X204">
            <v>1802.7280049057322</v>
          </cell>
          <cell r="Y204">
            <v>1848.4990740175372</v>
          </cell>
          <cell r="Z204">
            <v>1966.5761650963398</v>
          </cell>
          <cell r="AA204">
            <v>1972.374657826045</v>
          </cell>
          <cell r="AB204">
            <v>1983.4146089206317</v>
          </cell>
          <cell r="AC204">
            <v>2020.2365027738756</v>
          </cell>
          <cell r="AD204">
            <v>2068.8718214223318</v>
          </cell>
          <cell r="AE204">
            <v>2099.4563781284473</v>
          </cell>
          <cell r="AF204">
            <v>2078.3149333125393</v>
          </cell>
          <cell r="AG204">
            <v>2124.4224359287891</v>
          </cell>
          <cell r="AH204">
            <v>2190.2608933586325</v>
          </cell>
          <cell r="AI204">
            <v>2201.8015451549081</v>
          </cell>
          <cell r="AJ204">
            <v>2207.3600042097637</v>
          </cell>
          <cell r="AK204">
            <v>2240.5854035961497</v>
          </cell>
        </row>
        <row r="205">
          <cell r="D205" t="str">
            <v>UKR</v>
          </cell>
          <cell r="E205" t="str">
            <v>..</v>
          </cell>
          <cell r="F205">
            <v>15250.330078125</v>
          </cell>
          <cell r="G205">
            <v>13428.013671875</v>
          </cell>
          <cell r="H205">
            <v>11302.578125</v>
          </cell>
          <cell r="I205">
            <v>8865.4052734375</v>
          </cell>
          <cell r="J205">
            <v>7831.5556640625</v>
          </cell>
          <cell r="K205">
            <v>7106.45166015625</v>
          </cell>
          <cell r="L205">
            <v>6954.6044921875</v>
          </cell>
          <cell r="M205">
            <v>6837.21630859375</v>
          </cell>
          <cell r="N205">
            <v>6842.4111328125</v>
          </cell>
          <cell r="O205">
            <v>7100.4248046875</v>
          </cell>
          <cell r="P205">
            <v>7902.80859375</v>
          </cell>
          <cell r="Q205">
            <v>8408.2509765625</v>
          </cell>
          <cell r="R205">
            <v>9293.322265625</v>
          </cell>
          <cell r="S205">
            <v>10487.58984375</v>
          </cell>
          <cell r="T205">
            <v>10857.5849609375</v>
          </cell>
          <cell r="U205">
            <v>11674.1005859375</v>
          </cell>
          <cell r="V205">
            <v>12768.994140625</v>
          </cell>
          <cell r="W205">
            <v>13015.595703125</v>
          </cell>
          <cell r="X205">
            <v>11099.3251953125</v>
          </cell>
          <cell r="Y205">
            <v>11795.4013671875</v>
          </cell>
          <cell r="Z205">
            <v>12320.1708984375</v>
          </cell>
          <cell r="AA205">
            <v>12839.41015625</v>
          </cell>
          <cell r="AB205">
            <v>12824.7734375</v>
          </cell>
          <cell r="AC205">
            <v>12237.2919921875</v>
          </cell>
          <cell r="AD205">
            <v>11671.552734375</v>
          </cell>
          <cell r="AE205">
            <v>11649.4814453125</v>
          </cell>
          <cell r="AF205">
            <v>12032.7548828125</v>
          </cell>
          <cell r="AG205">
            <v>12455.669921875</v>
          </cell>
          <cell r="AH205">
            <v>12964.4365234375</v>
          </cell>
          <cell r="AI205">
            <v>12699.310546875</v>
          </cell>
          <cell r="AJ205">
            <v>12566.904296875</v>
          </cell>
          <cell r="AK205">
            <v>11416.216796875</v>
          </cell>
        </row>
        <row r="206">
          <cell r="D206" t="str">
            <v>ARE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v>97738.307166832354</v>
          </cell>
          <cell r="Q206">
            <v>91452.147913461245</v>
          </cell>
          <cell r="R206">
            <v>93965.923456163378</v>
          </cell>
          <cell r="S206">
            <v>98831.890327337373</v>
          </cell>
          <cell r="T206">
            <v>97835.457148309797</v>
          </cell>
          <cell r="U206">
            <v>94550.086237681724</v>
          </cell>
          <cell r="V206">
            <v>82420.642227133139</v>
          </cell>
          <cell r="W206">
            <v>69933.531688023781</v>
          </cell>
          <cell r="X206">
            <v>57728.349505409948</v>
          </cell>
          <cell r="Y206">
            <v>54658.84900015904</v>
          </cell>
          <cell r="Z206">
            <v>57850.565436286881</v>
          </cell>
          <cell r="AA206">
            <v>60013.463276679584</v>
          </cell>
          <cell r="AB206">
            <v>62449.02496402488</v>
          </cell>
          <cell r="AC206">
            <v>64464.602890940871</v>
          </cell>
          <cell r="AD206">
            <v>68400.741741343722</v>
          </cell>
          <cell r="AE206">
            <v>71631.752677107143</v>
          </cell>
          <cell r="AF206">
            <v>71688.62777251887</v>
          </cell>
          <cell r="AG206">
            <v>71793.002484530312</v>
          </cell>
          <cell r="AH206">
            <v>72131.134866444103</v>
          </cell>
          <cell r="AI206">
            <v>67353.437908052845</v>
          </cell>
          <cell r="AJ206" t="str">
            <v>..</v>
          </cell>
          <cell r="AK206" t="str">
            <v>..</v>
          </cell>
        </row>
        <row r="207">
          <cell r="D207" t="str">
            <v>GBR</v>
          </cell>
          <cell r="E207" t="str">
            <v>..</v>
          </cell>
          <cell r="F207" t="str">
            <v>..</v>
          </cell>
          <cell r="G207" t="str">
            <v>..</v>
          </cell>
          <cell r="H207" t="str">
            <v>..</v>
          </cell>
          <cell r="I207" t="str">
            <v>..</v>
          </cell>
          <cell r="J207" t="str">
            <v>..</v>
          </cell>
          <cell r="K207" t="str">
            <v>..</v>
          </cell>
          <cell r="L207" t="str">
            <v>..</v>
          </cell>
          <cell r="M207" t="str">
            <v>..</v>
          </cell>
          <cell r="N207">
            <v>36269.239350716387</v>
          </cell>
          <cell r="O207">
            <v>37732.660321367097</v>
          </cell>
          <cell r="P207">
            <v>38689.659785826647</v>
          </cell>
          <cell r="Q207">
            <v>39727.94794754051</v>
          </cell>
          <cell r="R207">
            <v>40964.506247632708</v>
          </cell>
          <cell r="S207">
            <v>41693.136100241973</v>
          </cell>
          <cell r="T207">
            <v>42694.427347482851</v>
          </cell>
          <cell r="U207">
            <v>42679.478742827188</v>
          </cell>
          <cell r="V207">
            <v>43147.487808434984</v>
          </cell>
          <cell r="W207">
            <v>42191.855315999193</v>
          </cell>
          <cell r="X207">
            <v>40520.837509441037</v>
          </cell>
          <cell r="Y207">
            <v>41587.237945497473</v>
          </cell>
          <cell r="Z207">
            <v>41664.118316600594</v>
          </cell>
          <cell r="AA207">
            <v>41490.123984233636</v>
          </cell>
          <cell r="AB207">
            <v>41842.450151718222</v>
          </cell>
          <cell r="AC207">
            <v>43115.26847977392</v>
          </cell>
          <cell r="AD207">
            <v>43945.860686276035</v>
          </cell>
          <cell r="AE207">
            <v>44454.054774461445</v>
          </cell>
          <cell r="AF207">
            <v>45607.63713688706</v>
          </cell>
          <cell r="AG207">
            <v>45973.664665615397</v>
          </cell>
          <cell r="AH207">
            <v>47165.003247411922</v>
          </cell>
          <cell r="AI207">
            <v>41087.32829603595</v>
          </cell>
          <cell r="AJ207">
            <v>44984.460371757799</v>
          </cell>
          <cell r="AK207" t="str">
            <v>..</v>
          </cell>
        </row>
        <row r="208">
          <cell r="D208" t="str">
            <v>USA</v>
          </cell>
          <cell r="E208">
            <v>39471.64414141568</v>
          </cell>
          <cell r="F208">
            <v>38997.129146519001</v>
          </cell>
          <cell r="G208">
            <v>39676.425293992572</v>
          </cell>
          <cell r="H208">
            <v>40068.770769872288</v>
          </cell>
          <cell r="I208">
            <v>41279.751954584892</v>
          </cell>
          <cell r="J208">
            <v>42182.430589631018</v>
          </cell>
          <cell r="K208">
            <v>43533.227781089321</v>
          </cell>
          <cell r="L208">
            <v>45256.239971737756</v>
          </cell>
          <cell r="M208">
            <v>47252.413606122769</v>
          </cell>
          <cell r="N208">
            <v>48805.318645424479</v>
          </cell>
          <cell r="O208">
            <v>50420.026667576589</v>
          </cell>
          <cell r="P208">
            <v>50700.557926699541</v>
          </cell>
          <cell r="Q208">
            <v>50936.143008406412</v>
          </cell>
          <cell r="R208">
            <v>51601.402477620264</v>
          </cell>
          <cell r="S208">
            <v>53068.012815204769</v>
          </cell>
          <cell r="T208">
            <v>54304.221217118524</v>
          </cell>
          <cell r="U208">
            <v>55680.505407359648</v>
          </cell>
          <cell r="V208">
            <v>55541.646807474077</v>
          </cell>
          <cell r="W208">
            <v>54094.495287561876</v>
          </cell>
          <cell r="X208">
            <v>52794.225839323823</v>
          </cell>
          <cell r="Y208">
            <v>54264.431520475089</v>
          </cell>
          <cell r="Z208">
            <v>54948.631791296692</v>
          </cell>
          <cell r="AA208">
            <v>56401.642203550866</v>
          </cell>
          <cell r="AB208">
            <v>56903.675619204485</v>
          </cell>
          <cell r="AC208">
            <v>58313.283424786212</v>
          </cell>
          <cell r="AD208">
            <v>59681.882959373281</v>
          </cell>
          <cell r="AE208">
            <v>59968.35690703104</v>
          </cell>
          <cell r="AF208">
            <v>61163.326908342264</v>
          </cell>
          <cell r="AG208">
            <v>62598.579173319253</v>
          </cell>
          <cell r="AH208">
            <v>63777.379856410022</v>
          </cell>
          <cell r="AI208">
            <v>61556.66555079184</v>
          </cell>
          <cell r="AJ208">
            <v>64885.209317376684</v>
          </cell>
          <cell r="AK208" t="str">
            <v>..</v>
          </cell>
        </row>
        <row r="209">
          <cell r="D209" t="str">
            <v>URY</v>
          </cell>
          <cell r="E209">
            <v>10742.342994501523</v>
          </cell>
          <cell r="F209">
            <v>11187.934620881508</v>
          </cell>
          <cell r="G209">
            <v>12063.694106896239</v>
          </cell>
          <cell r="H209">
            <v>12331.463780575254</v>
          </cell>
          <cell r="I209">
            <v>13122.38405047836</v>
          </cell>
          <cell r="J209">
            <v>12891.761116912914</v>
          </cell>
          <cell r="K209">
            <v>13558.583291079043</v>
          </cell>
          <cell r="L209">
            <v>14726.011227009143</v>
          </cell>
          <cell r="M209">
            <v>15303.236605549489</v>
          </cell>
          <cell r="N209">
            <v>15088.184720409394</v>
          </cell>
          <cell r="O209">
            <v>14723.674659839839</v>
          </cell>
          <cell r="P209">
            <v>14115.352178298999</v>
          </cell>
          <cell r="Q209">
            <v>13112.057786664718</v>
          </cell>
          <cell r="R209">
            <v>12630.573725623197</v>
          </cell>
          <cell r="S209">
            <v>13218.259493513315</v>
          </cell>
          <cell r="T209">
            <v>14395.731078986733</v>
          </cell>
          <cell r="U209">
            <v>15060.476516822395</v>
          </cell>
          <cell r="V209">
            <v>16017.985825700118</v>
          </cell>
          <cell r="W209">
            <v>17007.509597673685</v>
          </cell>
          <cell r="X209">
            <v>17637.013127741197</v>
          </cell>
          <cell r="Y209">
            <v>18877.613857111122</v>
          </cell>
          <cell r="Z209">
            <v>19861.980682326419</v>
          </cell>
          <cell r="AA209">
            <v>19717.387540035088</v>
          </cell>
          <cell r="AB209">
            <v>21008.59085938209</v>
          </cell>
          <cell r="AC209">
            <v>21382.893884369143</v>
          </cell>
          <cell r="AD209">
            <v>21803.51914376915</v>
          </cell>
          <cell r="AE209">
            <v>21976.022314091417</v>
          </cell>
          <cell r="AF209">
            <v>22105.246636525204</v>
          </cell>
          <cell r="AG209">
            <v>22066.333222920242</v>
          </cell>
          <cell r="AH209">
            <v>22393.367298295037</v>
          </cell>
          <cell r="AI209">
            <v>20860.828846453605</v>
          </cell>
          <cell r="AJ209">
            <v>20850.712546936895</v>
          </cell>
          <cell r="AK209">
            <v>22206.990290944999</v>
          </cell>
        </row>
        <row r="210">
          <cell r="D210" t="str">
            <v>UZB</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T210" t="str">
            <v>..</v>
          </cell>
          <cell r="U210" t="str">
            <v>..</v>
          </cell>
          <cell r="V210" t="str">
            <v>..</v>
          </cell>
          <cell r="W210" t="str">
            <v>..</v>
          </cell>
          <cell r="X210" t="str">
            <v>..</v>
          </cell>
          <cell r="Y210" t="str">
            <v>..</v>
          </cell>
          <cell r="Z210" t="str">
            <v>..</v>
          </cell>
          <cell r="AA210" t="str">
            <v>..</v>
          </cell>
          <cell r="AB210" t="str">
            <v>..</v>
          </cell>
          <cell r="AC210" t="str">
            <v>..</v>
          </cell>
          <cell r="AD210" t="str">
            <v>..</v>
          </cell>
          <cell r="AE210" t="str">
            <v>..</v>
          </cell>
          <cell r="AF210">
            <v>6974.3580648678071</v>
          </cell>
          <cell r="AG210" t="str">
            <v>..</v>
          </cell>
          <cell r="AH210" t="str">
            <v>..</v>
          </cell>
          <cell r="AI210" t="str">
            <v>..</v>
          </cell>
          <cell r="AJ210" t="str">
            <v>..</v>
          </cell>
          <cell r="AK210" t="str">
            <v>..</v>
          </cell>
        </row>
        <row r="211">
          <cell r="D211" t="str">
            <v>VUT</v>
          </cell>
          <cell r="E211" t="str">
            <v>..</v>
          </cell>
          <cell r="F211" t="str">
            <v>..</v>
          </cell>
          <cell r="G211" t="str">
            <v>..</v>
          </cell>
          <cell r="H211" t="str">
            <v>..</v>
          </cell>
          <cell r="I211" t="str">
            <v>..</v>
          </cell>
          <cell r="J211" t="str">
            <v>..</v>
          </cell>
          <cell r="K211" t="str">
            <v>..</v>
          </cell>
          <cell r="L211" t="str">
            <v>..</v>
          </cell>
          <cell r="M211" t="str">
            <v>..</v>
          </cell>
          <cell r="N211" t="str">
            <v>..</v>
          </cell>
          <cell r="O211" t="str">
            <v>..</v>
          </cell>
          <cell r="P211" t="str">
            <v>..</v>
          </cell>
          <cell r="Q211">
            <v>2457.5854673558415</v>
          </cell>
          <cell r="R211">
            <v>2494.4093263653031</v>
          </cell>
          <cell r="S211">
            <v>2515.9585109681389</v>
          </cell>
          <cell r="T211">
            <v>2546.9693370165851</v>
          </cell>
          <cell r="U211">
            <v>2754.6103618906768</v>
          </cell>
          <cell r="V211">
            <v>2759.3946769600529</v>
          </cell>
          <cell r="W211">
            <v>2976.710545536338</v>
          </cell>
          <cell r="X211">
            <v>2894.300484419246</v>
          </cell>
          <cell r="Y211">
            <v>2878.3236490114091</v>
          </cell>
          <cell r="Z211">
            <v>2920.408925860811</v>
          </cell>
          <cell r="AA211">
            <v>2784.8113315363603</v>
          </cell>
          <cell r="AB211">
            <v>2895.708754277457</v>
          </cell>
          <cell r="AC211">
            <v>2963.3806013273597</v>
          </cell>
          <cell r="AD211">
            <v>2911.9654234020804</v>
          </cell>
          <cell r="AE211">
            <v>2991.3383854328499</v>
          </cell>
          <cell r="AF211">
            <v>3039.2044938711383</v>
          </cell>
          <cell r="AG211">
            <v>3148.6205956877561</v>
          </cell>
          <cell r="AH211">
            <v>3578.563323250241</v>
          </cell>
          <cell r="AI211">
            <v>3204.9486130083906</v>
          </cell>
          <cell r="AJ211">
            <v>3236.8830031837342</v>
          </cell>
          <cell r="AK211">
            <v>3243.9804935052157</v>
          </cell>
        </row>
        <row r="212">
          <cell r="D212" t="str">
            <v>VEN</v>
          </cell>
          <cell r="E212" t="str">
            <v>..</v>
          </cell>
          <cell r="F212" t="str">
            <v>..</v>
          </cell>
          <cell r="G212" t="str">
            <v>..</v>
          </cell>
          <cell r="H212" t="str">
            <v>..</v>
          </cell>
          <cell r="I212" t="str">
            <v>..</v>
          </cell>
          <cell r="J212" t="str">
            <v>..</v>
          </cell>
          <cell r="K212" t="str">
            <v>..</v>
          </cell>
          <cell r="L212" t="str">
            <v>..</v>
          </cell>
          <cell r="M212" t="str">
            <v>..</v>
          </cell>
          <cell r="N212" t="str">
            <v>..</v>
          </cell>
          <cell r="O212" t="str">
            <v>..</v>
          </cell>
          <cell r="P212" t="str">
            <v>..</v>
          </cell>
          <cell r="Q212" t="str">
            <v>..</v>
          </cell>
          <cell r="R212" t="str">
            <v>..</v>
          </cell>
          <cell r="S212" t="str">
            <v>..</v>
          </cell>
          <cell r="T212" t="str">
            <v>..</v>
          </cell>
          <cell r="U212" t="str">
            <v>..</v>
          </cell>
          <cell r="V212" t="str">
            <v>..</v>
          </cell>
          <cell r="W212" t="str">
            <v>..</v>
          </cell>
          <cell r="X212" t="str">
            <v>..</v>
          </cell>
          <cell r="Y212" t="str">
            <v>..</v>
          </cell>
          <cell r="Z212" t="str">
            <v>..</v>
          </cell>
          <cell r="AA212" t="str">
            <v>..</v>
          </cell>
          <cell r="AB212" t="str">
            <v>..</v>
          </cell>
          <cell r="AC212" t="str">
            <v>..</v>
          </cell>
          <cell r="AD212" t="str">
            <v>..</v>
          </cell>
          <cell r="AE212" t="str">
            <v>..</v>
          </cell>
          <cell r="AF212" t="str">
            <v>..</v>
          </cell>
          <cell r="AG212" t="str">
            <v>..</v>
          </cell>
          <cell r="AH212" t="str">
            <v>..</v>
          </cell>
          <cell r="AI212" t="str">
            <v>..</v>
          </cell>
          <cell r="AJ212" t="str">
            <v>..</v>
          </cell>
          <cell r="AK212" t="str">
            <v>..</v>
          </cell>
        </row>
        <row r="213">
          <cell r="D213" t="str">
            <v>VNM</v>
          </cell>
          <cell r="E213" t="str">
            <v>..</v>
          </cell>
          <cell r="F213" t="str">
            <v>..</v>
          </cell>
          <cell r="G213" t="str">
            <v>..</v>
          </cell>
          <cell r="H213" t="str">
            <v>..</v>
          </cell>
          <cell r="I213" t="str">
            <v>..</v>
          </cell>
          <cell r="J213">
            <v>2829.9049854481318</v>
          </cell>
          <cell r="K213">
            <v>3024.8530310858309</v>
          </cell>
          <cell r="L213">
            <v>3202.9899796905397</v>
          </cell>
          <cell r="M213">
            <v>3320.4412321545246</v>
          </cell>
          <cell r="N213">
            <v>3447.76027601235</v>
          </cell>
          <cell r="O213">
            <v>3653.8732995619539</v>
          </cell>
          <cell r="P213">
            <v>3843.5912394166403</v>
          </cell>
          <cell r="Q213">
            <v>4034.2963641917418</v>
          </cell>
          <cell r="R213">
            <v>4270.5926837234883</v>
          </cell>
          <cell r="S213">
            <v>4533.314831033088</v>
          </cell>
          <cell r="T213">
            <v>4825.9829151447493</v>
          </cell>
          <cell r="U213">
            <v>5096.8261446780616</v>
          </cell>
          <cell r="V213">
            <v>5375.0606091576801</v>
          </cell>
          <cell r="W213">
            <v>5612.3209864476785</v>
          </cell>
          <cell r="X213">
            <v>5781.5183754198024</v>
          </cell>
          <cell r="Y213">
            <v>6143.8983082493469</v>
          </cell>
          <cell r="Z213">
            <v>6483.8652788045483</v>
          </cell>
          <cell r="AA213">
            <v>6737.5686225394484</v>
          </cell>
          <cell r="AB213">
            <v>7020.0533681298912</v>
          </cell>
          <cell r="AC213">
            <v>7361.5552221152684</v>
          </cell>
          <cell r="AD213">
            <v>7697.652174030477</v>
          </cell>
          <cell r="AE213">
            <v>8084.7548079155749</v>
          </cell>
          <cell r="AF213">
            <v>8503.9059696424174</v>
          </cell>
          <cell r="AG213">
            <v>9141.841878739202</v>
          </cell>
          <cell r="AH213">
            <v>9733.7867231324399</v>
          </cell>
          <cell r="AI213">
            <v>10005.174611625182</v>
          </cell>
          <cell r="AJ213">
            <v>10084.943719741324</v>
          </cell>
          <cell r="AK213" t="str">
            <v>..</v>
          </cell>
        </row>
        <row r="214">
          <cell r="D214" t="str">
            <v>VIR</v>
          </cell>
          <cell r="E214" t="str">
            <v>..</v>
          </cell>
          <cell r="F214" t="str">
            <v>..</v>
          </cell>
          <cell r="G214" t="str">
            <v>..</v>
          </cell>
          <cell r="H214" t="str">
            <v>..</v>
          </cell>
          <cell r="I214" t="str">
            <v>..</v>
          </cell>
          <cell r="J214" t="str">
            <v>..</v>
          </cell>
          <cell r="K214" t="str">
            <v>..</v>
          </cell>
          <cell r="L214" t="str">
            <v>..</v>
          </cell>
          <cell r="M214" t="str">
            <v>..</v>
          </cell>
          <cell r="N214" t="str">
            <v>..</v>
          </cell>
          <cell r="O214" t="str">
            <v>..</v>
          </cell>
          <cell r="P214" t="str">
            <v>..</v>
          </cell>
          <cell r="Q214" t="str">
            <v>..</v>
          </cell>
          <cell r="R214" t="str">
            <v>..</v>
          </cell>
          <cell r="S214" t="str">
            <v>..</v>
          </cell>
          <cell r="T214" t="str">
            <v>..</v>
          </cell>
          <cell r="U214" t="str">
            <v>..</v>
          </cell>
          <cell r="V214" t="str">
            <v>..</v>
          </cell>
          <cell r="W214" t="str">
            <v>..</v>
          </cell>
          <cell r="X214" t="str">
            <v>..</v>
          </cell>
          <cell r="Y214" t="str">
            <v>..</v>
          </cell>
          <cell r="Z214" t="str">
            <v>..</v>
          </cell>
          <cell r="AA214" t="str">
            <v>..</v>
          </cell>
          <cell r="AB214" t="str">
            <v>..</v>
          </cell>
          <cell r="AC214" t="str">
            <v>..</v>
          </cell>
          <cell r="AD214" t="str">
            <v>..</v>
          </cell>
          <cell r="AE214" t="str">
            <v>..</v>
          </cell>
          <cell r="AF214" t="str">
            <v>..</v>
          </cell>
          <cell r="AG214" t="str">
            <v>..</v>
          </cell>
          <cell r="AH214" t="str">
            <v>..</v>
          </cell>
          <cell r="AI214" t="str">
            <v>..</v>
          </cell>
          <cell r="AJ214" t="str">
            <v>..</v>
          </cell>
          <cell r="AK214" t="str">
            <v>..</v>
          </cell>
        </row>
        <row r="215">
          <cell r="D215" t="str">
            <v>PSE</v>
          </cell>
          <cell r="E215" t="str">
            <v>..</v>
          </cell>
          <cell r="F215" t="str">
            <v>..</v>
          </cell>
          <cell r="G215" t="str">
            <v>..</v>
          </cell>
          <cell r="H215" t="str">
            <v>..</v>
          </cell>
          <cell r="I215">
            <v>4458.7822527796652</v>
          </cell>
          <cell r="J215">
            <v>4591.3110163456058</v>
          </cell>
          <cell r="K215">
            <v>4402.7416897169469</v>
          </cell>
          <cell r="L215">
            <v>4883.846091236227</v>
          </cell>
          <cell r="M215">
            <v>5616.5678651171711</v>
          </cell>
          <cell r="N215">
            <v>5925.4490597264439</v>
          </cell>
          <cell r="O215">
            <v>5051.975670784831</v>
          </cell>
          <cell r="P215">
            <v>4310.238309472481</v>
          </cell>
          <cell r="Q215">
            <v>3620.6003280904565</v>
          </cell>
          <cell r="R215">
            <v>4023.2989011373265</v>
          </cell>
          <cell r="S215">
            <v>4706.1692550547377</v>
          </cell>
          <cell r="T215">
            <v>5185.3376320549696</v>
          </cell>
          <cell r="U215">
            <v>5045.5820072694924</v>
          </cell>
          <cell r="V215">
            <v>5164.6981803668514</v>
          </cell>
          <cell r="W215">
            <v>5397.4390510321009</v>
          </cell>
          <cell r="X215">
            <v>5583.2602027754829</v>
          </cell>
          <cell r="Y215">
            <v>5735.492491010823</v>
          </cell>
          <cell r="Z215">
            <v>6183.9137005542134</v>
          </cell>
          <cell r="AA215">
            <v>6438.215212540661</v>
          </cell>
          <cell r="AB215">
            <v>6653.2130361239615</v>
          </cell>
          <cell r="AC215">
            <v>6611.0612919988043</v>
          </cell>
          <cell r="AD215">
            <v>6807.3700112536744</v>
          </cell>
          <cell r="AE215">
            <v>7258.7421332618842</v>
          </cell>
          <cell r="AF215">
            <v>7246.8119700762873</v>
          </cell>
          <cell r="AG215">
            <v>7389.3518836681433</v>
          </cell>
          <cell r="AH215">
            <v>7355.6013561364189</v>
          </cell>
          <cell r="AI215">
            <v>6270.3381456946645</v>
          </cell>
          <cell r="AJ215">
            <v>6778.5743963435007</v>
          </cell>
          <cell r="AK215">
            <v>6936.2586838658963</v>
          </cell>
        </row>
        <row r="216">
          <cell r="D216" t="str">
            <v>YEM</v>
          </cell>
          <cell r="E216" t="str">
            <v>..</v>
          </cell>
          <cell r="F216" t="str">
            <v>..</v>
          </cell>
          <cell r="G216" t="str">
            <v>..</v>
          </cell>
          <cell r="H216" t="str">
            <v>..</v>
          </cell>
          <cell r="I216" t="str">
            <v>..</v>
          </cell>
          <cell r="J216" t="str">
            <v>..</v>
          </cell>
          <cell r="K216" t="str">
            <v>..</v>
          </cell>
          <cell r="L216" t="str">
            <v>..</v>
          </cell>
          <cell r="M216" t="str">
            <v>..</v>
          </cell>
          <cell r="N216" t="str">
            <v>..</v>
          </cell>
          <cell r="O216" t="str">
            <v>..</v>
          </cell>
          <cell r="P216" t="str">
            <v>..</v>
          </cell>
          <cell r="Q216" t="str">
            <v>..</v>
          </cell>
          <cell r="R216" t="str">
            <v>..</v>
          </cell>
          <cell r="S216" t="str">
            <v>..</v>
          </cell>
          <cell r="T216" t="str">
            <v>..</v>
          </cell>
          <cell r="U216" t="str">
            <v>..</v>
          </cell>
          <cell r="V216" t="str">
            <v>..</v>
          </cell>
          <cell r="W216" t="str">
            <v>..</v>
          </cell>
          <cell r="X216" t="str">
            <v>..</v>
          </cell>
          <cell r="Y216" t="str">
            <v>..</v>
          </cell>
          <cell r="Z216" t="str">
            <v>..</v>
          </cell>
          <cell r="AA216" t="str">
            <v>..</v>
          </cell>
          <cell r="AB216" t="str">
            <v>..</v>
          </cell>
          <cell r="AC216" t="str">
            <v>..</v>
          </cell>
          <cell r="AD216" t="str">
            <v>..</v>
          </cell>
          <cell r="AE216" t="str">
            <v>..</v>
          </cell>
          <cell r="AF216" t="str">
            <v>..</v>
          </cell>
          <cell r="AG216" t="str">
            <v>..</v>
          </cell>
          <cell r="AH216" t="str">
            <v>..</v>
          </cell>
          <cell r="AI216" t="str">
            <v>..</v>
          </cell>
          <cell r="AJ216" t="str">
            <v>..</v>
          </cell>
          <cell r="AK216" t="str">
            <v>..</v>
          </cell>
        </row>
        <row r="217">
          <cell r="D217" t="str">
            <v>ZMB</v>
          </cell>
          <cell r="E217" t="str">
            <v>..</v>
          </cell>
          <cell r="F217" t="str">
            <v>..</v>
          </cell>
          <cell r="G217" t="str">
            <v>..</v>
          </cell>
          <cell r="H217" t="str">
            <v>..</v>
          </cell>
          <cell r="I217" t="str">
            <v>..</v>
          </cell>
          <cell r="J217" t="str">
            <v>..</v>
          </cell>
          <cell r="K217" t="str">
            <v>..</v>
          </cell>
          <cell r="L217" t="str">
            <v>..</v>
          </cell>
          <cell r="M217" t="str">
            <v>..</v>
          </cell>
          <cell r="N217" t="str">
            <v>..</v>
          </cell>
          <cell r="O217" t="str">
            <v>..</v>
          </cell>
          <cell r="P217" t="str">
            <v>..</v>
          </cell>
          <cell r="Q217" t="str">
            <v>..</v>
          </cell>
          <cell r="R217" t="str">
            <v>..</v>
          </cell>
          <cell r="S217" t="str">
            <v>..</v>
          </cell>
          <cell r="T217" t="str">
            <v>..</v>
          </cell>
          <cell r="U217" t="str">
            <v>..</v>
          </cell>
          <cell r="V217" t="str">
            <v>..</v>
          </cell>
          <cell r="W217" t="str">
            <v>..</v>
          </cell>
          <cell r="X217" t="str">
            <v>..</v>
          </cell>
          <cell r="Y217" t="str">
            <v>..</v>
          </cell>
          <cell r="Z217" t="str">
            <v>..</v>
          </cell>
          <cell r="AA217" t="str">
            <v>..</v>
          </cell>
          <cell r="AB217" t="str">
            <v>..</v>
          </cell>
          <cell r="AC217" t="str">
            <v>..</v>
          </cell>
          <cell r="AD217" t="str">
            <v>..</v>
          </cell>
          <cell r="AE217" t="str">
            <v>..</v>
          </cell>
          <cell r="AF217">
            <v>3244.9794594278264</v>
          </cell>
          <cell r="AG217" t="str">
            <v>..</v>
          </cell>
          <cell r="AH217" t="str">
            <v>..</v>
          </cell>
          <cell r="AI217" t="str">
            <v>..</v>
          </cell>
          <cell r="AJ217" t="str">
            <v>..</v>
          </cell>
          <cell r="AK217" t="str">
            <v>..</v>
          </cell>
        </row>
        <row r="218">
          <cell r="D218" t="str">
            <v>ZWE</v>
          </cell>
          <cell r="E218" t="str">
            <v>..</v>
          </cell>
          <cell r="F218" t="str">
            <v>..</v>
          </cell>
          <cell r="G218" t="str">
            <v>..</v>
          </cell>
          <cell r="H218" t="str">
            <v>..</v>
          </cell>
          <cell r="I218" t="str">
            <v>..</v>
          </cell>
          <cell r="J218" t="str">
            <v>..</v>
          </cell>
          <cell r="K218" t="str">
            <v>..</v>
          </cell>
          <cell r="L218" t="str">
            <v>..</v>
          </cell>
          <cell r="M218" t="str">
            <v>..</v>
          </cell>
          <cell r="N218" t="str">
            <v>..</v>
          </cell>
          <cell r="O218" t="str">
            <v>..</v>
          </cell>
          <cell r="P218" t="str">
            <v>..</v>
          </cell>
          <cell r="Q218" t="str">
            <v>..</v>
          </cell>
          <cell r="R218" t="str">
            <v>..</v>
          </cell>
          <cell r="S218" t="str">
            <v>..</v>
          </cell>
          <cell r="T218" t="str">
            <v>..</v>
          </cell>
          <cell r="U218" t="str">
            <v>..</v>
          </cell>
          <cell r="V218" t="str">
            <v>..</v>
          </cell>
          <cell r="W218" t="str">
            <v>..</v>
          </cell>
          <cell r="X218">
            <v>1366.7984516308898</v>
          </cell>
          <cell r="Y218">
            <v>1659.4314903977975</v>
          </cell>
          <cell r="Z218">
            <v>1825.6809497088084</v>
          </cell>
          <cell r="AA218">
            <v>2078.9537751934322</v>
          </cell>
          <cell r="AB218">
            <v>2124.8353500598359</v>
          </cell>
          <cell r="AC218">
            <v>2076.0325832422873</v>
          </cell>
          <cell r="AD218">
            <v>2040.150246790437</v>
          </cell>
          <cell r="AE218">
            <v>2005.717548798568</v>
          </cell>
          <cell r="AF218">
            <v>2067.7534549529782</v>
          </cell>
          <cell r="AG218">
            <v>2336.5191427612708</v>
          </cell>
          <cell r="AH218">
            <v>2156.4318615498764</v>
          </cell>
          <cell r="AI218">
            <v>1935.5059950374036</v>
          </cell>
          <cell r="AJ218">
            <v>2051.6681287655847</v>
          </cell>
          <cell r="AK218" t="str">
            <v>..</v>
          </cell>
        </row>
      </sheetData>
      <sheetData sheetId="62"/>
      <sheetData sheetId="63">
        <row r="1">
          <cell r="F1">
            <v>1990</v>
          </cell>
          <cell r="G1">
            <v>1991</v>
          </cell>
          <cell r="H1">
            <v>1992</v>
          </cell>
          <cell r="I1">
            <v>1993</v>
          </cell>
          <cell r="J1">
            <v>1994</v>
          </cell>
          <cell r="K1">
            <v>1995</v>
          </cell>
          <cell r="L1">
            <v>1996</v>
          </cell>
          <cell r="M1">
            <v>1997</v>
          </cell>
          <cell r="N1">
            <v>1998</v>
          </cell>
          <cell r="O1">
            <v>1999</v>
          </cell>
          <cell r="P1">
            <v>2000</v>
          </cell>
          <cell r="Q1">
            <v>2001</v>
          </cell>
          <cell r="R1">
            <v>2002</v>
          </cell>
          <cell r="S1">
            <v>2003</v>
          </cell>
          <cell r="T1">
            <v>2004</v>
          </cell>
          <cell r="U1">
            <v>2005</v>
          </cell>
          <cell r="V1">
            <v>2006</v>
          </cell>
          <cell r="W1">
            <v>2007</v>
          </cell>
          <cell r="X1">
            <v>2008</v>
          </cell>
          <cell r="Y1">
            <v>2009</v>
          </cell>
          <cell r="Z1">
            <v>2010</v>
          </cell>
          <cell r="AA1">
            <v>2011</v>
          </cell>
          <cell r="AB1">
            <v>2012</v>
          </cell>
          <cell r="AC1">
            <v>2013</v>
          </cell>
          <cell r="AD1">
            <v>2014</v>
          </cell>
          <cell r="AE1">
            <v>2015</v>
          </cell>
          <cell r="AF1">
            <v>2016</v>
          </cell>
          <cell r="AG1">
            <v>2017</v>
          </cell>
          <cell r="AH1">
            <v>2018</v>
          </cell>
          <cell r="AI1">
            <v>2019</v>
          </cell>
          <cell r="AJ1">
            <v>2020</v>
          </cell>
          <cell r="AK1">
            <v>2021</v>
          </cell>
        </row>
        <row r="2">
          <cell r="A2" t="str">
            <v>AFG</v>
          </cell>
          <cell r="F2">
            <v>0.27300000000000002</v>
          </cell>
          <cell r="G2">
            <v>0.27900000000000003</v>
          </cell>
          <cell r="H2">
            <v>0.28699999999999998</v>
          </cell>
          <cell r="I2">
            <v>0.29699999999999999</v>
          </cell>
          <cell r="J2">
            <v>0.29199999999999998</v>
          </cell>
          <cell r="K2">
            <v>0.31</v>
          </cell>
          <cell r="L2">
            <v>0.31900000000000001</v>
          </cell>
          <cell r="M2">
            <v>0.32300000000000001</v>
          </cell>
          <cell r="N2">
            <v>0.32400000000000001</v>
          </cell>
          <cell r="O2">
            <v>0.33200000000000002</v>
          </cell>
          <cell r="P2">
            <v>0.33500000000000002</v>
          </cell>
          <cell r="Q2">
            <v>0.33700000000000002</v>
          </cell>
          <cell r="R2">
            <v>0.36199999999999999</v>
          </cell>
          <cell r="S2">
            <v>0.376</v>
          </cell>
          <cell r="T2">
            <v>0.39200000000000002</v>
          </cell>
          <cell r="U2">
            <v>0.4</v>
          </cell>
          <cell r="V2">
            <v>0.40899999999999997</v>
          </cell>
          <cell r="W2">
            <v>0.42399999999999999</v>
          </cell>
          <cell r="X2">
            <v>0.43</v>
          </cell>
          <cell r="Y2">
            <v>0.44</v>
          </cell>
          <cell r="Z2">
            <v>0.44800000000000001</v>
          </cell>
          <cell r="AA2">
            <v>0.45600000000000002</v>
          </cell>
          <cell r="AB2">
            <v>0.46600000000000003</v>
          </cell>
          <cell r="AC2">
            <v>0.47399999999999998</v>
          </cell>
          <cell r="AD2">
            <v>0.47899999999999998</v>
          </cell>
          <cell r="AE2">
            <v>0.47799999999999998</v>
          </cell>
          <cell r="AF2">
            <v>0.48099999999999998</v>
          </cell>
          <cell r="AG2">
            <v>0.48199999999999998</v>
          </cell>
          <cell r="AH2">
            <v>0.48299999999999998</v>
          </cell>
          <cell r="AI2">
            <v>0.48799999999999999</v>
          </cell>
          <cell r="AJ2">
            <v>0.48299999999999998</v>
          </cell>
          <cell r="AK2">
            <v>0.47799999999999998</v>
          </cell>
        </row>
        <row r="3">
          <cell r="A3" t="str">
            <v>AGO</v>
          </cell>
          <cell r="O3">
            <v>0.36399999999999999</v>
          </cell>
          <cell r="P3">
            <v>0.375</v>
          </cell>
          <cell r="Q3">
            <v>0.38600000000000001</v>
          </cell>
          <cell r="R3">
            <v>0.40300000000000002</v>
          </cell>
          <cell r="S3">
            <v>0.42</v>
          </cell>
          <cell r="T3">
            <v>0.433</v>
          </cell>
          <cell r="U3">
            <v>0.44700000000000001</v>
          </cell>
          <cell r="V3">
            <v>0.45900000000000002</v>
          </cell>
          <cell r="W3">
            <v>0.47499999999999998</v>
          </cell>
          <cell r="X3">
            <v>0.48599999999999999</v>
          </cell>
          <cell r="Y3">
            <v>0.5</v>
          </cell>
          <cell r="Z3">
            <v>0.51</v>
          </cell>
          <cell r="AA3">
            <v>0.52600000000000002</v>
          </cell>
          <cell r="AB3">
            <v>0.54100000000000004</v>
          </cell>
          <cell r="AC3">
            <v>0.55200000000000005</v>
          </cell>
          <cell r="AD3">
            <v>0.56299999999999994</v>
          </cell>
          <cell r="AE3">
            <v>0.58199999999999996</v>
          </cell>
          <cell r="AF3">
            <v>0.59599999999999997</v>
          </cell>
          <cell r="AG3">
            <v>0.59699999999999998</v>
          </cell>
          <cell r="AH3">
            <v>0.59499999999999997</v>
          </cell>
          <cell r="AI3">
            <v>0.59499999999999997</v>
          </cell>
          <cell r="AJ3">
            <v>0.59</v>
          </cell>
          <cell r="AK3">
            <v>0.58599999999999997</v>
          </cell>
        </row>
        <row r="4">
          <cell r="A4" t="str">
            <v>ALB</v>
          </cell>
          <cell r="F4">
            <v>0.64700000000000002</v>
          </cell>
          <cell r="G4">
            <v>0.629</v>
          </cell>
          <cell r="H4">
            <v>0.61399999999999999</v>
          </cell>
          <cell r="I4">
            <v>0.61699999999999999</v>
          </cell>
          <cell r="J4">
            <v>0.624</v>
          </cell>
          <cell r="K4">
            <v>0.63400000000000001</v>
          </cell>
          <cell r="L4">
            <v>0.64500000000000002</v>
          </cell>
          <cell r="M4">
            <v>0.64200000000000002</v>
          </cell>
          <cell r="N4">
            <v>0.65700000000000003</v>
          </cell>
          <cell r="O4">
            <v>0.66900000000000004</v>
          </cell>
          <cell r="P4">
            <v>0.67700000000000005</v>
          </cell>
          <cell r="Q4">
            <v>0.68400000000000005</v>
          </cell>
          <cell r="R4">
            <v>0.68899999999999995</v>
          </cell>
          <cell r="S4">
            <v>0.69599999999999995</v>
          </cell>
          <cell r="T4">
            <v>0.7</v>
          </cell>
          <cell r="U4">
            <v>0.71099999999999997</v>
          </cell>
          <cell r="V4">
            <v>0.71799999999999997</v>
          </cell>
          <cell r="W4">
            <v>0.73</v>
          </cell>
          <cell r="X4">
            <v>0.73599999999999999</v>
          </cell>
          <cell r="Y4">
            <v>0.74099999999999999</v>
          </cell>
          <cell r="Z4">
            <v>0.754</v>
          </cell>
          <cell r="AA4">
            <v>0.76600000000000001</v>
          </cell>
          <cell r="AB4">
            <v>0.77800000000000002</v>
          </cell>
          <cell r="AC4">
            <v>0.78500000000000003</v>
          </cell>
          <cell r="AD4">
            <v>0.79200000000000004</v>
          </cell>
          <cell r="AE4">
            <v>0.79500000000000004</v>
          </cell>
          <cell r="AF4">
            <v>0.79800000000000004</v>
          </cell>
          <cell r="AG4">
            <v>0.80200000000000005</v>
          </cell>
          <cell r="AH4">
            <v>0.80600000000000005</v>
          </cell>
          <cell r="AI4">
            <v>0.81</v>
          </cell>
          <cell r="AJ4">
            <v>0.79400000000000004</v>
          </cell>
          <cell r="AK4">
            <v>0.79600000000000004</v>
          </cell>
        </row>
        <row r="5">
          <cell r="A5" t="str">
            <v>AND</v>
          </cell>
          <cell r="P5">
            <v>0.81799999999999995</v>
          </cell>
          <cell r="Q5">
            <v>0.82499999999999996</v>
          </cell>
          <cell r="R5">
            <v>0.83199999999999996</v>
          </cell>
          <cell r="S5">
            <v>0.84099999999999997</v>
          </cell>
          <cell r="T5">
            <v>0.83299999999999996</v>
          </cell>
          <cell r="U5">
            <v>0.83299999999999996</v>
          </cell>
          <cell r="V5">
            <v>0.84799999999999998</v>
          </cell>
          <cell r="W5">
            <v>0.84699999999999998</v>
          </cell>
          <cell r="X5">
            <v>0.85</v>
          </cell>
          <cell r="Y5">
            <v>0.84799999999999998</v>
          </cell>
          <cell r="Z5">
            <v>0.84799999999999998</v>
          </cell>
          <cell r="AA5">
            <v>0.84899999999999998</v>
          </cell>
          <cell r="AB5">
            <v>0.86899999999999999</v>
          </cell>
          <cell r="AC5">
            <v>0.86399999999999999</v>
          </cell>
          <cell r="AD5">
            <v>0.871</v>
          </cell>
          <cell r="AE5">
            <v>0.86699999999999999</v>
          </cell>
          <cell r="AF5">
            <v>0.871</v>
          </cell>
          <cell r="AG5">
            <v>0.86799999999999999</v>
          </cell>
          <cell r="AH5">
            <v>0.872</v>
          </cell>
          <cell r="AI5">
            <v>0.873</v>
          </cell>
          <cell r="AJ5">
            <v>0.84799999999999998</v>
          </cell>
          <cell r="AK5">
            <v>0.85799999999999998</v>
          </cell>
        </row>
        <row r="6">
          <cell r="A6" t="str">
            <v>ARE</v>
          </cell>
          <cell r="F6">
            <v>0.72799999999999998</v>
          </cell>
          <cell r="G6">
            <v>0.73899999999999999</v>
          </cell>
          <cell r="H6">
            <v>0.74199999999999999</v>
          </cell>
          <cell r="I6">
            <v>0.748</v>
          </cell>
          <cell r="J6">
            <v>0.755</v>
          </cell>
          <cell r="K6">
            <v>0.76200000000000001</v>
          </cell>
          <cell r="L6">
            <v>0.76700000000000002</v>
          </cell>
          <cell r="M6">
            <v>0.77300000000000002</v>
          </cell>
          <cell r="N6">
            <v>0.77900000000000003</v>
          </cell>
          <cell r="O6">
            <v>0.78700000000000003</v>
          </cell>
          <cell r="P6">
            <v>0.79600000000000004</v>
          </cell>
          <cell r="Q6">
            <v>0.8</v>
          </cell>
          <cell r="R6">
            <v>0.80400000000000005</v>
          </cell>
          <cell r="S6">
            <v>0.81399999999999995</v>
          </cell>
          <cell r="T6">
            <v>0.81799999999999995</v>
          </cell>
          <cell r="U6">
            <v>0.82199999999999995</v>
          </cell>
          <cell r="V6">
            <v>0.82699999999999996</v>
          </cell>
          <cell r="W6">
            <v>0.83099999999999996</v>
          </cell>
          <cell r="X6">
            <v>0.83399999999999996</v>
          </cell>
          <cell r="Y6">
            <v>0.83299999999999996</v>
          </cell>
          <cell r="Z6">
            <v>0.83499999999999996</v>
          </cell>
          <cell r="AA6">
            <v>0.84</v>
          </cell>
          <cell r="AB6">
            <v>0.84599999999999997</v>
          </cell>
          <cell r="AC6">
            <v>0.85199999999999998</v>
          </cell>
          <cell r="AD6">
            <v>0.85899999999999999</v>
          </cell>
          <cell r="AE6">
            <v>0.86499999999999999</v>
          </cell>
          <cell r="AF6">
            <v>0.87</v>
          </cell>
          <cell r="AG6">
            <v>0.89700000000000002</v>
          </cell>
          <cell r="AH6">
            <v>0.90900000000000003</v>
          </cell>
          <cell r="AI6">
            <v>0.92</v>
          </cell>
          <cell r="AJ6">
            <v>0.91200000000000003</v>
          </cell>
          <cell r="AK6">
            <v>0.91100000000000003</v>
          </cell>
        </row>
        <row r="7">
          <cell r="A7" t="str">
            <v>ARG</v>
          </cell>
          <cell r="F7">
            <v>0.72299999999999998</v>
          </cell>
          <cell r="G7">
            <v>0.73</v>
          </cell>
          <cell r="H7">
            <v>0.73499999999999999</v>
          </cell>
          <cell r="I7">
            <v>0.73899999999999999</v>
          </cell>
          <cell r="J7">
            <v>0.74399999999999999</v>
          </cell>
          <cell r="K7">
            <v>0.745</v>
          </cell>
          <cell r="L7">
            <v>0.751</v>
          </cell>
          <cell r="M7">
            <v>0.75600000000000001</v>
          </cell>
          <cell r="N7">
            <v>0.76200000000000001</v>
          </cell>
          <cell r="O7">
            <v>0.77300000000000002</v>
          </cell>
          <cell r="P7">
            <v>0.77900000000000003</v>
          </cell>
          <cell r="Q7">
            <v>0.78400000000000003</v>
          </cell>
          <cell r="R7">
            <v>0.78500000000000003</v>
          </cell>
          <cell r="S7">
            <v>0.79300000000000004</v>
          </cell>
          <cell r="T7">
            <v>0.79800000000000004</v>
          </cell>
          <cell r="U7">
            <v>0.80200000000000005</v>
          </cell>
          <cell r="V7">
            <v>0.81399999999999995</v>
          </cell>
          <cell r="W7">
            <v>0.81699999999999995</v>
          </cell>
          <cell r="X7">
            <v>0.82499999999999996</v>
          </cell>
          <cell r="Y7">
            <v>0.82699999999999996</v>
          </cell>
          <cell r="Z7">
            <v>0.83399999999999996</v>
          </cell>
          <cell r="AA7">
            <v>0.84099999999999997</v>
          </cell>
          <cell r="AB7">
            <v>0.84299999999999997</v>
          </cell>
          <cell r="AC7">
            <v>0.84499999999999997</v>
          </cell>
          <cell r="AD7">
            <v>0.84599999999999997</v>
          </cell>
          <cell r="AE7">
            <v>0.84799999999999998</v>
          </cell>
          <cell r="AF7">
            <v>0.84699999999999998</v>
          </cell>
          <cell r="AG7">
            <v>0.85099999999999998</v>
          </cell>
          <cell r="AH7">
            <v>0.85</v>
          </cell>
          <cell r="AI7">
            <v>0.85199999999999998</v>
          </cell>
          <cell r="AJ7">
            <v>0.84</v>
          </cell>
          <cell r="AK7">
            <v>0.84199999999999997</v>
          </cell>
        </row>
        <row r="8">
          <cell r="A8" t="str">
            <v>ARM</v>
          </cell>
          <cell r="F8">
            <v>0.65600000000000003</v>
          </cell>
          <cell r="G8">
            <v>0.64900000000000002</v>
          </cell>
          <cell r="H8">
            <v>0.61799999999999999</v>
          </cell>
          <cell r="I8">
            <v>0.61599999999999999</v>
          </cell>
          <cell r="J8">
            <v>0.62</v>
          </cell>
          <cell r="K8">
            <v>0.627</v>
          </cell>
          <cell r="L8">
            <v>0.63200000000000001</v>
          </cell>
          <cell r="M8">
            <v>0.64100000000000001</v>
          </cell>
          <cell r="N8">
            <v>0.65400000000000003</v>
          </cell>
          <cell r="O8">
            <v>0.65700000000000003</v>
          </cell>
          <cell r="P8">
            <v>0.66200000000000003</v>
          </cell>
          <cell r="Q8">
            <v>0.66600000000000004</v>
          </cell>
          <cell r="R8">
            <v>0.67600000000000005</v>
          </cell>
          <cell r="S8">
            <v>0.68600000000000005</v>
          </cell>
          <cell r="T8">
            <v>0.69399999999999995</v>
          </cell>
          <cell r="U8">
            <v>0.70699999999999996</v>
          </cell>
          <cell r="V8">
            <v>0.72099999999999997</v>
          </cell>
          <cell r="W8">
            <v>0.73799999999999999</v>
          </cell>
          <cell r="X8">
            <v>0.74199999999999999</v>
          </cell>
          <cell r="Y8">
            <v>0.74099999999999999</v>
          </cell>
          <cell r="Z8">
            <v>0.746</v>
          </cell>
          <cell r="AA8">
            <v>0.75</v>
          </cell>
          <cell r="AB8">
            <v>0.755</v>
          </cell>
          <cell r="AC8">
            <v>0.76</v>
          </cell>
          <cell r="AD8">
            <v>0.76400000000000001</v>
          </cell>
          <cell r="AE8">
            <v>0.76600000000000001</v>
          </cell>
          <cell r="AF8">
            <v>0.76500000000000001</v>
          </cell>
          <cell r="AG8">
            <v>0.76800000000000002</v>
          </cell>
          <cell r="AH8">
            <v>0.77100000000000002</v>
          </cell>
          <cell r="AI8">
            <v>0.77800000000000002</v>
          </cell>
          <cell r="AJ8">
            <v>0.75700000000000001</v>
          </cell>
          <cell r="AK8">
            <v>0.75900000000000001</v>
          </cell>
        </row>
        <row r="9">
          <cell r="A9" t="str">
            <v>ATG</v>
          </cell>
          <cell r="W9">
            <v>0.80200000000000005</v>
          </cell>
          <cell r="X9">
            <v>0.80100000000000005</v>
          </cell>
          <cell r="Y9">
            <v>0.79500000000000004</v>
          </cell>
          <cell r="Z9">
            <v>0.79</v>
          </cell>
          <cell r="AA9">
            <v>0.78300000000000003</v>
          </cell>
          <cell r="AB9">
            <v>0.78700000000000003</v>
          </cell>
          <cell r="AC9">
            <v>0.78700000000000003</v>
          </cell>
          <cell r="AD9">
            <v>0.78900000000000003</v>
          </cell>
          <cell r="AE9">
            <v>0.79100000000000004</v>
          </cell>
          <cell r="AF9">
            <v>0.79400000000000004</v>
          </cell>
          <cell r="AG9">
            <v>0.79500000000000004</v>
          </cell>
          <cell r="AH9">
            <v>0.79800000000000004</v>
          </cell>
          <cell r="AI9">
            <v>0.8</v>
          </cell>
          <cell r="AJ9">
            <v>0.78800000000000003</v>
          </cell>
          <cell r="AK9">
            <v>0.78800000000000003</v>
          </cell>
        </row>
        <row r="10">
          <cell r="A10" t="str">
            <v>AUS</v>
          </cell>
          <cell r="F10">
            <v>0.86499999999999999</v>
          </cell>
          <cell r="G10">
            <v>0.86699999999999999</v>
          </cell>
          <cell r="H10">
            <v>0.86899999999999999</v>
          </cell>
          <cell r="I10">
            <v>0.873</v>
          </cell>
          <cell r="J10">
            <v>0.873</v>
          </cell>
          <cell r="K10">
            <v>0.88200000000000001</v>
          </cell>
          <cell r="L10">
            <v>0.88400000000000001</v>
          </cell>
          <cell r="M10">
            <v>0.88700000000000001</v>
          </cell>
          <cell r="N10">
            <v>0.89100000000000001</v>
          </cell>
          <cell r="O10">
            <v>0.89400000000000002</v>
          </cell>
          <cell r="P10">
            <v>0.89600000000000002</v>
          </cell>
          <cell r="Q10">
            <v>0.9</v>
          </cell>
          <cell r="R10">
            <v>0.90200000000000002</v>
          </cell>
          <cell r="S10">
            <v>0.90600000000000003</v>
          </cell>
          <cell r="T10">
            <v>0.90800000000000003</v>
          </cell>
          <cell r="U10">
            <v>0.91100000000000003</v>
          </cell>
          <cell r="V10">
            <v>0.91400000000000003</v>
          </cell>
          <cell r="W10">
            <v>0.91500000000000004</v>
          </cell>
          <cell r="X10">
            <v>0.91900000000000004</v>
          </cell>
          <cell r="Y10">
            <v>0.92100000000000004</v>
          </cell>
          <cell r="Z10">
            <v>0.92300000000000004</v>
          </cell>
          <cell r="AA10">
            <v>0.92600000000000005</v>
          </cell>
          <cell r="AB10">
            <v>0.93</v>
          </cell>
          <cell r="AC10">
            <v>0.92900000000000005</v>
          </cell>
          <cell r="AD10">
            <v>0.93100000000000005</v>
          </cell>
          <cell r="AE10">
            <v>0.93300000000000005</v>
          </cell>
          <cell r="AF10">
            <v>0.93500000000000005</v>
          </cell>
          <cell r="AG10">
            <v>0.93700000000000006</v>
          </cell>
          <cell r="AH10">
            <v>0.94099999999999995</v>
          </cell>
          <cell r="AI10">
            <v>0.94099999999999995</v>
          </cell>
          <cell r="AJ10">
            <v>0.94699999999999995</v>
          </cell>
          <cell r="AK10">
            <v>0.95099999999999996</v>
          </cell>
        </row>
        <row r="11">
          <cell r="A11" t="str">
            <v>AUT</v>
          </cell>
          <cell r="F11">
            <v>0.82499999999999996</v>
          </cell>
          <cell r="G11">
            <v>0.82899999999999996</v>
          </cell>
          <cell r="H11">
            <v>0.83499999999999996</v>
          </cell>
          <cell r="I11">
            <v>0.84</v>
          </cell>
          <cell r="J11">
            <v>0.84499999999999997</v>
          </cell>
          <cell r="K11">
            <v>0.84899999999999998</v>
          </cell>
          <cell r="L11">
            <v>0.85299999999999998</v>
          </cell>
          <cell r="M11">
            <v>0.85699999999999998</v>
          </cell>
          <cell r="N11">
            <v>0.86299999999999999</v>
          </cell>
          <cell r="O11">
            <v>0.86599999999999999</v>
          </cell>
          <cell r="P11">
            <v>0.871</v>
          </cell>
          <cell r="Q11">
            <v>0.876</v>
          </cell>
          <cell r="R11">
            <v>0.879</v>
          </cell>
          <cell r="S11">
            <v>0.88100000000000001</v>
          </cell>
          <cell r="T11">
            <v>0.88600000000000001</v>
          </cell>
          <cell r="U11">
            <v>0.88900000000000001</v>
          </cell>
          <cell r="V11">
            <v>0.89300000000000002</v>
          </cell>
          <cell r="W11">
            <v>0.89600000000000002</v>
          </cell>
          <cell r="X11">
            <v>0.89800000000000002</v>
          </cell>
          <cell r="Y11">
            <v>0.89800000000000002</v>
          </cell>
          <cell r="Z11">
            <v>0.90200000000000002</v>
          </cell>
          <cell r="AA11">
            <v>0.90500000000000003</v>
          </cell>
          <cell r="AB11">
            <v>0.90600000000000003</v>
          </cell>
          <cell r="AC11">
            <v>0.90500000000000003</v>
          </cell>
          <cell r="AD11">
            <v>0.90900000000000003</v>
          </cell>
          <cell r="AE11">
            <v>0.91</v>
          </cell>
          <cell r="AF11">
            <v>0.91500000000000004</v>
          </cell>
          <cell r="AG11">
            <v>0.91600000000000004</v>
          </cell>
          <cell r="AH11">
            <v>0.91700000000000004</v>
          </cell>
          <cell r="AI11">
            <v>0.91900000000000004</v>
          </cell>
          <cell r="AJ11">
            <v>0.91300000000000003</v>
          </cell>
          <cell r="AK11">
            <v>0.91600000000000004</v>
          </cell>
        </row>
        <row r="12">
          <cell r="A12" t="str">
            <v>AZE</v>
          </cell>
          <cell r="K12">
            <v>0.59</v>
          </cell>
          <cell r="L12">
            <v>0.59</v>
          </cell>
          <cell r="M12">
            <v>0.59399999999999997</v>
          </cell>
          <cell r="N12">
            <v>0.60399999999999998</v>
          </cell>
          <cell r="O12">
            <v>0.61499999999999999</v>
          </cell>
          <cell r="P12">
            <v>0.622</v>
          </cell>
          <cell r="Q12">
            <v>0.63200000000000001</v>
          </cell>
          <cell r="R12">
            <v>0.64200000000000002</v>
          </cell>
          <cell r="S12">
            <v>0.65100000000000002</v>
          </cell>
          <cell r="T12">
            <v>0.65900000000000003</v>
          </cell>
          <cell r="U12">
            <v>0.67200000000000004</v>
          </cell>
          <cell r="V12">
            <v>0.69199999999999995</v>
          </cell>
          <cell r="W12">
            <v>0.70599999999999996</v>
          </cell>
          <cell r="X12">
            <v>0.71599999999999997</v>
          </cell>
          <cell r="Y12">
            <v>0.72199999999999998</v>
          </cell>
          <cell r="Z12">
            <v>0.72699999999999998</v>
          </cell>
          <cell r="AA12">
            <v>0.72899999999999998</v>
          </cell>
          <cell r="AB12">
            <v>0.73399999999999999</v>
          </cell>
          <cell r="AC12">
            <v>0.74099999999999999</v>
          </cell>
          <cell r="AD12">
            <v>0.745</v>
          </cell>
          <cell r="AE12">
            <v>0.748</v>
          </cell>
          <cell r="AF12">
            <v>0.75</v>
          </cell>
          <cell r="AG12">
            <v>0.753</v>
          </cell>
          <cell r="AH12">
            <v>0.75700000000000001</v>
          </cell>
          <cell r="AI12">
            <v>0.76100000000000001</v>
          </cell>
          <cell r="AJ12">
            <v>0.73</v>
          </cell>
          <cell r="AK12">
            <v>0.745</v>
          </cell>
        </row>
        <row r="13">
          <cell r="A13" t="str">
            <v>BDI</v>
          </cell>
          <cell r="F13">
            <v>0.28999999999999998</v>
          </cell>
          <cell r="G13">
            <v>0.29199999999999998</v>
          </cell>
          <cell r="H13">
            <v>0.28899999999999998</v>
          </cell>
          <cell r="I13">
            <v>0.26</v>
          </cell>
          <cell r="J13">
            <v>0.28999999999999998</v>
          </cell>
          <cell r="K13">
            <v>0.28599999999999998</v>
          </cell>
          <cell r="L13">
            <v>0.28299999999999997</v>
          </cell>
          <cell r="M13">
            <v>0.28699999999999998</v>
          </cell>
          <cell r="N13">
            <v>0.29399999999999998</v>
          </cell>
          <cell r="O13">
            <v>0.29599999999999999</v>
          </cell>
          <cell r="P13">
            <v>0.29699999999999999</v>
          </cell>
          <cell r="Q13">
            <v>0.29899999999999999</v>
          </cell>
          <cell r="R13">
            <v>0.311</v>
          </cell>
          <cell r="S13">
            <v>0.31900000000000001</v>
          </cell>
          <cell r="T13">
            <v>0.33</v>
          </cell>
          <cell r="U13">
            <v>0.33800000000000002</v>
          </cell>
          <cell r="V13">
            <v>0.36</v>
          </cell>
          <cell r="W13">
            <v>0.372</v>
          </cell>
          <cell r="X13">
            <v>0.38600000000000001</v>
          </cell>
          <cell r="Y13">
            <v>0.39500000000000002</v>
          </cell>
          <cell r="Z13">
            <v>0.40500000000000003</v>
          </cell>
          <cell r="AA13">
            <v>0.41</v>
          </cell>
          <cell r="AB13">
            <v>0.41599999999999998</v>
          </cell>
          <cell r="AC13">
            <v>0.42099999999999999</v>
          </cell>
          <cell r="AD13">
            <v>0.42599999999999999</v>
          </cell>
          <cell r="AE13">
            <v>0.42799999999999999</v>
          </cell>
          <cell r="AF13">
            <v>0.43</v>
          </cell>
          <cell r="AG13">
            <v>0.42799999999999999</v>
          </cell>
          <cell r="AH13">
            <v>0.42799999999999999</v>
          </cell>
          <cell r="AI13">
            <v>0.43099999999999999</v>
          </cell>
          <cell r="AJ13">
            <v>0.42599999999999999</v>
          </cell>
          <cell r="AK13">
            <v>0.42599999999999999</v>
          </cell>
        </row>
        <row r="14">
          <cell r="A14" t="str">
            <v>BEL</v>
          </cell>
          <cell r="F14">
            <v>0.81599999999999995</v>
          </cell>
          <cell r="G14">
            <v>0.81899999999999995</v>
          </cell>
          <cell r="H14">
            <v>0.83499999999999996</v>
          </cell>
          <cell r="I14">
            <v>0.85</v>
          </cell>
          <cell r="J14">
            <v>0.85799999999999998</v>
          </cell>
          <cell r="K14">
            <v>0.86499999999999999</v>
          </cell>
          <cell r="L14">
            <v>0.871</v>
          </cell>
          <cell r="M14">
            <v>0.876</v>
          </cell>
          <cell r="N14">
            <v>0.878</v>
          </cell>
          <cell r="O14">
            <v>0.88200000000000001</v>
          </cell>
          <cell r="P14">
            <v>0.88700000000000001</v>
          </cell>
          <cell r="Q14">
            <v>0.89</v>
          </cell>
          <cell r="R14">
            <v>0.89200000000000002</v>
          </cell>
          <cell r="S14">
            <v>0.89500000000000002</v>
          </cell>
          <cell r="T14">
            <v>0.9</v>
          </cell>
          <cell r="U14">
            <v>0.90200000000000002</v>
          </cell>
          <cell r="V14">
            <v>0.90500000000000003</v>
          </cell>
          <cell r="W14">
            <v>0.90800000000000003</v>
          </cell>
          <cell r="X14">
            <v>0.90800000000000003</v>
          </cell>
          <cell r="Y14">
            <v>0.91</v>
          </cell>
          <cell r="Z14">
            <v>0.91200000000000003</v>
          </cell>
          <cell r="AA14">
            <v>0.91400000000000003</v>
          </cell>
          <cell r="AB14">
            <v>0.91500000000000004</v>
          </cell>
          <cell r="AC14">
            <v>0.91600000000000004</v>
          </cell>
          <cell r="AD14">
            <v>0.92100000000000004</v>
          </cell>
          <cell r="AE14">
            <v>0.92400000000000004</v>
          </cell>
          <cell r="AF14">
            <v>0.92700000000000005</v>
          </cell>
          <cell r="AG14">
            <v>0.93100000000000005</v>
          </cell>
          <cell r="AH14">
            <v>0.93300000000000005</v>
          </cell>
          <cell r="AI14">
            <v>0.93600000000000005</v>
          </cell>
          <cell r="AJ14">
            <v>0.92800000000000005</v>
          </cell>
          <cell r="AK14">
            <v>0.93700000000000006</v>
          </cell>
        </row>
        <row r="15">
          <cell r="A15" t="str">
            <v>BEN</v>
          </cell>
          <cell r="F15">
            <v>0.35899999999999999</v>
          </cell>
          <cell r="G15">
            <v>0.36399999999999999</v>
          </cell>
          <cell r="H15">
            <v>0.36899999999999999</v>
          </cell>
          <cell r="I15">
            <v>0.375</v>
          </cell>
          <cell r="J15">
            <v>0.38</v>
          </cell>
          <cell r="K15">
            <v>0.38600000000000001</v>
          </cell>
          <cell r="L15">
            <v>0.39100000000000001</v>
          </cell>
          <cell r="M15">
            <v>0.39700000000000002</v>
          </cell>
          <cell r="N15">
            <v>0.40200000000000002</v>
          </cell>
          <cell r="O15">
            <v>0.40899999999999997</v>
          </cell>
          <cell r="P15">
            <v>0.41599999999999998</v>
          </cell>
          <cell r="Q15">
            <v>0.42799999999999999</v>
          </cell>
          <cell r="R15">
            <v>0.436</v>
          </cell>
          <cell r="S15">
            <v>0.443</v>
          </cell>
          <cell r="T15">
            <v>0.45</v>
          </cell>
          <cell r="U15">
            <v>0.45700000000000002</v>
          </cell>
          <cell r="V15">
            <v>0.46400000000000002</v>
          </cell>
          <cell r="W15">
            <v>0.47199999999999998</v>
          </cell>
          <cell r="X15">
            <v>0.48</v>
          </cell>
          <cell r="Y15">
            <v>0.48599999999999999</v>
          </cell>
          <cell r="Z15">
            <v>0.49199999999999999</v>
          </cell>
          <cell r="AA15">
            <v>0.499</v>
          </cell>
          <cell r="AB15">
            <v>0.50900000000000001</v>
          </cell>
          <cell r="AC15">
            <v>0.52</v>
          </cell>
          <cell r="AD15">
            <v>0.52400000000000002</v>
          </cell>
          <cell r="AE15">
            <v>0.52900000000000003</v>
          </cell>
          <cell r="AF15">
            <v>0.53</v>
          </cell>
          <cell r="AG15">
            <v>0.53</v>
          </cell>
          <cell r="AH15">
            <v>0.53</v>
          </cell>
          <cell r="AI15">
            <v>0.53</v>
          </cell>
          <cell r="AJ15">
            <v>0.52400000000000002</v>
          </cell>
          <cell r="AK15">
            <v>0.52500000000000002</v>
          </cell>
        </row>
        <row r="16">
          <cell r="A16" t="str">
            <v>BFA</v>
          </cell>
          <cell r="O16">
            <v>0.29299999999999998</v>
          </cell>
          <cell r="P16">
            <v>0.29599999999999999</v>
          </cell>
          <cell r="Q16">
            <v>0.29899999999999999</v>
          </cell>
          <cell r="R16">
            <v>0.30299999999999999</v>
          </cell>
          <cell r="S16">
            <v>0.31</v>
          </cell>
          <cell r="T16">
            <v>0.32</v>
          </cell>
          <cell r="U16">
            <v>0.33100000000000002</v>
          </cell>
          <cell r="V16">
            <v>0.33900000000000002</v>
          </cell>
          <cell r="W16">
            <v>0.33400000000000002</v>
          </cell>
          <cell r="X16">
            <v>0.34899999999999998</v>
          </cell>
          <cell r="Y16">
            <v>0.36</v>
          </cell>
          <cell r="Z16">
            <v>0.372</v>
          </cell>
          <cell r="AA16">
            <v>0.38400000000000001</v>
          </cell>
          <cell r="AB16">
            <v>0.39500000000000002</v>
          </cell>
          <cell r="AC16">
            <v>0.40200000000000002</v>
          </cell>
          <cell r="AD16">
            <v>0.40799999999999997</v>
          </cell>
          <cell r="AE16">
            <v>0.41799999999999998</v>
          </cell>
          <cell r="AF16">
            <v>0.42699999999999999</v>
          </cell>
          <cell r="AG16">
            <v>0.438</v>
          </cell>
          <cell r="AH16">
            <v>0.44900000000000001</v>
          </cell>
          <cell r="AI16">
            <v>0.45200000000000001</v>
          </cell>
          <cell r="AJ16">
            <v>0.44900000000000001</v>
          </cell>
          <cell r="AK16">
            <v>0.44900000000000001</v>
          </cell>
        </row>
        <row r="17">
          <cell r="A17" t="str">
            <v>BGD</v>
          </cell>
          <cell r="F17">
            <v>0.39700000000000002</v>
          </cell>
          <cell r="G17">
            <v>0.39400000000000002</v>
          </cell>
          <cell r="H17">
            <v>0.41299999999999998</v>
          </cell>
          <cell r="I17">
            <v>0.42</v>
          </cell>
          <cell r="J17">
            <v>0.42699999999999999</v>
          </cell>
          <cell r="K17">
            <v>0.436</v>
          </cell>
          <cell r="L17">
            <v>0.441</v>
          </cell>
          <cell r="M17">
            <v>0.45300000000000001</v>
          </cell>
          <cell r="N17">
            <v>0.46700000000000003</v>
          </cell>
          <cell r="O17">
            <v>0.48099999999999998</v>
          </cell>
          <cell r="P17">
            <v>0.48499999999999999</v>
          </cell>
          <cell r="Q17">
            <v>0.49199999999999999</v>
          </cell>
          <cell r="R17">
            <v>0.499</v>
          </cell>
          <cell r="S17">
            <v>0.505</v>
          </cell>
          <cell r="T17">
            <v>0.51100000000000001</v>
          </cell>
          <cell r="U17">
            <v>0.51800000000000002</v>
          </cell>
          <cell r="V17">
            <v>0.52400000000000002</v>
          </cell>
          <cell r="W17">
            <v>0.52700000000000002</v>
          </cell>
          <cell r="X17">
            <v>0.53</v>
          </cell>
          <cell r="Y17">
            <v>0.54100000000000004</v>
          </cell>
          <cell r="Z17">
            <v>0.55300000000000005</v>
          </cell>
          <cell r="AA17">
            <v>0.56100000000000005</v>
          </cell>
          <cell r="AB17">
            <v>0.57199999999999995</v>
          </cell>
          <cell r="AC17">
            <v>0.57399999999999995</v>
          </cell>
          <cell r="AD17">
            <v>0.58299999999999996</v>
          </cell>
          <cell r="AE17">
            <v>0.60199999999999998</v>
          </cell>
          <cell r="AF17">
            <v>0.61199999999999999</v>
          </cell>
          <cell r="AG17">
            <v>0.622</v>
          </cell>
          <cell r="AH17">
            <v>0.63500000000000001</v>
          </cell>
          <cell r="AI17">
            <v>0.64400000000000002</v>
          </cell>
          <cell r="AJ17">
            <v>0.65500000000000003</v>
          </cell>
          <cell r="AK17">
            <v>0.66100000000000003</v>
          </cell>
        </row>
        <row r="18">
          <cell r="A18" t="str">
            <v>BGR</v>
          </cell>
          <cell r="F18">
            <v>0.68400000000000005</v>
          </cell>
          <cell r="G18">
            <v>0.68400000000000005</v>
          </cell>
          <cell r="H18">
            <v>0.68600000000000005</v>
          </cell>
          <cell r="I18">
            <v>0.68899999999999995</v>
          </cell>
          <cell r="J18">
            <v>0.69099999999999995</v>
          </cell>
          <cell r="K18">
            <v>0.7</v>
          </cell>
          <cell r="L18">
            <v>0.71099999999999997</v>
          </cell>
          <cell r="M18">
            <v>0.70599999999999996</v>
          </cell>
          <cell r="N18">
            <v>0.71599999999999997</v>
          </cell>
          <cell r="O18">
            <v>0.72</v>
          </cell>
          <cell r="P18">
            <v>0.72499999999999998</v>
          </cell>
          <cell r="Q18">
            <v>0.73399999999999999</v>
          </cell>
          <cell r="R18">
            <v>0.74</v>
          </cell>
          <cell r="S18">
            <v>0.749</v>
          </cell>
          <cell r="T18">
            <v>0.75600000000000001</v>
          </cell>
          <cell r="U18">
            <v>0.76200000000000001</v>
          </cell>
          <cell r="V18">
            <v>0.76700000000000002</v>
          </cell>
          <cell r="W18">
            <v>0.77400000000000002</v>
          </cell>
          <cell r="X18">
            <v>0.78200000000000003</v>
          </cell>
          <cell r="Y18">
            <v>0.78500000000000003</v>
          </cell>
          <cell r="Z18">
            <v>0.79</v>
          </cell>
          <cell r="AA18">
            <v>0.79400000000000004</v>
          </cell>
          <cell r="AB18">
            <v>0.79800000000000004</v>
          </cell>
          <cell r="AC18">
            <v>0.80500000000000005</v>
          </cell>
          <cell r="AD18">
            <v>0.80700000000000005</v>
          </cell>
          <cell r="AE18">
            <v>0.80900000000000005</v>
          </cell>
          <cell r="AF18">
            <v>0.80900000000000005</v>
          </cell>
          <cell r="AG18">
            <v>0.80800000000000005</v>
          </cell>
          <cell r="AH18">
            <v>0.80900000000000005</v>
          </cell>
          <cell r="AI18">
            <v>0.81</v>
          </cell>
          <cell r="AJ18">
            <v>0.80200000000000005</v>
          </cell>
          <cell r="AK18">
            <v>0.79500000000000004</v>
          </cell>
        </row>
        <row r="19">
          <cell r="A19" t="str">
            <v>BHR</v>
          </cell>
          <cell r="F19">
            <v>0.74199999999999999</v>
          </cell>
          <cell r="G19">
            <v>0.74299999999999999</v>
          </cell>
          <cell r="H19">
            <v>0.749</v>
          </cell>
          <cell r="I19">
            <v>0.76100000000000001</v>
          </cell>
          <cell r="J19">
            <v>0.76400000000000001</v>
          </cell>
          <cell r="K19">
            <v>0.77200000000000002</v>
          </cell>
          <cell r="L19">
            <v>0.77800000000000002</v>
          </cell>
          <cell r="M19">
            <v>0.78</v>
          </cell>
          <cell r="N19">
            <v>0.78500000000000003</v>
          </cell>
          <cell r="O19">
            <v>0.78900000000000003</v>
          </cell>
          <cell r="P19">
            <v>0.79800000000000004</v>
          </cell>
          <cell r="Q19">
            <v>0.80400000000000005</v>
          </cell>
          <cell r="R19">
            <v>0.80400000000000005</v>
          </cell>
          <cell r="S19">
            <v>0.80600000000000005</v>
          </cell>
          <cell r="T19">
            <v>0.80400000000000005</v>
          </cell>
          <cell r="U19">
            <v>0.80300000000000005</v>
          </cell>
          <cell r="V19">
            <v>0.80400000000000005</v>
          </cell>
          <cell r="W19">
            <v>0.80700000000000005</v>
          </cell>
          <cell r="X19">
            <v>0.80800000000000005</v>
          </cell>
          <cell r="Y19">
            <v>0.80600000000000005</v>
          </cell>
          <cell r="Z19">
            <v>0.80800000000000005</v>
          </cell>
          <cell r="AA19">
            <v>0.80900000000000005</v>
          </cell>
          <cell r="AB19">
            <v>0.81699999999999995</v>
          </cell>
          <cell r="AC19">
            <v>0.82399999999999995</v>
          </cell>
          <cell r="AD19">
            <v>0.83</v>
          </cell>
          <cell r="AE19">
            <v>0.85799999999999998</v>
          </cell>
          <cell r="AF19">
            <v>0.86499999999999999</v>
          </cell>
          <cell r="AG19">
            <v>0.86899999999999999</v>
          </cell>
          <cell r="AH19">
            <v>0.879</v>
          </cell>
          <cell r="AI19">
            <v>0.88200000000000001</v>
          </cell>
          <cell r="AJ19">
            <v>0.877</v>
          </cell>
          <cell r="AK19">
            <v>0.875</v>
          </cell>
        </row>
        <row r="20">
          <cell r="A20" t="str">
            <v>BHS</v>
          </cell>
          <cell r="K20">
            <v>0.78100000000000003</v>
          </cell>
          <cell r="L20">
            <v>0.78700000000000003</v>
          </cell>
          <cell r="M20">
            <v>0.78400000000000003</v>
          </cell>
          <cell r="N20">
            <v>0.78500000000000003</v>
          </cell>
          <cell r="O20">
            <v>0.79400000000000004</v>
          </cell>
          <cell r="P20">
            <v>0.79900000000000004</v>
          </cell>
          <cell r="Q20">
            <v>0.80100000000000005</v>
          </cell>
          <cell r="R20">
            <v>0.80400000000000005</v>
          </cell>
          <cell r="S20">
            <v>0.80500000000000005</v>
          </cell>
          <cell r="T20">
            <v>0.80700000000000005</v>
          </cell>
          <cell r="U20">
            <v>0.81100000000000005</v>
          </cell>
          <cell r="V20">
            <v>0.81299999999999994</v>
          </cell>
          <cell r="W20">
            <v>0.81200000000000006</v>
          </cell>
          <cell r="X20">
            <v>0.81200000000000006</v>
          </cell>
          <cell r="Y20">
            <v>0.81</v>
          </cell>
          <cell r="Z20">
            <v>0.81200000000000006</v>
          </cell>
          <cell r="AA20">
            <v>0.81200000000000006</v>
          </cell>
          <cell r="AB20">
            <v>0.81499999999999995</v>
          </cell>
          <cell r="AC20">
            <v>0.81599999999999995</v>
          </cell>
          <cell r="AD20">
            <v>0.82</v>
          </cell>
          <cell r="AE20">
            <v>0.82</v>
          </cell>
          <cell r="AF20">
            <v>0.82299999999999995</v>
          </cell>
          <cell r="AG20">
            <v>0.82499999999999996</v>
          </cell>
          <cell r="AH20">
            <v>0.82699999999999996</v>
          </cell>
          <cell r="AI20">
            <v>0.81599999999999995</v>
          </cell>
          <cell r="AJ20">
            <v>0.81499999999999995</v>
          </cell>
          <cell r="AK20">
            <v>0.81200000000000006</v>
          </cell>
        </row>
        <row r="21">
          <cell r="A21" t="str">
            <v>BIH</v>
          </cell>
          <cell r="P21">
            <v>0.66700000000000004</v>
          </cell>
          <cell r="Q21">
            <v>0.67200000000000004</v>
          </cell>
          <cell r="R21">
            <v>0.67500000000000004</v>
          </cell>
          <cell r="S21">
            <v>0.68300000000000005</v>
          </cell>
          <cell r="T21">
            <v>0.69</v>
          </cell>
          <cell r="U21">
            <v>0.69099999999999995</v>
          </cell>
          <cell r="V21">
            <v>0.69899999999999995</v>
          </cell>
          <cell r="W21">
            <v>0.70699999999999996</v>
          </cell>
          <cell r="X21">
            <v>0.71799999999999997</v>
          </cell>
          <cell r="Y21">
            <v>0.72099999999999997</v>
          </cell>
          <cell r="Z21">
            <v>0.72499999999999998</v>
          </cell>
          <cell r="AA21">
            <v>0.73199999999999998</v>
          </cell>
          <cell r="AB21">
            <v>0.745</v>
          </cell>
          <cell r="AC21">
            <v>0.751</v>
          </cell>
          <cell r="AD21">
            <v>0.75600000000000001</v>
          </cell>
          <cell r="AE21">
            <v>0.76100000000000001</v>
          </cell>
          <cell r="AF21">
            <v>0.77</v>
          </cell>
          <cell r="AG21">
            <v>0.77200000000000002</v>
          </cell>
          <cell r="AH21">
            <v>0.77600000000000002</v>
          </cell>
          <cell r="AI21">
            <v>0.78300000000000003</v>
          </cell>
          <cell r="AJ21">
            <v>0.78100000000000003</v>
          </cell>
          <cell r="AK21">
            <v>0.78</v>
          </cell>
        </row>
        <row r="22">
          <cell r="A22" t="str">
            <v>BLR</v>
          </cell>
          <cell r="K22">
            <v>0.67900000000000005</v>
          </cell>
          <cell r="L22">
            <v>0.68600000000000005</v>
          </cell>
          <cell r="M22">
            <v>0.69199999999999995</v>
          </cell>
          <cell r="N22">
            <v>0.69699999999999995</v>
          </cell>
          <cell r="O22">
            <v>0.70099999999999996</v>
          </cell>
          <cell r="P22">
            <v>0.71199999999999997</v>
          </cell>
          <cell r="Q22">
            <v>0.71599999999999997</v>
          </cell>
          <cell r="R22">
            <v>0.72099999999999997</v>
          </cell>
          <cell r="S22">
            <v>0.73</v>
          </cell>
          <cell r="T22">
            <v>0.74199999999999999</v>
          </cell>
          <cell r="U22">
            <v>0.75</v>
          </cell>
          <cell r="V22">
            <v>0.76200000000000001</v>
          </cell>
          <cell r="W22">
            <v>0.77300000000000002</v>
          </cell>
          <cell r="X22">
            <v>0.78300000000000003</v>
          </cell>
          <cell r="Y22">
            <v>0.78500000000000003</v>
          </cell>
          <cell r="Z22">
            <v>0.79</v>
          </cell>
          <cell r="AA22">
            <v>0.79700000000000004</v>
          </cell>
          <cell r="AB22">
            <v>0.80600000000000005</v>
          </cell>
          <cell r="AC22">
            <v>0.80800000000000005</v>
          </cell>
          <cell r="AD22">
            <v>0.81200000000000006</v>
          </cell>
          <cell r="AE22">
            <v>0.81200000000000006</v>
          </cell>
          <cell r="AF22">
            <v>0.81299999999999994</v>
          </cell>
          <cell r="AG22">
            <v>0.81699999999999995</v>
          </cell>
          <cell r="AH22">
            <v>0.81799999999999995</v>
          </cell>
          <cell r="AI22">
            <v>0.81699999999999995</v>
          </cell>
          <cell r="AJ22">
            <v>0.80700000000000005</v>
          </cell>
          <cell r="AK22">
            <v>0.80800000000000005</v>
          </cell>
        </row>
        <row r="23">
          <cell r="A23" t="str">
            <v>BLZ</v>
          </cell>
          <cell r="F23">
            <v>0.59299999999999997</v>
          </cell>
          <cell r="G23">
            <v>0.6</v>
          </cell>
          <cell r="H23">
            <v>0.60799999999999998</v>
          </cell>
          <cell r="I23">
            <v>0.61399999999999999</v>
          </cell>
          <cell r="J23">
            <v>0.61799999999999999</v>
          </cell>
          <cell r="K23">
            <v>0.62</v>
          </cell>
          <cell r="L23">
            <v>0.623</v>
          </cell>
          <cell r="M23">
            <v>0.625</v>
          </cell>
          <cell r="N23">
            <v>0.626</v>
          </cell>
          <cell r="O23">
            <v>0.63300000000000001</v>
          </cell>
          <cell r="P23">
            <v>0.64</v>
          </cell>
          <cell r="Q23">
            <v>0.64300000000000002</v>
          </cell>
          <cell r="R23">
            <v>0.65200000000000002</v>
          </cell>
          <cell r="S23">
            <v>0.66</v>
          </cell>
          <cell r="T23">
            <v>0.66700000000000004</v>
          </cell>
          <cell r="U23">
            <v>0.66400000000000003</v>
          </cell>
          <cell r="V23">
            <v>0.68</v>
          </cell>
          <cell r="W23">
            <v>0.68500000000000005</v>
          </cell>
          <cell r="X23">
            <v>0.69299999999999995</v>
          </cell>
          <cell r="Y23">
            <v>0.70099999999999996</v>
          </cell>
          <cell r="Z23">
            <v>0.70699999999999996</v>
          </cell>
          <cell r="AA23">
            <v>0.70899999999999996</v>
          </cell>
          <cell r="AB23">
            <v>0.71299999999999997</v>
          </cell>
          <cell r="AC23">
            <v>0.71199999999999997</v>
          </cell>
          <cell r="AD23">
            <v>0.70899999999999996</v>
          </cell>
          <cell r="AE23">
            <v>0.70799999999999996</v>
          </cell>
          <cell r="AF23">
            <v>0.71199999999999997</v>
          </cell>
          <cell r="AG23">
            <v>0.70699999999999996</v>
          </cell>
          <cell r="AH23">
            <v>0.70599999999999996</v>
          </cell>
          <cell r="AI23">
            <v>0.70499999999999996</v>
          </cell>
          <cell r="AJ23">
            <v>0.69</v>
          </cell>
          <cell r="AK23">
            <v>0.68300000000000005</v>
          </cell>
        </row>
        <row r="24">
          <cell r="A24" t="str">
            <v>BOL</v>
          </cell>
          <cell r="F24">
            <v>0.55000000000000004</v>
          </cell>
          <cell r="G24">
            <v>0.56000000000000005</v>
          </cell>
          <cell r="H24">
            <v>0.56799999999999995</v>
          </cell>
          <cell r="I24">
            <v>0.57799999999999996</v>
          </cell>
          <cell r="J24">
            <v>0.58699999999999997</v>
          </cell>
          <cell r="K24">
            <v>0.59799999999999998</v>
          </cell>
          <cell r="L24">
            <v>0.60899999999999999</v>
          </cell>
          <cell r="M24">
            <v>0.62</v>
          </cell>
          <cell r="N24">
            <v>0.63200000000000001</v>
          </cell>
          <cell r="O24">
            <v>0.63100000000000001</v>
          </cell>
          <cell r="P24">
            <v>0.63200000000000001</v>
          </cell>
          <cell r="Q24">
            <v>0.63200000000000001</v>
          </cell>
          <cell r="R24">
            <v>0.63</v>
          </cell>
          <cell r="S24">
            <v>0.627</v>
          </cell>
          <cell r="T24">
            <v>0.626</v>
          </cell>
          <cell r="U24">
            <v>0.63500000000000001</v>
          </cell>
          <cell r="V24">
            <v>0.63800000000000001</v>
          </cell>
          <cell r="W24">
            <v>0.64500000000000002</v>
          </cell>
          <cell r="X24">
            <v>0.65200000000000002</v>
          </cell>
          <cell r="Y24">
            <v>0.65800000000000003</v>
          </cell>
          <cell r="Z24">
            <v>0.66200000000000003</v>
          </cell>
          <cell r="AA24">
            <v>0.66800000000000004</v>
          </cell>
          <cell r="AB24">
            <v>0.67400000000000004</v>
          </cell>
          <cell r="AC24">
            <v>0.68200000000000005</v>
          </cell>
          <cell r="AD24">
            <v>0.68400000000000005</v>
          </cell>
          <cell r="AE24">
            <v>0.69</v>
          </cell>
          <cell r="AF24">
            <v>0.70099999999999996</v>
          </cell>
          <cell r="AG24">
            <v>0.70799999999999996</v>
          </cell>
          <cell r="AH24">
            <v>0.71399999999999997</v>
          </cell>
          <cell r="AI24">
            <v>0.71699999999999997</v>
          </cell>
          <cell r="AJ24">
            <v>0.69399999999999995</v>
          </cell>
          <cell r="AK24">
            <v>0.69199999999999995</v>
          </cell>
        </row>
        <row r="25">
          <cell r="A25" t="str">
            <v>BRA</v>
          </cell>
          <cell r="F25">
            <v>0.61</v>
          </cell>
          <cell r="G25">
            <v>0.61599999999999999</v>
          </cell>
          <cell r="H25">
            <v>0.622</v>
          </cell>
          <cell r="I25">
            <v>0.63</v>
          </cell>
          <cell r="J25">
            <v>0.63800000000000001</v>
          </cell>
          <cell r="K25">
            <v>0.64600000000000002</v>
          </cell>
          <cell r="L25">
            <v>0.65300000000000002</v>
          </cell>
          <cell r="M25">
            <v>0.66</v>
          </cell>
          <cell r="N25">
            <v>0.66600000000000004</v>
          </cell>
          <cell r="O25">
            <v>0.67100000000000004</v>
          </cell>
          <cell r="P25">
            <v>0.67900000000000005</v>
          </cell>
          <cell r="Q25">
            <v>0.68600000000000005</v>
          </cell>
          <cell r="R25">
            <v>0.69199999999999995</v>
          </cell>
          <cell r="S25">
            <v>0.68799999999999994</v>
          </cell>
          <cell r="T25">
            <v>0.69199999999999995</v>
          </cell>
          <cell r="U25">
            <v>0.69799999999999995</v>
          </cell>
          <cell r="V25">
            <v>0.7</v>
          </cell>
          <cell r="W25">
            <v>0.70399999999999996</v>
          </cell>
          <cell r="X25">
            <v>0.71499999999999997</v>
          </cell>
          <cell r="Y25">
            <v>0.71699999999999997</v>
          </cell>
          <cell r="Z25">
            <v>0.72299999999999998</v>
          </cell>
          <cell r="AA25">
            <v>0.72799999999999998</v>
          </cell>
          <cell r="AB25">
            <v>0.73199999999999998</v>
          </cell>
          <cell r="AC25">
            <v>0.75</v>
          </cell>
          <cell r="AD25">
            <v>0.754</v>
          </cell>
          <cell r="AE25">
            <v>0.753</v>
          </cell>
          <cell r="AF25">
            <v>0.755</v>
          </cell>
          <cell r="AG25">
            <v>0.75900000000000001</v>
          </cell>
          <cell r="AH25">
            <v>0.76400000000000001</v>
          </cell>
          <cell r="AI25">
            <v>0.76600000000000001</v>
          </cell>
          <cell r="AJ25">
            <v>0.75800000000000001</v>
          </cell>
          <cell r="AK25">
            <v>0.754</v>
          </cell>
        </row>
        <row r="26">
          <cell r="A26" t="str">
            <v>BRB</v>
          </cell>
          <cell r="F26">
            <v>0.72499999999999998</v>
          </cell>
          <cell r="G26">
            <v>0.72699999999999998</v>
          </cell>
          <cell r="H26">
            <v>0.72699999999999998</v>
          </cell>
          <cell r="I26">
            <v>0.73099999999999998</v>
          </cell>
          <cell r="J26">
            <v>0.73599999999999999</v>
          </cell>
          <cell r="K26">
            <v>0.73899999999999999</v>
          </cell>
          <cell r="L26">
            <v>0.74399999999999999</v>
          </cell>
          <cell r="M26">
            <v>0.747</v>
          </cell>
          <cell r="N26">
            <v>0.748</v>
          </cell>
          <cell r="O26">
            <v>0.75</v>
          </cell>
          <cell r="P26">
            <v>0.75600000000000001</v>
          </cell>
          <cell r="Q26">
            <v>0.75600000000000001</v>
          </cell>
          <cell r="R26">
            <v>0.76</v>
          </cell>
          <cell r="S26">
            <v>0.76500000000000001</v>
          </cell>
          <cell r="T26">
            <v>0.77</v>
          </cell>
          <cell r="U26">
            <v>0.77600000000000002</v>
          </cell>
          <cell r="V26">
            <v>0.78100000000000003</v>
          </cell>
          <cell r="W26">
            <v>0.78600000000000003</v>
          </cell>
          <cell r="X26">
            <v>0.78900000000000003</v>
          </cell>
          <cell r="Y26">
            <v>0.79100000000000004</v>
          </cell>
          <cell r="Z26">
            <v>0.78800000000000003</v>
          </cell>
          <cell r="AA26">
            <v>0.78400000000000003</v>
          </cell>
          <cell r="AB26">
            <v>0.78700000000000003</v>
          </cell>
          <cell r="AC26">
            <v>0.78700000000000003</v>
          </cell>
          <cell r="AD26">
            <v>0.78900000000000003</v>
          </cell>
          <cell r="AE26">
            <v>0.79100000000000004</v>
          </cell>
          <cell r="AF26">
            <v>0.79400000000000004</v>
          </cell>
          <cell r="AG26">
            <v>0.79600000000000004</v>
          </cell>
          <cell r="AH26">
            <v>0.79700000000000004</v>
          </cell>
          <cell r="AI26">
            <v>0.79900000000000004</v>
          </cell>
          <cell r="AJ26">
            <v>0.78800000000000003</v>
          </cell>
          <cell r="AK26">
            <v>0.79</v>
          </cell>
        </row>
        <row r="27">
          <cell r="A27" t="str">
            <v>BRN</v>
          </cell>
          <cell r="F27">
            <v>0.77</v>
          </cell>
          <cell r="G27">
            <v>0.77500000000000002</v>
          </cell>
          <cell r="H27">
            <v>0.78100000000000003</v>
          </cell>
          <cell r="I27">
            <v>0.78600000000000003</v>
          </cell>
          <cell r="J27">
            <v>0.79</v>
          </cell>
          <cell r="K27">
            <v>0.79500000000000004</v>
          </cell>
          <cell r="L27">
            <v>0.79800000000000004</v>
          </cell>
          <cell r="M27">
            <v>0.79900000000000004</v>
          </cell>
          <cell r="N27">
            <v>0.80100000000000005</v>
          </cell>
          <cell r="O27">
            <v>0.80700000000000005</v>
          </cell>
          <cell r="P27">
            <v>0.80800000000000005</v>
          </cell>
          <cell r="Q27">
            <v>0.80900000000000005</v>
          </cell>
          <cell r="R27">
            <v>0.81299999999999994</v>
          </cell>
          <cell r="S27">
            <v>0.81799999999999995</v>
          </cell>
          <cell r="T27">
            <v>0.82199999999999995</v>
          </cell>
          <cell r="U27">
            <v>0.82499999999999996</v>
          </cell>
          <cell r="V27">
            <v>0.82799999999999996</v>
          </cell>
          <cell r="W27">
            <v>0.82699999999999996</v>
          </cell>
          <cell r="X27">
            <v>0.82599999999999996</v>
          </cell>
          <cell r="Y27">
            <v>0.82799999999999996</v>
          </cell>
          <cell r="Z27">
            <v>0.82799999999999996</v>
          </cell>
          <cell r="AA27">
            <v>0.83199999999999996</v>
          </cell>
          <cell r="AB27">
            <v>0.83799999999999997</v>
          </cell>
          <cell r="AC27">
            <v>0.83799999999999997</v>
          </cell>
          <cell r="AD27">
            <v>0.83699999999999997</v>
          </cell>
          <cell r="AE27">
            <v>0.83599999999999997</v>
          </cell>
          <cell r="AF27">
            <v>0.83499999999999996</v>
          </cell>
          <cell r="AG27">
            <v>0.83399999999999996</v>
          </cell>
          <cell r="AH27">
            <v>0.83</v>
          </cell>
          <cell r="AI27">
            <v>0.83</v>
          </cell>
          <cell r="AJ27">
            <v>0.83</v>
          </cell>
          <cell r="AK27">
            <v>0.82899999999999996</v>
          </cell>
        </row>
        <row r="28">
          <cell r="A28" t="str">
            <v>BTN</v>
          </cell>
          <cell r="Z28">
            <v>0.58099999999999996</v>
          </cell>
          <cell r="AA28">
            <v>0.59099999999999997</v>
          </cell>
          <cell r="AB28">
            <v>0.59799999999999998</v>
          </cell>
          <cell r="AC28">
            <v>0.60599999999999998</v>
          </cell>
          <cell r="AD28">
            <v>0.61699999999999999</v>
          </cell>
          <cell r="AE28">
            <v>0.627</v>
          </cell>
          <cell r="AF28">
            <v>0.63800000000000001</v>
          </cell>
          <cell r="AG28">
            <v>0.64700000000000002</v>
          </cell>
          <cell r="AH28">
            <v>0.65800000000000003</v>
          </cell>
          <cell r="AI28">
            <v>0.67100000000000004</v>
          </cell>
          <cell r="AJ28">
            <v>0.66800000000000004</v>
          </cell>
          <cell r="AK28">
            <v>0.66600000000000004</v>
          </cell>
        </row>
        <row r="29">
          <cell r="A29" t="str">
            <v>BWA</v>
          </cell>
          <cell r="F29">
            <v>0.58599999999999997</v>
          </cell>
          <cell r="G29">
            <v>0.58799999999999997</v>
          </cell>
          <cell r="H29">
            <v>0.58599999999999997</v>
          </cell>
          <cell r="I29">
            <v>0.58799999999999997</v>
          </cell>
          <cell r="J29">
            <v>0.57799999999999996</v>
          </cell>
          <cell r="K29">
            <v>0.58299999999999996</v>
          </cell>
          <cell r="L29">
            <v>0.58299999999999996</v>
          </cell>
          <cell r="M29">
            <v>0.58599999999999997</v>
          </cell>
          <cell r="N29">
            <v>0.58599999999999997</v>
          </cell>
          <cell r="O29">
            <v>0.58699999999999997</v>
          </cell>
          <cell r="P29">
            <v>0.58499999999999996</v>
          </cell>
          <cell r="Q29">
            <v>0.58599999999999997</v>
          </cell>
          <cell r="R29">
            <v>0.58299999999999996</v>
          </cell>
          <cell r="S29">
            <v>0.59</v>
          </cell>
          <cell r="T29">
            <v>0.59499999999999997</v>
          </cell>
          <cell r="U29">
            <v>0.60399999999999998</v>
          </cell>
          <cell r="V29">
            <v>0.61799999999999999</v>
          </cell>
          <cell r="W29">
            <v>0.63200000000000001</v>
          </cell>
          <cell r="X29">
            <v>0.64200000000000002</v>
          </cell>
          <cell r="Y29">
            <v>0.64700000000000002</v>
          </cell>
          <cell r="Z29">
            <v>0.66</v>
          </cell>
          <cell r="AA29">
            <v>0.66900000000000004</v>
          </cell>
          <cell r="AB29">
            <v>0.67400000000000004</v>
          </cell>
          <cell r="AC29">
            <v>0.68700000000000006</v>
          </cell>
          <cell r="AD29">
            <v>0.69599999999999995</v>
          </cell>
          <cell r="AE29">
            <v>0.70199999999999996</v>
          </cell>
          <cell r="AF29">
            <v>0.71299999999999997</v>
          </cell>
          <cell r="AG29">
            <v>0.72199999999999998</v>
          </cell>
          <cell r="AH29">
            <v>0.71599999999999997</v>
          </cell>
          <cell r="AI29">
            <v>0.71699999999999997</v>
          </cell>
          <cell r="AJ29">
            <v>0.71299999999999997</v>
          </cell>
          <cell r="AK29">
            <v>0.69299999999999995</v>
          </cell>
        </row>
        <row r="30">
          <cell r="A30" t="str">
            <v>CAF</v>
          </cell>
          <cell r="F30">
            <v>0.33800000000000002</v>
          </cell>
          <cell r="G30">
            <v>0.33300000000000002</v>
          </cell>
          <cell r="H30">
            <v>0.31900000000000001</v>
          </cell>
          <cell r="I30">
            <v>0.31900000000000001</v>
          </cell>
          <cell r="J30">
            <v>0.32100000000000001</v>
          </cell>
          <cell r="K30">
            <v>0.32300000000000001</v>
          </cell>
          <cell r="L30">
            <v>0.31900000000000001</v>
          </cell>
          <cell r="M30">
            <v>0.32200000000000001</v>
          </cell>
          <cell r="N30">
            <v>0.32500000000000001</v>
          </cell>
          <cell r="O30">
            <v>0.32900000000000001</v>
          </cell>
          <cell r="P30">
            <v>0.32900000000000001</v>
          </cell>
          <cell r="Q30">
            <v>0.33200000000000002</v>
          </cell>
          <cell r="R30">
            <v>0.33300000000000002</v>
          </cell>
          <cell r="S30">
            <v>0.33300000000000002</v>
          </cell>
          <cell r="T30">
            <v>0.33700000000000002</v>
          </cell>
          <cell r="U30">
            <v>0.34200000000000003</v>
          </cell>
          <cell r="V30">
            <v>0.34499999999999997</v>
          </cell>
          <cell r="W30">
            <v>0.35099999999999998</v>
          </cell>
          <cell r="X30">
            <v>0.35799999999999998</v>
          </cell>
          <cell r="Y30">
            <v>0.36399999999999999</v>
          </cell>
          <cell r="Z30">
            <v>0.372</v>
          </cell>
          <cell r="AA30">
            <v>0.38100000000000001</v>
          </cell>
          <cell r="AB30">
            <v>0.38800000000000001</v>
          </cell>
          <cell r="AC30">
            <v>0.36799999999999999</v>
          </cell>
          <cell r="AD30">
            <v>0.37</v>
          </cell>
          <cell r="AE30">
            <v>0.38400000000000001</v>
          </cell>
          <cell r="AF30">
            <v>0.39100000000000001</v>
          </cell>
          <cell r="AG30">
            <v>0.39800000000000002</v>
          </cell>
          <cell r="AH30">
            <v>0.40500000000000003</v>
          </cell>
          <cell r="AI30">
            <v>0.41099999999999998</v>
          </cell>
          <cell r="AJ30">
            <v>0.40699999999999997</v>
          </cell>
          <cell r="AK30">
            <v>0.40400000000000003</v>
          </cell>
        </row>
        <row r="31">
          <cell r="A31" t="str">
            <v>CAN</v>
          </cell>
          <cell r="F31">
            <v>0.86</v>
          </cell>
          <cell r="G31">
            <v>0.86399999999999999</v>
          </cell>
          <cell r="H31">
            <v>0.86799999999999999</v>
          </cell>
          <cell r="I31">
            <v>0.86599999999999999</v>
          </cell>
          <cell r="J31">
            <v>0.872</v>
          </cell>
          <cell r="K31">
            <v>0.876</v>
          </cell>
          <cell r="L31">
            <v>0.879</v>
          </cell>
          <cell r="M31">
            <v>0.88</v>
          </cell>
          <cell r="N31">
            <v>0.879</v>
          </cell>
          <cell r="O31">
            <v>0.88400000000000001</v>
          </cell>
          <cell r="P31">
            <v>0.89</v>
          </cell>
          <cell r="Q31">
            <v>0.89200000000000002</v>
          </cell>
          <cell r="R31">
            <v>0.89400000000000002</v>
          </cell>
          <cell r="S31">
            <v>0.89700000000000002</v>
          </cell>
          <cell r="T31">
            <v>0.90100000000000002</v>
          </cell>
          <cell r="U31">
            <v>0.90300000000000002</v>
          </cell>
          <cell r="V31">
            <v>0.90700000000000003</v>
          </cell>
          <cell r="W31">
            <v>0.90800000000000003</v>
          </cell>
          <cell r="X31">
            <v>0.91</v>
          </cell>
          <cell r="Y31">
            <v>0.90900000000000003</v>
          </cell>
          <cell r="Z31">
            <v>0.91100000000000003</v>
          </cell>
          <cell r="AA31">
            <v>0.91500000000000004</v>
          </cell>
          <cell r="AB31">
            <v>0.92100000000000004</v>
          </cell>
          <cell r="AC31">
            <v>0.92300000000000004</v>
          </cell>
          <cell r="AD31">
            <v>0.92500000000000004</v>
          </cell>
          <cell r="AE31">
            <v>0.92600000000000005</v>
          </cell>
          <cell r="AF31">
            <v>0.92800000000000005</v>
          </cell>
          <cell r="AG31">
            <v>0.93100000000000005</v>
          </cell>
          <cell r="AH31">
            <v>0.93300000000000005</v>
          </cell>
          <cell r="AI31">
            <v>0.93700000000000006</v>
          </cell>
          <cell r="AJ31">
            <v>0.93100000000000005</v>
          </cell>
          <cell r="AK31">
            <v>0.93600000000000005</v>
          </cell>
        </row>
        <row r="32">
          <cell r="A32" t="str">
            <v>CHE</v>
          </cell>
          <cell r="F32">
            <v>0.85099999999999998</v>
          </cell>
          <cell r="G32">
            <v>0.85299999999999998</v>
          </cell>
          <cell r="H32">
            <v>0.85599999999999998</v>
          </cell>
          <cell r="I32">
            <v>0.86099999999999999</v>
          </cell>
          <cell r="J32">
            <v>0.86299999999999999</v>
          </cell>
          <cell r="K32">
            <v>0.86499999999999999</v>
          </cell>
          <cell r="L32">
            <v>0.87</v>
          </cell>
          <cell r="M32">
            <v>0.875</v>
          </cell>
          <cell r="N32">
            <v>0.88</v>
          </cell>
          <cell r="O32">
            <v>0.88400000000000001</v>
          </cell>
          <cell r="P32">
            <v>0.88700000000000001</v>
          </cell>
          <cell r="Q32">
            <v>0.89</v>
          </cell>
          <cell r="R32">
            <v>0.89</v>
          </cell>
          <cell r="S32">
            <v>0.89500000000000002</v>
          </cell>
          <cell r="T32">
            <v>0.90100000000000002</v>
          </cell>
          <cell r="U32">
            <v>0.90500000000000003</v>
          </cell>
          <cell r="V32">
            <v>0.91400000000000003</v>
          </cell>
          <cell r="W32">
            <v>0.92</v>
          </cell>
          <cell r="X32">
            <v>0.92600000000000005</v>
          </cell>
          <cell r="Y32">
            <v>0.93600000000000005</v>
          </cell>
          <cell r="Z32">
            <v>0.94199999999999995</v>
          </cell>
          <cell r="AA32">
            <v>0.94299999999999995</v>
          </cell>
          <cell r="AB32">
            <v>0.94499999999999995</v>
          </cell>
          <cell r="AC32">
            <v>0.94799999999999995</v>
          </cell>
          <cell r="AD32">
            <v>0.95199999999999996</v>
          </cell>
          <cell r="AE32">
            <v>0.95399999999999996</v>
          </cell>
          <cell r="AF32">
            <v>0.95599999999999996</v>
          </cell>
          <cell r="AG32">
            <v>0.95699999999999996</v>
          </cell>
          <cell r="AH32">
            <v>0.95899999999999996</v>
          </cell>
          <cell r="AI32">
            <v>0.96199999999999997</v>
          </cell>
          <cell r="AJ32">
            <v>0.95599999999999996</v>
          </cell>
          <cell r="AK32">
            <v>0.96199999999999997</v>
          </cell>
        </row>
        <row r="33">
          <cell r="A33" t="str">
            <v>CHL</v>
          </cell>
          <cell r="F33">
            <v>0.70599999999999996</v>
          </cell>
          <cell r="G33">
            <v>0.71499999999999997</v>
          </cell>
          <cell r="H33">
            <v>0.72299999999999998</v>
          </cell>
          <cell r="I33">
            <v>0.71599999999999997</v>
          </cell>
          <cell r="J33">
            <v>0.72199999999999998</v>
          </cell>
          <cell r="K33">
            <v>0.72799999999999998</v>
          </cell>
          <cell r="L33">
            <v>0.73499999999999999</v>
          </cell>
          <cell r="M33">
            <v>0.74399999999999999</v>
          </cell>
          <cell r="N33">
            <v>0.749</v>
          </cell>
          <cell r="O33">
            <v>0.755</v>
          </cell>
          <cell r="P33">
            <v>0.76300000000000001</v>
          </cell>
          <cell r="Q33">
            <v>0.76800000000000002</v>
          </cell>
          <cell r="R33">
            <v>0.77500000000000002</v>
          </cell>
          <cell r="S33">
            <v>0.77900000000000003</v>
          </cell>
          <cell r="T33">
            <v>0.78700000000000003</v>
          </cell>
          <cell r="U33">
            <v>0.79500000000000004</v>
          </cell>
          <cell r="V33">
            <v>0.79600000000000004</v>
          </cell>
          <cell r="W33">
            <v>0.80100000000000005</v>
          </cell>
          <cell r="X33">
            <v>0.81299999999999994</v>
          </cell>
          <cell r="Y33">
            <v>0.81100000000000005</v>
          </cell>
          <cell r="Z33">
            <v>0.81299999999999994</v>
          </cell>
          <cell r="AA33">
            <v>0.81699999999999995</v>
          </cell>
          <cell r="AB33">
            <v>0.82399999999999995</v>
          </cell>
          <cell r="AC33">
            <v>0.83599999999999997</v>
          </cell>
          <cell r="AD33">
            <v>0.84099999999999997</v>
          </cell>
          <cell r="AE33">
            <v>0.84599999999999997</v>
          </cell>
          <cell r="AF33">
            <v>0.85</v>
          </cell>
          <cell r="AG33">
            <v>0.85299999999999998</v>
          </cell>
          <cell r="AH33">
            <v>0.85599999999999998</v>
          </cell>
          <cell r="AI33">
            <v>0.86099999999999999</v>
          </cell>
          <cell r="AJ33">
            <v>0.85199999999999998</v>
          </cell>
          <cell r="AK33">
            <v>0.85499999999999998</v>
          </cell>
        </row>
        <row r="34">
          <cell r="A34" t="str">
            <v>CHN</v>
          </cell>
          <cell r="F34">
            <v>0.48399999999999999</v>
          </cell>
          <cell r="G34">
            <v>0.49199999999999999</v>
          </cell>
          <cell r="H34">
            <v>0.504</v>
          </cell>
          <cell r="I34">
            <v>0.51500000000000001</v>
          </cell>
          <cell r="J34">
            <v>0.52500000000000002</v>
          </cell>
          <cell r="K34">
            <v>0.53500000000000003</v>
          </cell>
          <cell r="L34">
            <v>0.54500000000000004</v>
          </cell>
          <cell r="M34">
            <v>0.55400000000000005</v>
          </cell>
          <cell r="N34">
            <v>0.56399999999999995</v>
          </cell>
          <cell r="O34">
            <v>0.57299999999999995</v>
          </cell>
          <cell r="P34">
            <v>0.58399999999999996</v>
          </cell>
          <cell r="Q34">
            <v>0.59299999999999997</v>
          </cell>
          <cell r="R34">
            <v>0.60399999999999998</v>
          </cell>
          <cell r="S34">
            <v>0.61499999999999999</v>
          </cell>
          <cell r="T34">
            <v>0.626</v>
          </cell>
          <cell r="U34">
            <v>0.63800000000000001</v>
          </cell>
          <cell r="V34">
            <v>0.65</v>
          </cell>
          <cell r="W34">
            <v>0.66300000000000003</v>
          </cell>
          <cell r="X34">
            <v>0.67200000000000004</v>
          </cell>
          <cell r="Y34">
            <v>0.68200000000000005</v>
          </cell>
          <cell r="Z34">
            <v>0.69099999999999995</v>
          </cell>
          <cell r="AA34">
            <v>0.7</v>
          </cell>
          <cell r="AB34">
            <v>0.70899999999999996</v>
          </cell>
          <cell r="AC34">
            <v>0.71699999999999997</v>
          </cell>
          <cell r="AD34">
            <v>0.72499999999999998</v>
          </cell>
          <cell r="AE34">
            <v>0.73299999999999998</v>
          </cell>
          <cell r="AF34">
            <v>0.74</v>
          </cell>
          <cell r="AG34">
            <v>0.747</v>
          </cell>
          <cell r="AH34">
            <v>0.755</v>
          </cell>
          <cell r="AI34">
            <v>0.76200000000000001</v>
          </cell>
          <cell r="AJ34">
            <v>0.76400000000000001</v>
          </cell>
          <cell r="AK34">
            <v>0.76800000000000002</v>
          </cell>
        </row>
        <row r="35">
          <cell r="A35" t="str">
            <v>CIV</v>
          </cell>
          <cell r="F35">
            <v>0.42699999999999999</v>
          </cell>
          <cell r="G35">
            <v>0.42799999999999999</v>
          </cell>
          <cell r="H35">
            <v>0.43</v>
          </cell>
          <cell r="I35">
            <v>0.433</v>
          </cell>
          <cell r="J35">
            <v>0.436</v>
          </cell>
          <cell r="K35">
            <v>0.442</v>
          </cell>
          <cell r="L35">
            <v>0.44800000000000001</v>
          </cell>
          <cell r="M35">
            <v>0.45600000000000002</v>
          </cell>
          <cell r="N35">
            <v>0.46100000000000002</v>
          </cell>
          <cell r="O35">
            <v>0.45900000000000002</v>
          </cell>
          <cell r="P35">
            <v>0.45700000000000002</v>
          </cell>
          <cell r="Q35">
            <v>0.45600000000000002</v>
          </cell>
          <cell r="R35">
            <v>0.45400000000000001</v>
          </cell>
          <cell r="S35">
            <v>0.45300000000000001</v>
          </cell>
          <cell r="T35">
            <v>0.45500000000000002</v>
          </cell>
          <cell r="U35">
            <v>0.45600000000000002</v>
          </cell>
          <cell r="V35">
            <v>0.45800000000000002</v>
          </cell>
          <cell r="W35">
            <v>0.46100000000000002</v>
          </cell>
          <cell r="X35">
            <v>0.46400000000000002</v>
          </cell>
          <cell r="Y35">
            <v>0.46899999999999997</v>
          </cell>
          <cell r="Z35">
            <v>0.47299999999999998</v>
          </cell>
          <cell r="AA35">
            <v>0.47199999999999998</v>
          </cell>
          <cell r="AB35">
            <v>0.47699999999999998</v>
          </cell>
          <cell r="AC35">
            <v>0.48299999999999998</v>
          </cell>
          <cell r="AD35">
            <v>0.502</v>
          </cell>
          <cell r="AE35">
            <v>0.51300000000000001</v>
          </cell>
          <cell r="AF35">
            <v>0.52400000000000002</v>
          </cell>
          <cell r="AG35">
            <v>0.53400000000000003</v>
          </cell>
          <cell r="AH35">
            <v>0.54200000000000004</v>
          </cell>
          <cell r="AI35">
            <v>0.55000000000000004</v>
          </cell>
          <cell r="AJ35">
            <v>0.55100000000000005</v>
          </cell>
          <cell r="AK35">
            <v>0.55000000000000004</v>
          </cell>
        </row>
        <row r="36">
          <cell r="A36" t="str">
            <v>CMR</v>
          </cell>
          <cell r="F36">
            <v>0.45200000000000001</v>
          </cell>
          <cell r="G36">
            <v>0.44900000000000001</v>
          </cell>
          <cell r="H36">
            <v>0.44600000000000001</v>
          </cell>
          <cell r="I36">
            <v>0.439</v>
          </cell>
          <cell r="J36">
            <v>0.436</v>
          </cell>
          <cell r="K36">
            <v>0.435</v>
          </cell>
          <cell r="L36">
            <v>0.434</v>
          </cell>
          <cell r="M36">
            <v>0.435</v>
          </cell>
          <cell r="N36">
            <v>0.436</v>
          </cell>
          <cell r="O36">
            <v>0.437</v>
          </cell>
          <cell r="P36">
            <v>0.442</v>
          </cell>
          <cell r="Q36">
            <v>0.46</v>
          </cell>
          <cell r="R36">
            <v>0.46100000000000002</v>
          </cell>
          <cell r="S36">
            <v>0.46800000000000003</v>
          </cell>
          <cell r="T36">
            <v>0.47399999999999998</v>
          </cell>
          <cell r="U36">
            <v>0.47499999999999998</v>
          </cell>
          <cell r="V36">
            <v>0.47699999999999998</v>
          </cell>
          <cell r="W36">
            <v>0.48899999999999999</v>
          </cell>
          <cell r="X36">
            <v>0.497</v>
          </cell>
          <cell r="Y36">
            <v>0.50600000000000001</v>
          </cell>
          <cell r="Z36">
            <v>0.51300000000000001</v>
          </cell>
          <cell r="AA36">
            <v>0.52100000000000002</v>
          </cell>
          <cell r="AB36">
            <v>0.53300000000000003</v>
          </cell>
          <cell r="AC36">
            <v>0.54200000000000004</v>
          </cell>
          <cell r="AD36">
            <v>0.55100000000000005</v>
          </cell>
          <cell r="AE36">
            <v>0.56000000000000005</v>
          </cell>
          <cell r="AF36">
            <v>0.56399999999999995</v>
          </cell>
          <cell r="AG36">
            <v>0.57099999999999995</v>
          </cell>
          <cell r="AH36">
            <v>0.57699999999999996</v>
          </cell>
          <cell r="AI36">
            <v>0.58299999999999996</v>
          </cell>
          <cell r="AJ36">
            <v>0.57799999999999996</v>
          </cell>
          <cell r="AK36">
            <v>0.57599999999999996</v>
          </cell>
        </row>
        <row r="37">
          <cell r="A37" t="str">
            <v>COD</v>
          </cell>
          <cell r="F37">
            <v>0.38600000000000001</v>
          </cell>
          <cell r="G37">
            <v>0.38400000000000001</v>
          </cell>
          <cell r="H37">
            <v>0.38</v>
          </cell>
          <cell r="I37">
            <v>0.375</v>
          </cell>
          <cell r="J37">
            <v>0.371</v>
          </cell>
          <cell r="K37">
            <v>0.373</v>
          </cell>
          <cell r="L37">
            <v>0.372</v>
          </cell>
          <cell r="M37">
            <v>0.374</v>
          </cell>
          <cell r="N37">
            <v>0.371</v>
          </cell>
          <cell r="O37">
            <v>0.36799999999999999</v>
          </cell>
          <cell r="P37">
            <v>0.376</v>
          </cell>
          <cell r="Q37">
            <v>0.374</v>
          </cell>
          <cell r="R37">
            <v>0.378</v>
          </cell>
          <cell r="S37">
            <v>0.38400000000000001</v>
          </cell>
          <cell r="T37">
            <v>0.39</v>
          </cell>
          <cell r="U37">
            <v>0.39500000000000002</v>
          </cell>
          <cell r="V37">
            <v>0.40100000000000002</v>
          </cell>
          <cell r="W37">
            <v>0.40600000000000003</v>
          </cell>
          <cell r="X37">
            <v>0.41599999999999998</v>
          </cell>
          <cell r="Y37">
            <v>0.42099999999999999</v>
          </cell>
          <cell r="Z37">
            <v>0.42899999999999999</v>
          </cell>
          <cell r="AA37">
            <v>0.438</v>
          </cell>
          <cell r="AB37">
            <v>0.44</v>
          </cell>
          <cell r="AC37">
            <v>0.44600000000000001</v>
          </cell>
          <cell r="AD37">
            <v>0.45500000000000002</v>
          </cell>
          <cell r="AE37">
            <v>0.46300000000000002</v>
          </cell>
          <cell r="AF37">
            <v>0.47199999999999998</v>
          </cell>
          <cell r="AG37">
            <v>0.47499999999999998</v>
          </cell>
          <cell r="AH37">
            <v>0.48</v>
          </cell>
          <cell r="AI37">
            <v>0.48199999999999998</v>
          </cell>
          <cell r="AJ37">
            <v>0.47899999999999998</v>
          </cell>
          <cell r="AK37">
            <v>0.47899999999999998</v>
          </cell>
        </row>
        <row r="38">
          <cell r="A38" t="str">
            <v>COG</v>
          </cell>
          <cell r="F38">
            <v>0.52200000000000002</v>
          </cell>
          <cell r="G38">
            <v>0.51900000000000002</v>
          </cell>
          <cell r="H38">
            <v>0.51800000000000002</v>
          </cell>
          <cell r="I38">
            <v>0.51200000000000001</v>
          </cell>
          <cell r="J38">
            <v>0.50700000000000001</v>
          </cell>
          <cell r="K38">
            <v>0.497</v>
          </cell>
          <cell r="L38">
            <v>0.496</v>
          </cell>
          <cell r="M38">
            <v>0.46600000000000003</v>
          </cell>
          <cell r="N38">
            <v>0.48899999999999999</v>
          </cell>
          <cell r="O38">
            <v>0.49</v>
          </cell>
          <cell r="P38">
            <v>0.49099999999999999</v>
          </cell>
          <cell r="Q38">
            <v>0.497</v>
          </cell>
          <cell r="R38">
            <v>0.5</v>
          </cell>
          <cell r="S38">
            <v>0.5</v>
          </cell>
          <cell r="T38">
            <v>0.505</v>
          </cell>
          <cell r="U38">
            <v>0.51900000000000002</v>
          </cell>
          <cell r="V38">
            <v>0.53200000000000003</v>
          </cell>
          <cell r="W38">
            <v>0.53300000000000003</v>
          </cell>
          <cell r="X38">
            <v>0.54100000000000004</v>
          </cell>
          <cell r="Y38">
            <v>0.55400000000000005</v>
          </cell>
          <cell r="Z38">
            <v>0.56100000000000005</v>
          </cell>
          <cell r="AA38">
            <v>0.56399999999999995</v>
          </cell>
          <cell r="AB38">
            <v>0.57499999999999996</v>
          </cell>
          <cell r="AC38">
            <v>0.57999999999999996</v>
          </cell>
          <cell r="AD38">
            <v>0.58899999999999997</v>
          </cell>
          <cell r="AE38">
            <v>0.59</v>
          </cell>
          <cell r="AF38">
            <v>0.58599999999999997</v>
          </cell>
          <cell r="AG38">
            <v>0.57999999999999996</v>
          </cell>
          <cell r="AH38">
            <v>0.57799999999999996</v>
          </cell>
          <cell r="AI38">
            <v>0.56999999999999995</v>
          </cell>
          <cell r="AJ38">
            <v>0.57399999999999995</v>
          </cell>
          <cell r="AK38">
            <v>0.57099999999999995</v>
          </cell>
        </row>
        <row r="39">
          <cell r="A39" t="str">
            <v>COL</v>
          </cell>
          <cell r="F39">
            <v>0.61</v>
          </cell>
          <cell r="G39">
            <v>0.61899999999999999</v>
          </cell>
          <cell r="H39">
            <v>0.628</v>
          </cell>
          <cell r="I39">
            <v>0.63500000000000001</v>
          </cell>
          <cell r="J39">
            <v>0.64</v>
          </cell>
          <cell r="K39">
            <v>0.64500000000000002</v>
          </cell>
          <cell r="L39">
            <v>0.65300000000000002</v>
          </cell>
          <cell r="M39">
            <v>0.66</v>
          </cell>
          <cell r="N39">
            <v>0.66500000000000004</v>
          </cell>
          <cell r="O39">
            <v>0.66300000000000003</v>
          </cell>
          <cell r="P39">
            <v>0.66600000000000004</v>
          </cell>
          <cell r="Q39">
            <v>0.66700000000000004</v>
          </cell>
          <cell r="R39">
            <v>0.67</v>
          </cell>
          <cell r="S39">
            <v>0.67700000000000005</v>
          </cell>
          <cell r="T39">
            <v>0.68300000000000005</v>
          </cell>
          <cell r="U39">
            <v>0.69599999999999995</v>
          </cell>
          <cell r="V39">
            <v>0.69799999999999995</v>
          </cell>
          <cell r="W39">
            <v>0.71</v>
          </cell>
          <cell r="X39">
            <v>0.71599999999999997</v>
          </cell>
          <cell r="Y39">
            <v>0.72199999999999998</v>
          </cell>
          <cell r="Z39">
            <v>0.72599999999999998</v>
          </cell>
          <cell r="AA39">
            <v>0.73299999999999998</v>
          </cell>
          <cell r="AB39">
            <v>0.73399999999999999</v>
          </cell>
          <cell r="AC39">
            <v>0.746</v>
          </cell>
          <cell r="AD39">
            <v>0.75</v>
          </cell>
          <cell r="AE39">
            <v>0.754</v>
          </cell>
          <cell r="AF39">
            <v>0.75900000000000001</v>
          </cell>
          <cell r="AG39">
            <v>0.76100000000000001</v>
          </cell>
          <cell r="AH39">
            <v>0.76300000000000001</v>
          </cell>
          <cell r="AI39">
            <v>0.76800000000000002</v>
          </cell>
          <cell r="AJ39">
            <v>0.75600000000000001</v>
          </cell>
          <cell r="AK39">
            <v>0.752</v>
          </cell>
        </row>
        <row r="40">
          <cell r="A40" t="str">
            <v>COM</v>
          </cell>
          <cell r="P40">
            <v>0.46400000000000002</v>
          </cell>
          <cell r="Q40">
            <v>0.47</v>
          </cell>
          <cell r="R40">
            <v>0.47399999999999998</v>
          </cell>
          <cell r="S40">
            <v>0.47899999999999998</v>
          </cell>
          <cell r="T40">
            <v>0.48199999999999998</v>
          </cell>
          <cell r="U40">
            <v>0.48799999999999999</v>
          </cell>
          <cell r="V40">
            <v>0.49399999999999999</v>
          </cell>
          <cell r="W40">
            <v>0.5</v>
          </cell>
          <cell r="X40">
            <v>0.50700000000000001</v>
          </cell>
          <cell r="Y40">
            <v>0.51300000000000001</v>
          </cell>
          <cell r="Z40">
            <v>0.52</v>
          </cell>
          <cell r="AA40">
            <v>0.52700000000000002</v>
          </cell>
          <cell r="AB40">
            <v>0.53300000000000003</v>
          </cell>
          <cell r="AC40">
            <v>0.53900000000000003</v>
          </cell>
          <cell r="AD40">
            <v>0.54</v>
          </cell>
          <cell r="AE40">
            <v>0.54400000000000004</v>
          </cell>
          <cell r="AF40">
            <v>0.54800000000000004</v>
          </cell>
          <cell r="AG40">
            <v>0.55300000000000005</v>
          </cell>
          <cell r="AH40">
            <v>0.55700000000000005</v>
          </cell>
          <cell r="AI40">
            <v>0.56000000000000005</v>
          </cell>
          <cell r="AJ40">
            <v>0.56200000000000006</v>
          </cell>
          <cell r="AK40">
            <v>0.55800000000000005</v>
          </cell>
        </row>
        <row r="41">
          <cell r="A41" t="str">
            <v>CPV</v>
          </cell>
          <cell r="P41">
            <v>0.56899999999999995</v>
          </cell>
          <cell r="Q41">
            <v>0.57599999999999996</v>
          </cell>
          <cell r="R41">
            <v>0.58699999999999997</v>
          </cell>
          <cell r="S41">
            <v>0.59299999999999997</v>
          </cell>
          <cell r="T41">
            <v>0.59699999999999998</v>
          </cell>
          <cell r="U41">
            <v>0.60599999999999998</v>
          </cell>
          <cell r="V41">
            <v>0.62</v>
          </cell>
          <cell r="W41">
            <v>0.629</v>
          </cell>
          <cell r="X41">
            <v>0.63500000000000001</v>
          </cell>
          <cell r="Y41">
            <v>0.63900000000000001</v>
          </cell>
          <cell r="Z41">
            <v>0.64400000000000002</v>
          </cell>
          <cell r="AA41">
            <v>0.65300000000000002</v>
          </cell>
          <cell r="AB41">
            <v>0.65600000000000003</v>
          </cell>
          <cell r="AC41">
            <v>0.66600000000000004</v>
          </cell>
          <cell r="AD41">
            <v>0.66700000000000004</v>
          </cell>
          <cell r="AE41">
            <v>0.66300000000000003</v>
          </cell>
          <cell r="AF41">
            <v>0.67</v>
          </cell>
          <cell r="AG41">
            <v>0.67500000000000004</v>
          </cell>
          <cell r="AH41">
            <v>0.67300000000000004</v>
          </cell>
          <cell r="AI41">
            <v>0.67600000000000005</v>
          </cell>
          <cell r="AJ41">
            <v>0.66200000000000003</v>
          </cell>
          <cell r="AK41">
            <v>0.66200000000000003</v>
          </cell>
        </row>
        <row r="42">
          <cell r="A42" t="str">
            <v>CRI</v>
          </cell>
          <cell r="F42">
            <v>0.66</v>
          </cell>
          <cell r="G42">
            <v>0.66300000000000003</v>
          </cell>
          <cell r="H42">
            <v>0.67400000000000004</v>
          </cell>
          <cell r="I42">
            <v>0.68200000000000005</v>
          </cell>
          <cell r="J42">
            <v>0.68500000000000005</v>
          </cell>
          <cell r="K42">
            <v>0.69099999999999995</v>
          </cell>
          <cell r="L42">
            <v>0.69299999999999995</v>
          </cell>
          <cell r="M42">
            <v>0.7</v>
          </cell>
          <cell r="N42">
            <v>0.70499999999999996</v>
          </cell>
          <cell r="O42">
            <v>0.70799999999999996</v>
          </cell>
          <cell r="P42">
            <v>0.71</v>
          </cell>
          <cell r="Q42">
            <v>0.71499999999999997</v>
          </cell>
          <cell r="R42">
            <v>0.72199999999999998</v>
          </cell>
          <cell r="S42">
            <v>0.72699999999999998</v>
          </cell>
          <cell r="T42">
            <v>0.73199999999999998</v>
          </cell>
          <cell r="U42">
            <v>0.74</v>
          </cell>
          <cell r="V42">
            <v>0.747</v>
          </cell>
          <cell r="W42">
            <v>0.75600000000000001</v>
          </cell>
          <cell r="X42">
            <v>0.76500000000000001</v>
          </cell>
          <cell r="Y42">
            <v>0.76900000000000002</v>
          </cell>
          <cell r="Z42">
            <v>0.77200000000000002</v>
          </cell>
          <cell r="AA42">
            <v>0.78200000000000003</v>
          </cell>
          <cell r="AB42">
            <v>0.78600000000000003</v>
          </cell>
          <cell r="AC42">
            <v>0.79200000000000004</v>
          </cell>
          <cell r="AD42">
            <v>0.79600000000000004</v>
          </cell>
          <cell r="AE42">
            <v>0.79800000000000004</v>
          </cell>
          <cell r="AF42">
            <v>0.80300000000000005</v>
          </cell>
          <cell r="AG42">
            <v>0.80700000000000005</v>
          </cell>
          <cell r="AH42">
            <v>0.81100000000000005</v>
          </cell>
          <cell r="AI42">
            <v>0.81899999999999995</v>
          </cell>
          <cell r="AJ42">
            <v>0.81599999999999995</v>
          </cell>
          <cell r="AK42">
            <v>0.80900000000000005</v>
          </cell>
        </row>
        <row r="43">
          <cell r="A43" t="str">
            <v>CUB</v>
          </cell>
          <cell r="F43">
            <v>0.68</v>
          </cell>
          <cell r="G43">
            <v>0.67400000000000004</v>
          </cell>
          <cell r="H43">
            <v>0.66800000000000004</v>
          </cell>
          <cell r="I43">
            <v>0.65900000000000003</v>
          </cell>
          <cell r="J43">
            <v>0.65600000000000003</v>
          </cell>
          <cell r="K43">
            <v>0.65900000000000003</v>
          </cell>
          <cell r="L43">
            <v>0.67</v>
          </cell>
          <cell r="M43">
            <v>0.67400000000000004</v>
          </cell>
          <cell r="N43">
            <v>0.67800000000000005</v>
          </cell>
          <cell r="O43">
            <v>0.68500000000000005</v>
          </cell>
          <cell r="P43">
            <v>0.69299999999999995</v>
          </cell>
          <cell r="Q43">
            <v>0.7</v>
          </cell>
          <cell r="R43">
            <v>0.70599999999999996</v>
          </cell>
          <cell r="S43">
            <v>0.71399999999999997</v>
          </cell>
          <cell r="T43">
            <v>0.72799999999999998</v>
          </cell>
          <cell r="U43">
            <v>0.74099999999999999</v>
          </cell>
          <cell r="V43">
            <v>0.76100000000000001</v>
          </cell>
          <cell r="W43">
            <v>0.77500000000000002</v>
          </cell>
          <cell r="X43">
            <v>0.78400000000000003</v>
          </cell>
          <cell r="Y43">
            <v>0.78400000000000003</v>
          </cell>
          <cell r="Z43">
            <v>0.78</v>
          </cell>
          <cell r="AA43">
            <v>0.77700000000000002</v>
          </cell>
          <cell r="AB43">
            <v>0.77300000000000002</v>
          </cell>
          <cell r="AC43">
            <v>0.76900000000000002</v>
          </cell>
          <cell r="AD43">
            <v>0.77100000000000002</v>
          </cell>
          <cell r="AE43">
            <v>0.77300000000000002</v>
          </cell>
          <cell r="AF43">
            <v>0.77400000000000002</v>
          </cell>
          <cell r="AG43">
            <v>0.77900000000000003</v>
          </cell>
          <cell r="AH43">
            <v>0.78300000000000003</v>
          </cell>
          <cell r="AI43">
            <v>0.78800000000000003</v>
          </cell>
          <cell r="AJ43">
            <v>0.78100000000000003</v>
          </cell>
          <cell r="AK43">
            <v>0.76400000000000001</v>
          </cell>
        </row>
        <row r="44">
          <cell r="A44" t="str">
            <v>CYP</v>
          </cell>
          <cell r="F44">
            <v>0.71599999999999997</v>
          </cell>
          <cell r="G44">
            <v>0.71899999999999997</v>
          </cell>
          <cell r="H44">
            <v>0.72599999999999998</v>
          </cell>
          <cell r="I44">
            <v>0.76500000000000001</v>
          </cell>
          <cell r="J44">
            <v>0.77</v>
          </cell>
          <cell r="K44">
            <v>0.77600000000000002</v>
          </cell>
          <cell r="L44">
            <v>0.78100000000000003</v>
          </cell>
          <cell r="M44">
            <v>0.78500000000000003</v>
          </cell>
          <cell r="N44">
            <v>0.79400000000000004</v>
          </cell>
          <cell r="O44">
            <v>0.79400000000000004</v>
          </cell>
          <cell r="P44">
            <v>0.79700000000000004</v>
          </cell>
          <cell r="Q44">
            <v>0.80400000000000005</v>
          </cell>
          <cell r="R44">
            <v>0.81599999999999995</v>
          </cell>
          <cell r="S44">
            <v>0.82499999999999996</v>
          </cell>
          <cell r="T44">
            <v>0.83</v>
          </cell>
          <cell r="U44">
            <v>0.83399999999999996</v>
          </cell>
          <cell r="V44">
            <v>0.84099999999999997</v>
          </cell>
          <cell r="W44">
            <v>0.84799999999999998</v>
          </cell>
          <cell r="X44">
            <v>0.85699999999999998</v>
          </cell>
          <cell r="Y44">
            <v>0.86199999999999999</v>
          </cell>
          <cell r="Z44">
            <v>0.85699999999999998</v>
          </cell>
          <cell r="AA44">
            <v>0.86099999999999999</v>
          </cell>
          <cell r="AB44">
            <v>0.86</v>
          </cell>
          <cell r="AC44">
            <v>0.86099999999999999</v>
          </cell>
          <cell r="AD44">
            <v>0.86499999999999999</v>
          </cell>
          <cell r="AE44">
            <v>0.871</v>
          </cell>
          <cell r="AF44">
            <v>0.877</v>
          </cell>
          <cell r="AG44">
            <v>0.88700000000000001</v>
          </cell>
          <cell r="AH44">
            <v>0.89200000000000002</v>
          </cell>
          <cell r="AI44">
            <v>0.89700000000000002</v>
          </cell>
          <cell r="AJ44">
            <v>0.89400000000000002</v>
          </cell>
          <cell r="AK44">
            <v>0.89600000000000002</v>
          </cell>
        </row>
        <row r="45">
          <cell r="A45" t="str">
            <v>CZE</v>
          </cell>
          <cell r="F45">
            <v>0.74199999999999999</v>
          </cell>
          <cell r="G45">
            <v>0.74199999999999999</v>
          </cell>
          <cell r="H45">
            <v>0.74299999999999999</v>
          </cell>
          <cell r="I45">
            <v>0.751</v>
          </cell>
          <cell r="J45">
            <v>0.76200000000000001</v>
          </cell>
          <cell r="K45">
            <v>0.77</v>
          </cell>
          <cell r="L45">
            <v>0.78200000000000003</v>
          </cell>
          <cell r="M45">
            <v>0.78700000000000003</v>
          </cell>
          <cell r="N45">
            <v>0.79200000000000004</v>
          </cell>
          <cell r="O45">
            <v>0.79600000000000004</v>
          </cell>
          <cell r="P45">
            <v>0.80800000000000005</v>
          </cell>
          <cell r="Q45">
            <v>0.81799999999999995</v>
          </cell>
          <cell r="R45">
            <v>0.82499999999999996</v>
          </cell>
          <cell r="S45">
            <v>0.83099999999999996</v>
          </cell>
          <cell r="T45">
            <v>0.83599999999999997</v>
          </cell>
          <cell r="U45">
            <v>0.84399999999999997</v>
          </cell>
          <cell r="V45">
            <v>0.85199999999999998</v>
          </cell>
          <cell r="W45">
            <v>0.85899999999999999</v>
          </cell>
          <cell r="X45">
            <v>0.86299999999999999</v>
          </cell>
          <cell r="Y45">
            <v>0.86499999999999999</v>
          </cell>
          <cell r="Z45">
            <v>0.87</v>
          </cell>
          <cell r="AA45">
            <v>0.872</v>
          </cell>
          <cell r="AB45">
            <v>0.874</v>
          </cell>
          <cell r="AC45">
            <v>0.88100000000000001</v>
          </cell>
          <cell r="AD45">
            <v>0.88700000000000001</v>
          </cell>
          <cell r="AE45">
            <v>0.89100000000000001</v>
          </cell>
          <cell r="AF45">
            <v>0.89500000000000002</v>
          </cell>
          <cell r="AG45">
            <v>0.89700000000000002</v>
          </cell>
          <cell r="AH45">
            <v>0.89400000000000002</v>
          </cell>
          <cell r="AI45">
            <v>0.89700000000000002</v>
          </cell>
          <cell r="AJ45">
            <v>0.89200000000000002</v>
          </cell>
          <cell r="AK45">
            <v>0.88900000000000001</v>
          </cell>
        </row>
        <row r="46">
          <cell r="A46" t="str">
            <v>DEU</v>
          </cell>
          <cell r="F46">
            <v>0.82899999999999996</v>
          </cell>
          <cell r="G46">
            <v>0.83499999999999996</v>
          </cell>
          <cell r="H46">
            <v>0.84199999999999997</v>
          </cell>
          <cell r="I46">
            <v>0.85199999999999998</v>
          </cell>
          <cell r="J46">
            <v>0.85799999999999998</v>
          </cell>
          <cell r="K46">
            <v>0.86299999999999999</v>
          </cell>
          <cell r="L46">
            <v>0.86799999999999999</v>
          </cell>
          <cell r="M46">
            <v>0.874</v>
          </cell>
          <cell r="N46">
            <v>0.879</v>
          </cell>
          <cell r="O46">
            <v>0.88400000000000001</v>
          </cell>
          <cell r="P46">
            <v>0.88900000000000001</v>
          </cell>
          <cell r="Q46">
            <v>0.89600000000000002</v>
          </cell>
          <cell r="R46">
            <v>0.90100000000000002</v>
          </cell>
          <cell r="S46">
            <v>0.90500000000000003</v>
          </cell>
          <cell r="T46">
            <v>0.91400000000000003</v>
          </cell>
          <cell r="U46">
            <v>0.91400000000000003</v>
          </cell>
          <cell r="V46">
            <v>0.91700000000000004</v>
          </cell>
          <cell r="W46">
            <v>0.92100000000000004</v>
          </cell>
          <cell r="X46">
            <v>0.92300000000000004</v>
          </cell>
          <cell r="Y46">
            <v>0.92300000000000004</v>
          </cell>
          <cell r="Z46">
            <v>0.92600000000000005</v>
          </cell>
          <cell r="AA46">
            <v>0.93100000000000005</v>
          </cell>
          <cell r="AB46">
            <v>0.93300000000000005</v>
          </cell>
          <cell r="AC46">
            <v>0.93400000000000005</v>
          </cell>
          <cell r="AD46">
            <v>0.93700000000000006</v>
          </cell>
          <cell r="AE46">
            <v>0.93799999999999994</v>
          </cell>
          <cell r="AF46">
            <v>0.94099999999999995</v>
          </cell>
          <cell r="AG46">
            <v>0.94399999999999995</v>
          </cell>
          <cell r="AH46">
            <v>0.94499999999999995</v>
          </cell>
          <cell r="AI46">
            <v>0.94799999999999995</v>
          </cell>
          <cell r="AJ46">
            <v>0.94399999999999995</v>
          </cell>
          <cell r="AK46">
            <v>0.94199999999999995</v>
          </cell>
        </row>
        <row r="47">
          <cell r="A47" t="str">
            <v>DJI</v>
          </cell>
          <cell r="K47">
            <v>0.35099999999999998</v>
          </cell>
          <cell r="L47">
            <v>0.35</v>
          </cell>
          <cell r="M47">
            <v>0.35299999999999998</v>
          </cell>
          <cell r="N47">
            <v>0.35499999999999998</v>
          </cell>
          <cell r="O47">
            <v>0.36</v>
          </cell>
          <cell r="P47">
            <v>0.36099999999999999</v>
          </cell>
          <cell r="Q47">
            <v>0.371</v>
          </cell>
          <cell r="R47">
            <v>0.378</v>
          </cell>
          <cell r="S47">
            <v>0.38800000000000001</v>
          </cell>
          <cell r="T47">
            <v>0.39600000000000002</v>
          </cell>
          <cell r="U47">
            <v>0.40500000000000003</v>
          </cell>
          <cell r="V47">
            <v>0.41599999999999998</v>
          </cell>
          <cell r="W47">
            <v>0.42599999999999999</v>
          </cell>
          <cell r="X47">
            <v>0.434</v>
          </cell>
          <cell r="Y47">
            <v>0.44500000000000001</v>
          </cell>
          <cell r="Z47">
            <v>0.45800000000000002</v>
          </cell>
          <cell r="AA47">
            <v>0.47</v>
          </cell>
          <cell r="AB47">
            <v>0.47799999999999998</v>
          </cell>
          <cell r="AC47">
            <v>0.48299999999999998</v>
          </cell>
          <cell r="AD47">
            <v>0.48799999999999999</v>
          </cell>
          <cell r="AE47">
            <v>0.49299999999999999</v>
          </cell>
          <cell r="AF47">
            <v>0.496</v>
          </cell>
          <cell r="AG47">
            <v>0.499</v>
          </cell>
          <cell r="AH47">
            <v>0.50600000000000001</v>
          </cell>
          <cell r="AI47">
            <v>0.51200000000000001</v>
          </cell>
          <cell r="AJ47">
            <v>0.51</v>
          </cell>
          <cell r="AK47">
            <v>0.50900000000000001</v>
          </cell>
        </row>
        <row r="48">
          <cell r="A48" t="str">
            <v>DMA</v>
          </cell>
          <cell r="P48">
            <v>0.69499999999999995</v>
          </cell>
          <cell r="Q48">
            <v>0.69399999999999995</v>
          </cell>
          <cell r="R48">
            <v>0.69499999999999995</v>
          </cell>
          <cell r="S48">
            <v>0.69499999999999995</v>
          </cell>
          <cell r="T48">
            <v>0.7</v>
          </cell>
          <cell r="U48">
            <v>0.70099999999999996</v>
          </cell>
          <cell r="V48">
            <v>0.70799999999999996</v>
          </cell>
          <cell r="W48">
            <v>0.70699999999999996</v>
          </cell>
          <cell r="X48">
            <v>0.71699999999999997</v>
          </cell>
          <cell r="Y48">
            <v>0.71299999999999997</v>
          </cell>
          <cell r="Z48">
            <v>0.71099999999999997</v>
          </cell>
          <cell r="AA48">
            <v>0.70199999999999996</v>
          </cell>
          <cell r="AB48">
            <v>0.70599999999999996</v>
          </cell>
          <cell r="AC48">
            <v>0.69899999999999995</v>
          </cell>
          <cell r="AD48">
            <v>0.70499999999999996</v>
          </cell>
          <cell r="AE48">
            <v>0.7</v>
          </cell>
          <cell r="AF48">
            <v>0.70899999999999996</v>
          </cell>
          <cell r="AG48">
            <v>0.69199999999999995</v>
          </cell>
          <cell r="AH48">
            <v>0.72599999999999998</v>
          </cell>
          <cell r="AI48">
            <v>0.72899999999999998</v>
          </cell>
          <cell r="AJ48">
            <v>0.72199999999999998</v>
          </cell>
          <cell r="AK48">
            <v>0.72</v>
          </cell>
        </row>
        <row r="49">
          <cell r="A49" t="str">
            <v>DNK</v>
          </cell>
          <cell r="F49">
            <v>0.83399999999999996</v>
          </cell>
          <cell r="G49">
            <v>0.83799999999999997</v>
          </cell>
          <cell r="H49">
            <v>0.84099999999999997</v>
          </cell>
          <cell r="I49">
            <v>0.84399999999999997</v>
          </cell>
          <cell r="J49">
            <v>0.85099999999999998</v>
          </cell>
          <cell r="K49">
            <v>0.85399999999999998</v>
          </cell>
          <cell r="L49">
            <v>0.86199999999999999</v>
          </cell>
          <cell r="M49">
            <v>0.86899999999999999</v>
          </cell>
          <cell r="N49">
            <v>0.876</v>
          </cell>
          <cell r="O49">
            <v>0.88600000000000001</v>
          </cell>
          <cell r="P49">
            <v>0.88900000000000001</v>
          </cell>
          <cell r="Q49">
            <v>0.89500000000000002</v>
          </cell>
          <cell r="R49">
            <v>0.89600000000000002</v>
          </cell>
          <cell r="S49">
            <v>0.90100000000000002</v>
          </cell>
          <cell r="T49">
            <v>0.90600000000000003</v>
          </cell>
          <cell r="U49">
            <v>0.91100000000000003</v>
          </cell>
          <cell r="V49">
            <v>0.91</v>
          </cell>
          <cell r="W49">
            <v>0.91100000000000003</v>
          </cell>
          <cell r="X49">
            <v>0.91500000000000004</v>
          </cell>
          <cell r="Y49">
            <v>0.90900000000000003</v>
          </cell>
          <cell r="Z49">
            <v>0.91300000000000003</v>
          </cell>
          <cell r="AA49">
            <v>0.92600000000000005</v>
          </cell>
          <cell r="AB49">
            <v>0.93100000000000005</v>
          </cell>
          <cell r="AC49">
            <v>0.93300000000000005</v>
          </cell>
          <cell r="AD49">
            <v>0.93200000000000005</v>
          </cell>
          <cell r="AE49">
            <v>0.93600000000000005</v>
          </cell>
          <cell r="AF49">
            <v>0.94299999999999995</v>
          </cell>
          <cell r="AG49">
            <v>0.94399999999999995</v>
          </cell>
          <cell r="AH49">
            <v>0.94199999999999995</v>
          </cell>
          <cell r="AI49">
            <v>0.94599999999999995</v>
          </cell>
          <cell r="AJ49">
            <v>0.94699999999999995</v>
          </cell>
          <cell r="AK49">
            <v>0.94799999999999995</v>
          </cell>
        </row>
        <row r="50">
          <cell r="A50" t="str">
            <v>DOM</v>
          </cell>
          <cell r="F50">
            <v>0.57699999999999996</v>
          </cell>
          <cell r="G50">
            <v>0.58299999999999996</v>
          </cell>
          <cell r="H50">
            <v>0.59299999999999997</v>
          </cell>
          <cell r="I50">
            <v>0.6</v>
          </cell>
          <cell r="J50">
            <v>0.60699999999999998</v>
          </cell>
          <cell r="K50">
            <v>0.61299999999999999</v>
          </cell>
          <cell r="L50">
            <v>0.62</v>
          </cell>
          <cell r="M50">
            <v>0.627</v>
          </cell>
          <cell r="N50">
            <v>0.63300000000000001</v>
          </cell>
          <cell r="O50">
            <v>0.64</v>
          </cell>
          <cell r="P50">
            <v>0.64600000000000002</v>
          </cell>
          <cell r="Q50">
            <v>0.65100000000000002</v>
          </cell>
          <cell r="R50">
            <v>0.65700000000000003</v>
          </cell>
          <cell r="S50">
            <v>0.65900000000000003</v>
          </cell>
          <cell r="T50">
            <v>0.66300000000000003</v>
          </cell>
          <cell r="U50">
            <v>0.67400000000000004</v>
          </cell>
          <cell r="V50">
            <v>0.68300000000000005</v>
          </cell>
          <cell r="W50">
            <v>0.69199999999999995</v>
          </cell>
          <cell r="X50">
            <v>0.69699999999999995</v>
          </cell>
          <cell r="Y50">
            <v>0.70099999999999996</v>
          </cell>
          <cell r="Z50">
            <v>0.70799999999999996</v>
          </cell>
          <cell r="AA50">
            <v>0.71299999999999997</v>
          </cell>
          <cell r="AB50">
            <v>0.71799999999999997</v>
          </cell>
          <cell r="AC50">
            <v>0.72199999999999998</v>
          </cell>
          <cell r="AD50">
            <v>0.72799999999999998</v>
          </cell>
          <cell r="AE50">
            <v>0.73599999999999999</v>
          </cell>
          <cell r="AF50">
            <v>0.755</v>
          </cell>
          <cell r="AG50">
            <v>0.75700000000000001</v>
          </cell>
          <cell r="AH50">
            <v>0.76400000000000001</v>
          </cell>
          <cell r="AI50">
            <v>0.77100000000000002</v>
          </cell>
          <cell r="AJ50">
            <v>0.76400000000000001</v>
          </cell>
          <cell r="AK50">
            <v>0.76700000000000002</v>
          </cell>
        </row>
        <row r="51">
          <cell r="A51" t="str">
            <v>DZA</v>
          </cell>
          <cell r="F51">
            <v>0.59099999999999997</v>
          </cell>
          <cell r="G51">
            <v>0.59399999999999997</v>
          </cell>
          <cell r="H51">
            <v>0.59899999999999998</v>
          </cell>
          <cell r="I51">
            <v>0.60099999999999998</v>
          </cell>
          <cell r="J51">
            <v>0.60199999999999998</v>
          </cell>
          <cell r="K51">
            <v>0.60599999999999998</v>
          </cell>
          <cell r="L51">
            <v>0.61699999999999999</v>
          </cell>
          <cell r="M51">
            <v>0.624</v>
          </cell>
          <cell r="N51">
            <v>0.63300000000000001</v>
          </cell>
          <cell r="O51">
            <v>0.64100000000000001</v>
          </cell>
          <cell r="P51">
            <v>0.64900000000000002</v>
          </cell>
          <cell r="Q51">
            <v>0.65500000000000003</v>
          </cell>
          <cell r="R51">
            <v>0.66400000000000003</v>
          </cell>
          <cell r="S51">
            <v>0.67</v>
          </cell>
          <cell r="T51">
            <v>0.67800000000000005</v>
          </cell>
          <cell r="U51">
            <v>0.68500000000000005</v>
          </cell>
          <cell r="V51">
            <v>0.69</v>
          </cell>
          <cell r="W51">
            <v>0.69699999999999995</v>
          </cell>
          <cell r="X51">
            <v>0.70499999999999996</v>
          </cell>
          <cell r="Y51">
            <v>0.71399999999999997</v>
          </cell>
          <cell r="Z51">
            <v>0.72099999999999997</v>
          </cell>
          <cell r="AA51">
            <v>0.72699999999999998</v>
          </cell>
          <cell r="AB51">
            <v>0.72899999999999998</v>
          </cell>
          <cell r="AC51">
            <v>0.73099999999999998</v>
          </cell>
          <cell r="AD51">
            <v>0.73499999999999999</v>
          </cell>
          <cell r="AE51">
            <v>0.74</v>
          </cell>
          <cell r="AF51">
            <v>0.74299999999999999</v>
          </cell>
          <cell r="AG51">
            <v>0.74399999999999999</v>
          </cell>
          <cell r="AH51">
            <v>0.745</v>
          </cell>
          <cell r="AI51">
            <v>0.748</v>
          </cell>
          <cell r="AJ51">
            <v>0.73599999999999999</v>
          </cell>
          <cell r="AK51">
            <v>0.745</v>
          </cell>
        </row>
        <row r="52">
          <cell r="A52" t="str">
            <v>ECU</v>
          </cell>
          <cell r="F52">
            <v>0.65100000000000002</v>
          </cell>
          <cell r="G52">
            <v>0.65200000000000002</v>
          </cell>
          <cell r="H52">
            <v>0.65800000000000003</v>
          </cell>
          <cell r="I52">
            <v>0.66200000000000003</v>
          </cell>
          <cell r="J52">
            <v>0.66700000000000004</v>
          </cell>
          <cell r="K52">
            <v>0.67100000000000004</v>
          </cell>
          <cell r="L52">
            <v>0.67400000000000004</v>
          </cell>
          <cell r="M52">
            <v>0.67900000000000005</v>
          </cell>
          <cell r="N52">
            <v>0.68400000000000005</v>
          </cell>
          <cell r="O52">
            <v>0.68300000000000005</v>
          </cell>
          <cell r="P52">
            <v>0.68700000000000006</v>
          </cell>
          <cell r="Q52">
            <v>0.69299999999999995</v>
          </cell>
          <cell r="R52">
            <v>0.69799999999999995</v>
          </cell>
          <cell r="S52">
            <v>0.70299999999999996</v>
          </cell>
          <cell r="T52">
            <v>0.71</v>
          </cell>
          <cell r="U52">
            <v>0.71499999999999997</v>
          </cell>
          <cell r="V52">
            <v>0.72</v>
          </cell>
          <cell r="W52">
            <v>0.72299999999999998</v>
          </cell>
          <cell r="X52">
            <v>0.72899999999999998</v>
          </cell>
          <cell r="Y52">
            <v>0.73099999999999998</v>
          </cell>
          <cell r="Z52">
            <v>0.73599999999999999</v>
          </cell>
          <cell r="AA52">
            <v>0.74299999999999999</v>
          </cell>
          <cell r="AB52">
            <v>0.751</v>
          </cell>
          <cell r="AC52">
            <v>0.755</v>
          </cell>
          <cell r="AD52">
            <v>0.76</v>
          </cell>
          <cell r="AE52">
            <v>0.76500000000000001</v>
          </cell>
          <cell r="AF52">
            <v>0.76200000000000001</v>
          </cell>
          <cell r="AG52">
            <v>0.76200000000000001</v>
          </cell>
          <cell r="AH52">
            <v>0.76200000000000001</v>
          </cell>
          <cell r="AI52">
            <v>0.76</v>
          </cell>
          <cell r="AJ52">
            <v>0.73099999999999998</v>
          </cell>
          <cell r="AK52">
            <v>0.74</v>
          </cell>
        </row>
        <row r="53">
          <cell r="A53" t="str">
            <v>EGY</v>
          </cell>
          <cell r="F53">
            <v>0.57199999999999995</v>
          </cell>
          <cell r="G53">
            <v>0.57799999999999996</v>
          </cell>
          <cell r="H53">
            <v>0.58499999999999996</v>
          </cell>
          <cell r="I53">
            <v>0.59099999999999997</v>
          </cell>
          <cell r="J53">
            <v>0.59799999999999998</v>
          </cell>
          <cell r="K53">
            <v>0.60499999999999998</v>
          </cell>
          <cell r="L53">
            <v>0.61299999999999999</v>
          </cell>
          <cell r="M53">
            <v>0.61899999999999999</v>
          </cell>
          <cell r="N53">
            <v>0.624</v>
          </cell>
          <cell r="O53">
            <v>0.629</v>
          </cell>
          <cell r="P53">
            <v>0.63300000000000001</v>
          </cell>
          <cell r="Q53">
            <v>0.63700000000000001</v>
          </cell>
          <cell r="R53">
            <v>0.63900000000000001</v>
          </cell>
          <cell r="S53">
            <v>0.63700000000000001</v>
          </cell>
          <cell r="T53">
            <v>0.64</v>
          </cell>
          <cell r="U53">
            <v>0.64300000000000002</v>
          </cell>
          <cell r="V53">
            <v>0.64700000000000002</v>
          </cell>
          <cell r="W53">
            <v>0.65500000000000003</v>
          </cell>
          <cell r="X53">
            <v>0.66300000000000003</v>
          </cell>
          <cell r="Y53">
            <v>0.66800000000000004</v>
          </cell>
          <cell r="Z53">
            <v>0.67500000000000004</v>
          </cell>
          <cell r="AA53">
            <v>0.67900000000000005</v>
          </cell>
          <cell r="AB53">
            <v>0.68799999999999994</v>
          </cell>
          <cell r="AC53">
            <v>0.69399999999999995</v>
          </cell>
          <cell r="AD53">
            <v>0.69899999999999995</v>
          </cell>
          <cell r="AE53">
            <v>0.70599999999999996</v>
          </cell>
          <cell r="AF53">
            <v>0.71299999999999997</v>
          </cell>
          <cell r="AG53">
            <v>0.72099999999999997</v>
          </cell>
          <cell r="AH53">
            <v>0.72899999999999998</v>
          </cell>
          <cell r="AI53">
            <v>0.73499999999999999</v>
          </cell>
          <cell r="AJ53">
            <v>0.73399999999999999</v>
          </cell>
          <cell r="AK53">
            <v>0.73099999999999998</v>
          </cell>
        </row>
        <row r="54">
          <cell r="A54" t="str">
            <v>ERI</v>
          </cell>
          <cell r="R54">
            <v>0.42599999999999999</v>
          </cell>
          <cell r="S54">
            <v>0.437</v>
          </cell>
          <cell r="T54">
            <v>0.44500000000000001</v>
          </cell>
          <cell r="U54">
            <v>0.44900000000000001</v>
          </cell>
          <cell r="V54">
            <v>0.45300000000000001</v>
          </cell>
          <cell r="W54">
            <v>0.45700000000000002</v>
          </cell>
          <cell r="X54">
            <v>0.44800000000000001</v>
          </cell>
          <cell r="Y54">
            <v>0.45700000000000002</v>
          </cell>
          <cell r="Z54">
            <v>0.46300000000000002</v>
          </cell>
          <cell r="AA54">
            <v>0.48099999999999998</v>
          </cell>
          <cell r="AB54">
            <v>0.48599999999999999</v>
          </cell>
          <cell r="AC54">
            <v>0.48299999999999998</v>
          </cell>
          <cell r="AD54">
            <v>0.502</v>
          </cell>
          <cell r="AE54">
            <v>0.48299999999999998</v>
          </cell>
          <cell r="AF54">
            <v>0.48799999999999999</v>
          </cell>
          <cell r="AG54">
            <v>0.48399999999999999</v>
          </cell>
          <cell r="AH54">
            <v>0.49299999999999999</v>
          </cell>
          <cell r="AI54">
            <v>0.495</v>
          </cell>
          <cell r="AJ54">
            <v>0.49399999999999999</v>
          </cell>
          <cell r="AK54">
            <v>0.49199999999999999</v>
          </cell>
        </row>
        <row r="55">
          <cell r="A55" t="str">
            <v>ESP</v>
          </cell>
          <cell r="F55">
            <v>0.75700000000000001</v>
          </cell>
          <cell r="G55">
            <v>0.76400000000000001</v>
          </cell>
          <cell r="H55">
            <v>0.77200000000000002</v>
          </cell>
          <cell r="I55">
            <v>0.78100000000000003</v>
          </cell>
          <cell r="J55">
            <v>0.78900000000000003</v>
          </cell>
          <cell r="K55">
            <v>0.79600000000000004</v>
          </cell>
          <cell r="L55">
            <v>0.80200000000000005</v>
          </cell>
          <cell r="M55">
            <v>0.80800000000000005</v>
          </cell>
          <cell r="N55">
            <v>0.81299999999999994</v>
          </cell>
          <cell r="O55">
            <v>0.81799999999999995</v>
          </cell>
          <cell r="P55">
            <v>0.82499999999999996</v>
          </cell>
          <cell r="Q55">
            <v>0.83</v>
          </cell>
          <cell r="R55">
            <v>0.83399999999999996</v>
          </cell>
          <cell r="S55">
            <v>0.83699999999999997</v>
          </cell>
          <cell r="T55">
            <v>0.84399999999999997</v>
          </cell>
          <cell r="U55">
            <v>0.85</v>
          </cell>
          <cell r="V55">
            <v>0.85599999999999998</v>
          </cell>
          <cell r="W55">
            <v>0.85799999999999998</v>
          </cell>
          <cell r="X55">
            <v>0.86</v>
          </cell>
          <cell r="Y55">
            <v>0.86099999999999999</v>
          </cell>
          <cell r="Z55">
            <v>0.86799999999999999</v>
          </cell>
          <cell r="AA55">
            <v>0.872</v>
          </cell>
          <cell r="AB55">
            <v>0.874</v>
          </cell>
          <cell r="AC55">
            <v>0.88</v>
          </cell>
          <cell r="AD55">
            <v>0.88400000000000001</v>
          </cell>
          <cell r="AE55">
            <v>0.88900000000000001</v>
          </cell>
          <cell r="AF55">
            <v>0.89500000000000002</v>
          </cell>
          <cell r="AG55">
            <v>0.89700000000000002</v>
          </cell>
          <cell r="AH55">
            <v>0.90100000000000002</v>
          </cell>
          <cell r="AI55">
            <v>0.90800000000000003</v>
          </cell>
          <cell r="AJ55">
            <v>0.89900000000000002</v>
          </cell>
          <cell r="AK55">
            <v>0.90500000000000003</v>
          </cell>
        </row>
        <row r="56">
          <cell r="A56" t="str">
            <v>EST</v>
          </cell>
          <cell r="F56">
            <v>0.73199999999999998</v>
          </cell>
          <cell r="G56">
            <v>0.72899999999999998</v>
          </cell>
          <cell r="H56">
            <v>0.71899999999999997</v>
          </cell>
          <cell r="I56">
            <v>0.71</v>
          </cell>
          <cell r="J56">
            <v>0.71199999999999997</v>
          </cell>
          <cell r="K56">
            <v>0.72499999999999998</v>
          </cell>
          <cell r="L56">
            <v>0.74199999999999999</v>
          </cell>
          <cell r="M56">
            <v>0.75700000000000001</v>
          </cell>
          <cell r="N56">
            <v>0.76400000000000001</v>
          </cell>
          <cell r="O56">
            <v>0.77300000000000002</v>
          </cell>
          <cell r="P56">
            <v>0.78700000000000003</v>
          </cell>
          <cell r="Q56">
            <v>0.79700000000000004</v>
          </cell>
          <cell r="R56">
            <v>0.80700000000000005</v>
          </cell>
          <cell r="S56">
            <v>0.81599999999999995</v>
          </cell>
          <cell r="T56">
            <v>0.82599999999999996</v>
          </cell>
          <cell r="U56">
            <v>0.83899999999999997</v>
          </cell>
          <cell r="V56">
            <v>0.84699999999999998</v>
          </cell>
          <cell r="W56">
            <v>0.85299999999999998</v>
          </cell>
          <cell r="X56">
            <v>0.85599999999999998</v>
          </cell>
          <cell r="Y56">
            <v>0.85599999999999998</v>
          </cell>
          <cell r="Z56">
            <v>0.86099999999999999</v>
          </cell>
          <cell r="AA56">
            <v>0.871</v>
          </cell>
          <cell r="AB56">
            <v>0.874</v>
          </cell>
          <cell r="AC56">
            <v>0.88</v>
          </cell>
          <cell r="AD56">
            <v>0.879</v>
          </cell>
          <cell r="AE56">
            <v>0.88200000000000001</v>
          </cell>
          <cell r="AF56">
            <v>0.88500000000000001</v>
          </cell>
          <cell r="AG56">
            <v>0.88700000000000001</v>
          </cell>
          <cell r="AH56">
            <v>0.89100000000000001</v>
          </cell>
          <cell r="AI56">
            <v>0.89600000000000002</v>
          </cell>
          <cell r="AJ56">
            <v>0.89200000000000002</v>
          </cell>
          <cell r="AK56">
            <v>0.89</v>
          </cell>
        </row>
        <row r="57">
          <cell r="A57" t="str">
            <v>ETH</v>
          </cell>
          <cell r="P57">
            <v>0.28699999999999998</v>
          </cell>
          <cell r="Q57">
            <v>0.30099999999999999</v>
          </cell>
          <cell r="R57">
            <v>0.309</v>
          </cell>
          <cell r="S57">
            <v>0.313</v>
          </cell>
          <cell r="T57">
            <v>0.32700000000000001</v>
          </cell>
          <cell r="U57">
            <v>0.34599999999999997</v>
          </cell>
          <cell r="V57">
            <v>0.36299999999999999</v>
          </cell>
          <cell r="W57">
            <v>0.38</v>
          </cell>
          <cell r="X57">
            <v>0.39500000000000002</v>
          </cell>
          <cell r="Y57">
            <v>0.40200000000000002</v>
          </cell>
          <cell r="Z57">
            <v>0.41199999999999998</v>
          </cell>
          <cell r="AA57">
            <v>0.42199999999999999</v>
          </cell>
          <cell r="AB57">
            <v>0.43</v>
          </cell>
          <cell r="AC57">
            <v>0.441</v>
          </cell>
          <cell r="AD57">
            <v>0.45</v>
          </cell>
          <cell r="AE57">
            <v>0.46</v>
          </cell>
          <cell r="AF57">
            <v>0.47</v>
          </cell>
          <cell r="AG57">
            <v>0.48</v>
          </cell>
          <cell r="AH57">
            <v>0.48899999999999999</v>
          </cell>
          <cell r="AI57">
            <v>0.498</v>
          </cell>
          <cell r="AJ57">
            <v>0.498</v>
          </cell>
          <cell r="AK57">
            <v>0.498</v>
          </cell>
        </row>
        <row r="58">
          <cell r="A58" t="str">
            <v>FIN</v>
          </cell>
          <cell r="F58">
            <v>0.81399999999999995</v>
          </cell>
          <cell r="G58">
            <v>0.81799999999999995</v>
          </cell>
          <cell r="H58">
            <v>0.82499999999999996</v>
          </cell>
          <cell r="I58">
            <v>0.82899999999999996</v>
          </cell>
          <cell r="J58">
            <v>0.84099999999999997</v>
          </cell>
          <cell r="K58">
            <v>0.84699999999999998</v>
          </cell>
          <cell r="L58">
            <v>0.85399999999999998</v>
          </cell>
          <cell r="M58">
            <v>0.86299999999999999</v>
          </cell>
          <cell r="N58">
            <v>0.873</v>
          </cell>
          <cell r="O58">
            <v>0.88100000000000001</v>
          </cell>
          <cell r="P58">
            <v>0.89100000000000001</v>
          </cell>
          <cell r="Q58">
            <v>0.9</v>
          </cell>
          <cell r="R58">
            <v>0.90400000000000003</v>
          </cell>
          <cell r="S58">
            <v>0.90700000000000003</v>
          </cell>
          <cell r="T58">
            <v>0.90200000000000002</v>
          </cell>
          <cell r="U58">
            <v>0.90500000000000003</v>
          </cell>
          <cell r="V58">
            <v>0.90900000000000003</v>
          </cell>
          <cell r="W58">
            <v>0.91100000000000003</v>
          </cell>
          <cell r="X58">
            <v>0.91200000000000003</v>
          </cell>
          <cell r="Y58">
            <v>0.90700000000000003</v>
          </cell>
          <cell r="Z58">
            <v>0.91100000000000003</v>
          </cell>
          <cell r="AA58">
            <v>0.91500000000000004</v>
          </cell>
          <cell r="AB58">
            <v>0.91500000000000004</v>
          </cell>
          <cell r="AC58">
            <v>0.92600000000000005</v>
          </cell>
          <cell r="AD58">
            <v>0.92700000000000005</v>
          </cell>
          <cell r="AE58">
            <v>0.93</v>
          </cell>
          <cell r="AF58">
            <v>0.93100000000000005</v>
          </cell>
          <cell r="AG58">
            <v>0.93400000000000005</v>
          </cell>
          <cell r="AH58">
            <v>0.93600000000000005</v>
          </cell>
          <cell r="AI58">
            <v>0.93899999999999995</v>
          </cell>
          <cell r="AJ58">
            <v>0.93799999999999994</v>
          </cell>
          <cell r="AK58">
            <v>0.94</v>
          </cell>
        </row>
        <row r="59">
          <cell r="A59" t="str">
            <v>FJI</v>
          </cell>
          <cell r="F59">
            <v>0.64200000000000002</v>
          </cell>
          <cell r="G59">
            <v>0.64700000000000002</v>
          </cell>
          <cell r="H59">
            <v>0.65100000000000002</v>
          </cell>
          <cell r="I59">
            <v>0.65400000000000003</v>
          </cell>
          <cell r="J59">
            <v>0.66</v>
          </cell>
          <cell r="K59">
            <v>0.66600000000000004</v>
          </cell>
          <cell r="L59">
            <v>0.66900000000000004</v>
          </cell>
          <cell r="M59">
            <v>0.67</v>
          </cell>
          <cell r="N59">
            <v>0.67200000000000004</v>
          </cell>
          <cell r="O59">
            <v>0.67900000000000005</v>
          </cell>
          <cell r="P59">
            <v>0.68100000000000005</v>
          </cell>
          <cell r="Q59">
            <v>0.68600000000000005</v>
          </cell>
          <cell r="R59">
            <v>0.68700000000000006</v>
          </cell>
          <cell r="S59">
            <v>0.69199999999999995</v>
          </cell>
          <cell r="T59">
            <v>0.70399999999999996</v>
          </cell>
          <cell r="U59">
            <v>0.70199999999999996</v>
          </cell>
          <cell r="V59">
            <v>0.70499999999999996</v>
          </cell>
          <cell r="W59">
            <v>0.70599999999999996</v>
          </cell>
          <cell r="X59">
            <v>0.70899999999999996</v>
          </cell>
          <cell r="Y59">
            <v>0.71099999999999997</v>
          </cell>
          <cell r="Z59">
            <v>0.71399999999999997</v>
          </cell>
          <cell r="AA59">
            <v>0.71899999999999997</v>
          </cell>
          <cell r="AB59">
            <v>0.72099999999999997</v>
          </cell>
          <cell r="AC59">
            <v>0.72599999999999998</v>
          </cell>
          <cell r="AD59">
            <v>0.72899999999999998</v>
          </cell>
          <cell r="AE59">
            <v>0.72899999999999998</v>
          </cell>
          <cell r="AF59">
            <v>0.73499999999999999</v>
          </cell>
          <cell r="AG59">
            <v>0.74099999999999999</v>
          </cell>
          <cell r="AH59">
            <v>0.745</v>
          </cell>
          <cell r="AI59">
            <v>0.746</v>
          </cell>
          <cell r="AJ59">
            <v>0.73699999999999999</v>
          </cell>
          <cell r="AK59">
            <v>0.73</v>
          </cell>
        </row>
        <row r="60">
          <cell r="A60" t="str">
            <v>FRA</v>
          </cell>
          <cell r="F60">
            <v>0.79100000000000004</v>
          </cell>
          <cell r="G60">
            <v>0.79900000000000004</v>
          </cell>
          <cell r="H60">
            <v>0.80600000000000005</v>
          </cell>
          <cell r="I60">
            <v>0.80900000000000005</v>
          </cell>
          <cell r="J60">
            <v>0.82299999999999995</v>
          </cell>
          <cell r="K60">
            <v>0.82799999999999996</v>
          </cell>
          <cell r="L60">
            <v>0.83299999999999996</v>
          </cell>
          <cell r="M60">
            <v>0.83799999999999997</v>
          </cell>
          <cell r="N60">
            <v>0.84199999999999997</v>
          </cell>
          <cell r="O60">
            <v>0.84</v>
          </cell>
          <cell r="P60">
            <v>0.84399999999999997</v>
          </cell>
          <cell r="Q60">
            <v>0.84699999999999998</v>
          </cell>
          <cell r="R60">
            <v>0.84799999999999998</v>
          </cell>
          <cell r="S60">
            <v>0.85099999999999998</v>
          </cell>
          <cell r="T60">
            <v>0.85799999999999998</v>
          </cell>
          <cell r="U60">
            <v>0.86599999999999999</v>
          </cell>
          <cell r="V60">
            <v>0.87</v>
          </cell>
          <cell r="W60">
            <v>0.873</v>
          </cell>
          <cell r="X60">
            <v>0.873</v>
          </cell>
          <cell r="Y60">
            <v>0.872</v>
          </cell>
          <cell r="Z60">
            <v>0.877</v>
          </cell>
          <cell r="AA60">
            <v>0.88100000000000001</v>
          </cell>
          <cell r="AB60">
            <v>0.88200000000000001</v>
          </cell>
          <cell r="AC60">
            <v>0.88700000000000001</v>
          </cell>
          <cell r="AD60">
            <v>0.89200000000000002</v>
          </cell>
          <cell r="AE60">
            <v>0.89200000000000002</v>
          </cell>
          <cell r="AF60">
            <v>0.89500000000000002</v>
          </cell>
          <cell r="AG60">
            <v>0.89800000000000002</v>
          </cell>
          <cell r="AH60">
            <v>0.90100000000000002</v>
          </cell>
          <cell r="AI60">
            <v>0.90500000000000003</v>
          </cell>
          <cell r="AJ60">
            <v>0.89800000000000002</v>
          </cell>
          <cell r="AK60">
            <v>0.90300000000000002</v>
          </cell>
        </row>
        <row r="61">
          <cell r="A61" t="str">
            <v>FSM</v>
          </cell>
          <cell r="P61">
            <v>0.57199999999999995</v>
          </cell>
          <cell r="Q61">
            <v>0.58099999999999996</v>
          </cell>
          <cell r="R61">
            <v>0.58199999999999996</v>
          </cell>
          <cell r="S61">
            <v>0.59399999999999997</v>
          </cell>
          <cell r="T61">
            <v>0.59699999999999998</v>
          </cell>
          <cell r="U61">
            <v>0.60399999999999998</v>
          </cell>
          <cell r="V61">
            <v>0.61</v>
          </cell>
          <cell r="W61">
            <v>0.61399999999999999</v>
          </cell>
          <cell r="X61">
            <v>0.61799999999999999</v>
          </cell>
          <cell r="Y61">
            <v>0.62</v>
          </cell>
          <cell r="Z61">
            <v>0.625</v>
          </cell>
          <cell r="AA61">
            <v>0.628</v>
          </cell>
          <cell r="AB61">
            <v>0.628</v>
          </cell>
          <cell r="AC61">
            <v>0.626</v>
          </cell>
          <cell r="AD61">
            <v>0.625</v>
          </cell>
          <cell r="AE61">
            <v>0.626</v>
          </cell>
          <cell r="AF61">
            <v>0.629</v>
          </cell>
          <cell r="AG61">
            <v>0.63200000000000001</v>
          </cell>
          <cell r="AH61">
            <v>0.63300000000000001</v>
          </cell>
          <cell r="AI61">
            <v>0.63300000000000001</v>
          </cell>
          <cell r="AJ61">
            <v>0.629</v>
          </cell>
          <cell r="AK61">
            <v>0.628</v>
          </cell>
        </row>
        <row r="62">
          <cell r="A62" t="str">
            <v>GAB</v>
          </cell>
          <cell r="F62">
            <v>0.61</v>
          </cell>
          <cell r="G62">
            <v>0.61499999999999999</v>
          </cell>
          <cell r="H62">
            <v>0.61499999999999999</v>
          </cell>
          <cell r="I62">
            <v>0.61899999999999999</v>
          </cell>
          <cell r="J62">
            <v>0.623</v>
          </cell>
          <cell r="K62">
            <v>0.627</v>
          </cell>
          <cell r="L62">
            <v>0.63</v>
          </cell>
          <cell r="M62">
            <v>0.63400000000000001</v>
          </cell>
          <cell r="N62">
            <v>0.64</v>
          </cell>
          <cell r="O62">
            <v>0.63600000000000001</v>
          </cell>
          <cell r="P62">
            <v>0.63500000000000001</v>
          </cell>
          <cell r="Q62">
            <v>0.64100000000000001</v>
          </cell>
          <cell r="R62">
            <v>0.64400000000000002</v>
          </cell>
          <cell r="S62">
            <v>0.64800000000000002</v>
          </cell>
          <cell r="T62">
            <v>0.64700000000000002</v>
          </cell>
          <cell r="U62">
            <v>0.65200000000000002</v>
          </cell>
          <cell r="V62">
            <v>0.65100000000000002</v>
          </cell>
          <cell r="W62">
            <v>0.65500000000000003</v>
          </cell>
          <cell r="X62">
            <v>0.65500000000000003</v>
          </cell>
          <cell r="Y62">
            <v>0.66</v>
          </cell>
          <cell r="Z62">
            <v>0.66400000000000003</v>
          </cell>
          <cell r="AA62">
            <v>0.66800000000000004</v>
          </cell>
          <cell r="AB62">
            <v>0.67900000000000005</v>
          </cell>
          <cell r="AC62">
            <v>0.68500000000000005</v>
          </cell>
          <cell r="AD62">
            <v>0.69399999999999995</v>
          </cell>
          <cell r="AE62">
            <v>0.69899999999999995</v>
          </cell>
          <cell r="AF62">
            <v>0.70199999999999996</v>
          </cell>
          <cell r="AG62">
            <v>0.70599999999999996</v>
          </cell>
          <cell r="AH62">
            <v>0.70599999999999996</v>
          </cell>
          <cell r="AI62">
            <v>0.70899999999999996</v>
          </cell>
          <cell r="AJ62">
            <v>0.71</v>
          </cell>
          <cell r="AK62">
            <v>0.70599999999999996</v>
          </cell>
        </row>
        <row r="63">
          <cell r="A63" t="str">
            <v>GBR</v>
          </cell>
          <cell r="F63">
            <v>0.80400000000000005</v>
          </cell>
          <cell r="G63">
            <v>0.80900000000000005</v>
          </cell>
          <cell r="H63">
            <v>0.81599999999999995</v>
          </cell>
          <cell r="I63">
            <v>0.82</v>
          </cell>
          <cell r="J63">
            <v>0.82799999999999996</v>
          </cell>
          <cell r="K63">
            <v>0.82799999999999996</v>
          </cell>
          <cell r="L63">
            <v>0.83399999999999996</v>
          </cell>
          <cell r="M63">
            <v>0.84199999999999997</v>
          </cell>
          <cell r="N63">
            <v>0.84799999999999998</v>
          </cell>
          <cell r="O63">
            <v>0.85499999999999998</v>
          </cell>
          <cell r="P63">
            <v>0.86199999999999999</v>
          </cell>
          <cell r="Q63">
            <v>0.86799999999999999</v>
          </cell>
          <cell r="R63">
            <v>0.873</v>
          </cell>
          <cell r="S63">
            <v>0.878</v>
          </cell>
          <cell r="T63">
            <v>0.88900000000000001</v>
          </cell>
          <cell r="U63">
            <v>0.89500000000000002</v>
          </cell>
          <cell r="V63">
            <v>0.89400000000000002</v>
          </cell>
          <cell r="W63">
            <v>0.89700000000000002</v>
          </cell>
          <cell r="X63">
            <v>0.9</v>
          </cell>
          <cell r="Y63">
            <v>0.90600000000000003</v>
          </cell>
          <cell r="Z63">
            <v>0.91200000000000003</v>
          </cell>
          <cell r="AA63">
            <v>0.90800000000000003</v>
          </cell>
          <cell r="AB63">
            <v>0.90900000000000003</v>
          </cell>
          <cell r="AC63">
            <v>0.92200000000000004</v>
          </cell>
          <cell r="AD63">
            <v>0.92400000000000004</v>
          </cell>
          <cell r="AE63">
            <v>0.92400000000000004</v>
          </cell>
          <cell r="AF63">
            <v>0.92700000000000005</v>
          </cell>
          <cell r="AG63">
            <v>0.93</v>
          </cell>
          <cell r="AH63">
            <v>0.92900000000000005</v>
          </cell>
          <cell r="AI63">
            <v>0.93500000000000005</v>
          </cell>
          <cell r="AJ63">
            <v>0.92400000000000004</v>
          </cell>
          <cell r="AK63">
            <v>0.92900000000000005</v>
          </cell>
        </row>
        <row r="64">
          <cell r="A64" t="str">
            <v>GEO</v>
          </cell>
          <cell r="P64">
            <v>0.70199999999999996</v>
          </cell>
          <cell r="Q64">
            <v>0.70599999999999996</v>
          </cell>
          <cell r="R64">
            <v>0.71399999999999997</v>
          </cell>
          <cell r="S64">
            <v>0.72299999999999998</v>
          </cell>
          <cell r="T64">
            <v>0.72899999999999998</v>
          </cell>
          <cell r="U64">
            <v>0.73799999999999999</v>
          </cell>
          <cell r="V64">
            <v>0.74199999999999999</v>
          </cell>
          <cell r="W64">
            <v>0.753</v>
          </cell>
          <cell r="X64">
            <v>0.748</v>
          </cell>
          <cell r="Y64">
            <v>0.753</v>
          </cell>
          <cell r="Z64">
            <v>0.75900000000000001</v>
          </cell>
          <cell r="AA64">
            <v>0.76600000000000001</v>
          </cell>
          <cell r="AB64">
            <v>0.77300000000000002</v>
          </cell>
          <cell r="AC64">
            <v>0.77700000000000002</v>
          </cell>
          <cell r="AD64">
            <v>0.78400000000000003</v>
          </cell>
          <cell r="AE64">
            <v>0.79</v>
          </cell>
          <cell r="AF64">
            <v>0.79400000000000004</v>
          </cell>
          <cell r="AG64">
            <v>0.8</v>
          </cell>
          <cell r="AH64">
            <v>0.80400000000000005</v>
          </cell>
          <cell r="AI64">
            <v>0.81</v>
          </cell>
          <cell r="AJ64">
            <v>0.80200000000000005</v>
          </cell>
          <cell r="AK64">
            <v>0.80200000000000005</v>
          </cell>
        </row>
        <row r="65">
          <cell r="A65" t="str">
            <v>GHA</v>
          </cell>
          <cell r="F65">
            <v>0.46</v>
          </cell>
          <cell r="G65">
            <v>0.46600000000000003</v>
          </cell>
          <cell r="H65">
            <v>0.47</v>
          </cell>
          <cell r="I65">
            <v>0.47499999999999998</v>
          </cell>
          <cell r="J65">
            <v>0.47699999999999998</v>
          </cell>
          <cell r="K65">
            <v>0.48299999999999998</v>
          </cell>
          <cell r="L65">
            <v>0.48699999999999999</v>
          </cell>
          <cell r="M65">
            <v>0.49199999999999999</v>
          </cell>
          <cell r="N65">
            <v>0.497</v>
          </cell>
          <cell r="O65">
            <v>0.502</v>
          </cell>
          <cell r="P65">
            <v>0.50700000000000001</v>
          </cell>
          <cell r="Q65">
            <v>0.505</v>
          </cell>
          <cell r="R65">
            <v>0.51200000000000001</v>
          </cell>
          <cell r="S65">
            <v>0.51500000000000001</v>
          </cell>
          <cell r="T65">
            <v>0.52100000000000002</v>
          </cell>
          <cell r="U65">
            <v>0.53300000000000003</v>
          </cell>
          <cell r="V65">
            <v>0.54</v>
          </cell>
          <cell r="W65">
            <v>0.55000000000000004</v>
          </cell>
          <cell r="X65">
            <v>0.56100000000000005</v>
          </cell>
          <cell r="Y65">
            <v>0.56599999999999995</v>
          </cell>
          <cell r="Z65">
            <v>0.57399999999999995</v>
          </cell>
          <cell r="AA65">
            <v>0.58499999999999996</v>
          </cell>
          <cell r="AB65">
            <v>0.59199999999999997</v>
          </cell>
          <cell r="AC65">
            <v>0.6</v>
          </cell>
          <cell r="AD65">
            <v>0.6</v>
          </cell>
          <cell r="AE65">
            <v>0.60699999999999998</v>
          </cell>
          <cell r="AF65">
            <v>0.61099999999999999</v>
          </cell>
          <cell r="AG65">
            <v>0.61599999999999999</v>
          </cell>
          <cell r="AH65">
            <v>0.62</v>
          </cell>
          <cell r="AI65">
            <v>0.63100000000000001</v>
          </cell>
          <cell r="AJ65">
            <v>0.63200000000000001</v>
          </cell>
          <cell r="AK65">
            <v>0.63200000000000001</v>
          </cell>
        </row>
        <row r="66">
          <cell r="A66" t="str">
            <v>GIN</v>
          </cell>
          <cell r="F66">
            <v>0.26900000000000002</v>
          </cell>
          <cell r="G66">
            <v>0.27400000000000002</v>
          </cell>
          <cell r="H66">
            <v>0.28199999999999997</v>
          </cell>
          <cell r="I66">
            <v>0.28899999999999998</v>
          </cell>
          <cell r="J66">
            <v>0.29499999999999998</v>
          </cell>
          <cell r="K66">
            <v>0.30299999999999999</v>
          </cell>
          <cell r="L66">
            <v>0.31</v>
          </cell>
          <cell r="M66">
            <v>0.32100000000000001</v>
          </cell>
          <cell r="N66">
            <v>0.33</v>
          </cell>
          <cell r="O66">
            <v>0.33900000000000002</v>
          </cell>
          <cell r="P66">
            <v>0.34499999999999997</v>
          </cell>
          <cell r="Q66">
            <v>0.35199999999999998</v>
          </cell>
          <cell r="R66">
            <v>0.36199999999999999</v>
          </cell>
          <cell r="S66">
            <v>0.37</v>
          </cell>
          <cell r="T66">
            <v>0.377</v>
          </cell>
          <cell r="U66">
            <v>0.38700000000000001</v>
          </cell>
          <cell r="V66">
            <v>0.39400000000000002</v>
          </cell>
          <cell r="W66">
            <v>0.40200000000000002</v>
          </cell>
          <cell r="X66">
            <v>0.40799999999999997</v>
          </cell>
          <cell r="Y66">
            <v>0.41</v>
          </cell>
          <cell r="Z66">
            <v>0.41499999999999998</v>
          </cell>
          <cell r="AA66">
            <v>0.42</v>
          </cell>
          <cell r="AB66">
            <v>0.42499999999999999</v>
          </cell>
          <cell r="AC66">
            <v>0.42899999999999999</v>
          </cell>
          <cell r="AD66">
            <v>0.435</v>
          </cell>
          <cell r="AE66">
            <v>0.44</v>
          </cell>
          <cell r="AF66">
            <v>0.45</v>
          </cell>
          <cell r="AG66">
            <v>0.45800000000000002</v>
          </cell>
          <cell r="AH66">
            <v>0.46200000000000002</v>
          </cell>
          <cell r="AI66">
            <v>0.46700000000000003</v>
          </cell>
          <cell r="AJ66">
            <v>0.46600000000000003</v>
          </cell>
          <cell r="AK66">
            <v>0.46500000000000002</v>
          </cell>
        </row>
        <row r="67">
          <cell r="A67" t="str">
            <v>GMB</v>
          </cell>
          <cell r="F67">
            <v>0.34300000000000003</v>
          </cell>
          <cell r="G67">
            <v>0.35</v>
          </cell>
          <cell r="H67">
            <v>0.35699999999999998</v>
          </cell>
          <cell r="I67">
            <v>0.36299999999999999</v>
          </cell>
          <cell r="J67">
            <v>0.36899999999999999</v>
          </cell>
          <cell r="K67">
            <v>0.376</v>
          </cell>
          <cell r="L67">
            <v>0.38200000000000001</v>
          </cell>
          <cell r="M67">
            <v>0.38500000000000001</v>
          </cell>
          <cell r="N67">
            <v>0.39200000000000002</v>
          </cell>
          <cell r="O67">
            <v>0.39800000000000002</v>
          </cell>
          <cell r="P67">
            <v>0.40400000000000003</v>
          </cell>
          <cell r="Q67">
            <v>0.41</v>
          </cell>
          <cell r="R67">
            <v>0.41199999999999998</v>
          </cell>
          <cell r="S67">
            <v>0.41899999999999998</v>
          </cell>
          <cell r="T67">
            <v>0.42799999999999999</v>
          </cell>
          <cell r="U67">
            <v>0.43099999999999999</v>
          </cell>
          <cell r="V67">
            <v>0.436</v>
          </cell>
          <cell r="W67">
            <v>0.442</v>
          </cell>
          <cell r="X67">
            <v>0.45</v>
          </cell>
          <cell r="Y67">
            <v>0.45500000000000002</v>
          </cell>
          <cell r="Z67">
            <v>0.46</v>
          </cell>
          <cell r="AA67">
            <v>0.46</v>
          </cell>
          <cell r="AB67">
            <v>0.46700000000000003</v>
          </cell>
          <cell r="AC67">
            <v>0.47099999999999997</v>
          </cell>
          <cell r="AD67">
            <v>0.47299999999999998</v>
          </cell>
          <cell r="AE67">
            <v>0.47799999999999998</v>
          </cell>
          <cell r="AF67">
            <v>0.48399999999999999</v>
          </cell>
          <cell r="AG67">
            <v>0.48899999999999999</v>
          </cell>
          <cell r="AH67">
            <v>0.495</v>
          </cell>
          <cell r="AI67">
            <v>0.503</v>
          </cell>
          <cell r="AJ67">
            <v>0.501</v>
          </cell>
          <cell r="AK67">
            <v>0.5</v>
          </cell>
        </row>
        <row r="68">
          <cell r="A68" t="str">
            <v>GNB</v>
          </cell>
          <cell r="U68">
            <v>0.40400000000000003</v>
          </cell>
          <cell r="V68">
            <v>0.41699999999999998</v>
          </cell>
          <cell r="W68">
            <v>0.42399999999999999</v>
          </cell>
          <cell r="X68">
            <v>0.42899999999999999</v>
          </cell>
          <cell r="Y68">
            <v>0.436</v>
          </cell>
          <cell r="Z68">
            <v>0.443</v>
          </cell>
          <cell r="AA68">
            <v>0.45200000000000001</v>
          </cell>
          <cell r="AB68">
            <v>0.45600000000000002</v>
          </cell>
          <cell r="AC68">
            <v>0.46</v>
          </cell>
          <cell r="AD68">
            <v>0.46600000000000003</v>
          </cell>
          <cell r="AE68">
            <v>0.47199999999999998</v>
          </cell>
          <cell r="AF68">
            <v>0.47799999999999998</v>
          </cell>
          <cell r="AG68">
            <v>0.48099999999999998</v>
          </cell>
          <cell r="AH68">
            <v>0.48199999999999998</v>
          </cell>
          <cell r="AI68">
            <v>0.49</v>
          </cell>
          <cell r="AJ68">
            <v>0.48299999999999998</v>
          </cell>
          <cell r="AK68">
            <v>0.48299999999999998</v>
          </cell>
        </row>
        <row r="69">
          <cell r="A69" t="str">
            <v>GNQ</v>
          </cell>
          <cell r="P69">
            <v>0.51200000000000001</v>
          </cell>
          <cell r="Q69">
            <v>0.52200000000000002</v>
          </cell>
          <cell r="R69">
            <v>0.53400000000000003</v>
          </cell>
          <cell r="S69">
            <v>0.53700000000000003</v>
          </cell>
          <cell r="T69">
            <v>0.54500000000000004</v>
          </cell>
          <cell r="U69">
            <v>0.55600000000000005</v>
          </cell>
          <cell r="V69">
            <v>0.56899999999999995</v>
          </cell>
          <cell r="W69">
            <v>0.57799999999999996</v>
          </cell>
          <cell r="X69">
            <v>0.58199999999999996</v>
          </cell>
          <cell r="Y69">
            <v>0.58599999999999997</v>
          </cell>
          <cell r="Z69">
            <v>0.57899999999999996</v>
          </cell>
          <cell r="AA69">
            <v>0.58499999999999996</v>
          </cell>
          <cell r="AB69">
            <v>0.59199999999999997</v>
          </cell>
          <cell r="AC69">
            <v>0.59399999999999997</v>
          </cell>
          <cell r="AD69">
            <v>0.59799999999999998</v>
          </cell>
          <cell r="AE69">
            <v>0.60299999999999998</v>
          </cell>
          <cell r="AF69">
            <v>0.60299999999999998</v>
          </cell>
          <cell r="AG69">
            <v>0.60099999999999998</v>
          </cell>
          <cell r="AH69">
            <v>0.60099999999999998</v>
          </cell>
          <cell r="AI69">
            <v>0.60499999999999998</v>
          </cell>
          <cell r="AJ69">
            <v>0.59899999999999998</v>
          </cell>
          <cell r="AK69">
            <v>0.59599999999999997</v>
          </cell>
        </row>
        <row r="70">
          <cell r="A70" t="str">
            <v>GRC</v>
          </cell>
          <cell r="F70">
            <v>0.75900000000000001</v>
          </cell>
          <cell r="G70">
            <v>0.76900000000000002</v>
          </cell>
          <cell r="H70">
            <v>0.76900000000000002</v>
          </cell>
          <cell r="I70">
            <v>0.76900000000000002</v>
          </cell>
          <cell r="J70">
            <v>0.77400000000000002</v>
          </cell>
          <cell r="K70">
            <v>0.77700000000000002</v>
          </cell>
          <cell r="L70">
            <v>0.78200000000000003</v>
          </cell>
          <cell r="M70">
            <v>0.78900000000000003</v>
          </cell>
          <cell r="N70">
            <v>0.79900000000000004</v>
          </cell>
          <cell r="O70">
            <v>0.80100000000000005</v>
          </cell>
          <cell r="P70">
            <v>0.81</v>
          </cell>
          <cell r="Q70">
            <v>0.82</v>
          </cell>
          <cell r="R70">
            <v>0.83</v>
          </cell>
          <cell r="S70">
            <v>0.83499999999999996</v>
          </cell>
          <cell r="T70">
            <v>0.84299999999999997</v>
          </cell>
          <cell r="U70">
            <v>0.85499999999999998</v>
          </cell>
          <cell r="V70">
            <v>0.86299999999999999</v>
          </cell>
          <cell r="W70">
            <v>0.85799999999999998</v>
          </cell>
          <cell r="X70">
            <v>0.86299999999999999</v>
          </cell>
          <cell r="Y70">
            <v>0.86599999999999999</v>
          </cell>
          <cell r="Z70">
            <v>0.86899999999999999</v>
          </cell>
          <cell r="AA70">
            <v>0.86499999999999999</v>
          </cell>
          <cell r="AB70">
            <v>0.86599999999999999</v>
          </cell>
          <cell r="AC70">
            <v>0.871</v>
          </cell>
          <cell r="AD70">
            <v>0.879</v>
          </cell>
          <cell r="AE70">
            <v>0.88</v>
          </cell>
          <cell r="AF70">
            <v>0.877</v>
          </cell>
          <cell r="AG70">
            <v>0.88</v>
          </cell>
          <cell r="AH70">
            <v>0.88600000000000001</v>
          </cell>
          <cell r="AI70">
            <v>0.88900000000000001</v>
          </cell>
          <cell r="AJ70">
            <v>0.88600000000000001</v>
          </cell>
          <cell r="AK70">
            <v>0.88700000000000001</v>
          </cell>
        </row>
        <row r="71">
          <cell r="A71" t="str">
            <v>GRD</v>
          </cell>
          <cell r="R71">
            <v>0.73899999999999999</v>
          </cell>
          <cell r="S71">
            <v>0.747</v>
          </cell>
          <cell r="T71">
            <v>0.74199999999999999</v>
          </cell>
          <cell r="U71">
            <v>0.76300000000000001</v>
          </cell>
          <cell r="V71">
            <v>0.76500000000000001</v>
          </cell>
          <cell r="W71">
            <v>0.77300000000000002</v>
          </cell>
          <cell r="X71">
            <v>0.77800000000000002</v>
          </cell>
          <cell r="Y71">
            <v>0.77700000000000002</v>
          </cell>
          <cell r="Z71">
            <v>0.78200000000000003</v>
          </cell>
          <cell r="AA71">
            <v>0.78600000000000003</v>
          </cell>
          <cell r="AB71">
            <v>0.78400000000000003</v>
          </cell>
          <cell r="AC71">
            <v>0.78700000000000003</v>
          </cell>
          <cell r="AD71">
            <v>0.78700000000000003</v>
          </cell>
          <cell r="AE71">
            <v>0.79</v>
          </cell>
          <cell r="AF71">
            <v>0.79100000000000004</v>
          </cell>
          <cell r="AG71">
            <v>0.79400000000000004</v>
          </cell>
          <cell r="AH71">
            <v>0.79700000000000004</v>
          </cell>
          <cell r="AI71">
            <v>0.8</v>
          </cell>
          <cell r="AJ71">
            <v>0.79200000000000004</v>
          </cell>
          <cell r="AK71">
            <v>0.79500000000000004</v>
          </cell>
        </row>
        <row r="72">
          <cell r="A72" t="str">
            <v>GTM</v>
          </cell>
          <cell r="F72">
            <v>0.48399999999999999</v>
          </cell>
          <cell r="G72">
            <v>0.48799999999999999</v>
          </cell>
          <cell r="H72">
            <v>0.49199999999999999</v>
          </cell>
          <cell r="I72">
            <v>0.497</v>
          </cell>
          <cell r="J72">
            <v>0.501</v>
          </cell>
          <cell r="K72">
            <v>0.50800000000000001</v>
          </cell>
          <cell r="L72">
            <v>0.51600000000000001</v>
          </cell>
          <cell r="M72">
            <v>0.52500000000000002</v>
          </cell>
          <cell r="N72">
            <v>0.53400000000000003</v>
          </cell>
          <cell r="O72">
            <v>0.54200000000000004</v>
          </cell>
          <cell r="P72">
            <v>0.55000000000000004</v>
          </cell>
          <cell r="Q72">
            <v>0.55600000000000005</v>
          </cell>
          <cell r="R72">
            <v>0.56100000000000005</v>
          </cell>
          <cell r="S72">
            <v>0.56599999999999995</v>
          </cell>
          <cell r="T72">
            <v>0.57099999999999995</v>
          </cell>
          <cell r="U72">
            <v>0.57399999999999995</v>
          </cell>
          <cell r="V72">
            <v>0.58099999999999996</v>
          </cell>
          <cell r="W72">
            <v>0.59</v>
          </cell>
          <cell r="X72">
            <v>0.59599999999999997</v>
          </cell>
          <cell r="Y72">
            <v>0.6</v>
          </cell>
          <cell r="Z72">
            <v>0.60499999999999998</v>
          </cell>
          <cell r="AA72">
            <v>0.61099999999999999</v>
          </cell>
          <cell r="AB72">
            <v>0.61599999999999999</v>
          </cell>
          <cell r="AC72">
            <v>0.62</v>
          </cell>
          <cell r="AD72">
            <v>0.63700000000000001</v>
          </cell>
          <cell r="AE72">
            <v>0.63900000000000001</v>
          </cell>
          <cell r="AF72">
            <v>0.63900000000000001</v>
          </cell>
          <cell r="AG72">
            <v>0.64</v>
          </cell>
          <cell r="AH72">
            <v>0.64</v>
          </cell>
          <cell r="AI72">
            <v>0.64200000000000002</v>
          </cell>
          <cell r="AJ72">
            <v>0.63500000000000001</v>
          </cell>
          <cell r="AK72">
            <v>0.627</v>
          </cell>
        </row>
        <row r="73">
          <cell r="A73" t="str">
            <v>GUY</v>
          </cell>
          <cell r="F73">
            <v>0.50900000000000001</v>
          </cell>
          <cell r="G73">
            <v>0.505</v>
          </cell>
          <cell r="H73">
            <v>0.52</v>
          </cell>
          <cell r="I73">
            <v>0.53400000000000003</v>
          </cell>
          <cell r="J73">
            <v>0.54400000000000004</v>
          </cell>
          <cell r="K73">
            <v>0.54900000000000004</v>
          </cell>
          <cell r="L73">
            <v>0.55900000000000005</v>
          </cell>
          <cell r="M73">
            <v>0.56399999999999995</v>
          </cell>
          <cell r="N73">
            <v>0.56899999999999995</v>
          </cell>
          <cell r="O73">
            <v>0.57299999999999995</v>
          </cell>
          <cell r="P73">
            <v>0.57699999999999996</v>
          </cell>
          <cell r="Q73">
            <v>0.58399999999999996</v>
          </cell>
          <cell r="R73">
            <v>0.59</v>
          </cell>
          <cell r="S73">
            <v>0.59799999999999998</v>
          </cell>
          <cell r="T73">
            <v>0.61199999999999999</v>
          </cell>
          <cell r="U73">
            <v>0.622</v>
          </cell>
          <cell r="V73">
            <v>0.63100000000000001</v>
          </cell>
          <cell r="W73">
            <v>0.63800000000000001</v>
          </cell>
          <cell r="X73">
            <v>0.64400000000000002</v>
          </cell>
          <cell r="Y73">
            <v>0.64900000000000002</v>
          </cell>
          <cell r="Z73">
            <v>0.65600000000000003</v>
          </cell>
          <cell r="AA73">
            <v>0.66500000000000004</v>
          </cell>
          <cell r="AB73">
            <v>0.66900000000000004</v>
          </cell>
          <cell r="AC73">
            <v>0.67300000000000004</v>
          </cell>
          <cell r="AD73">
            <v>0.68100000000000005</v>
          </cell>
          <cell r="AE73">
            <v>0.68400000000000005</v>
          </cell>
          <cell r="AF73">
            <v>0.69099999999999995</v>
          </cell>
          <cell r="AG73">
            <v>0.69499999999999995</v>
          </cell>
          <cell r="AH73">
            <v>0.70099999999999996</v>
          </cell>
          <cell r="AI73">
            <v>0.70799999999999996</v>
          </cell>
          <cell r="AJ73">
            <v>0.72099999999999997</v>
          </cell>
          <cell r="AK73">
            <v>0.71399999999999997</v>
          </cell>
        </row>
        <row r="74">
          <cell r="A74" t="str">
            <v>HKG</v>
          </cell>
          <cell r="F74">
            <v>0.78800000000000003</v>
          </cell>
          <cell r="G74">
            <v>0.79400000000000004</v>
          </cell>
          <cell r="H74">
            <v>0.80200000000000005</v>
          </cell>
          <cell r="I74">
            <v>0.81100000000000005</v>
          </cell>
          <cell r="J74">
            <v>0.81899999999999995</v>
          </cell>
          <cell r="K74">
            <v>0.82499999999999996</v>
          </cell>
          <cell r="L74">
            <v>0.83099999999999996</v>
          </cell>
          <cell r="M74">
            <v>0.83699999999999997</v>
          </cell>
          <cell r="N74">
            <v>0.83899999999999997</v>
          </cell>
          <cell r="O74">
            <v>0.84299999999999997</v>
          </cell>
          <cell r="P74">
            <v>0.85099999999999998</v>
          </cell>
          <cell r="Q74">
            <v>0.85599999999999998</v>
          </cell>
          <cell r="R74">
            <v>0.85899999999999999</v>
          </cell>
          <cell r="S74">
            <v>0.86399999999999999</v>
          </cell>
          <cell r="T74">
            <v>0.872</v>
          </cell>
          <cell r="U74">
            <v>0.879</v>
          </cell>
          <cell r="V74">
            <v>0.88700000000000001</v>
          </cell>
          <cell r="W74">
            <v>0.89400000000000002</v>
          </cell>
          <cell r="X74">
            <v>0.89900000000000002</v>
          </cell>
          <cell r="Y74">
            <v>0.9</v>
          </cell>
          <cell r="Z74">
            <v>0.90700000000000003</v>
          </cell>
          <cell r="AA74">
            <v>0.91400000000000003</v>
          </cell>
          <cell r="AB74">
            <v>0.91800000000000004</v>
          </cell>
          <cell r="AC74">
            <v>0.92400000000000004</v>
          </cell>
          <cell r="AD74">
            <v>0.93</v>
          </cell>
          <cell r="AE74">
            <v>0.93500000000000005</v>
          </cell>
          <cell r="AF74">
            <v>0.93799999999999994</v>
          </cell>
          <cell r="AG74">
            <v>0.94399999999999995</v>
          </cell>
          <cell r="AH74">
            <v>0.94899999999999995</v>
          </cell>
          <cell r="AI74">
            <v>0.95199999999999996</v>
          </cell>
          <cell r="AJ74">
            <v>0.94899999999999995</v>
          </cell>
          <cell r="AK74">
            <v>0.95199999999999996</v>
          </cell>
        </row>
        <row r="75">
          <cell r="A75" t="str">
            <v>HND</v>
          </cell>
          <cell r="F75">
            <v>0.51600000000000001</v>
          </cell>
          <cell r="G75">
            <v>0.51700000000000002</v>
          </cell>
          <cell r="H75">
            <v>0.52100000000000002</v>
          </cell>
          <cell r="I75">
            <v>0.52700000000000002</v>
          </cell>
          <cell r="J75">
            <v>0.53</v>
          </cell>
          <cell r="K75">
            <v>0.53600000000000003</v>
          </cell>
          <cell r="L75">
            <v>0.53900000000000003</v>
          </cell>
          <cell r="M75">
            <v>0.54400000000000004</v>
          </cell>
          <cell r="N75">
            <v>0.52700000000000002</v>
          </cell>
          <cell r="O75">
            <v>0.55000000000000004</v>
          </cell>
          <cell r="P75">
            <v>0.55600000000000005</v>
          </cell>
          <cell r="Q75">
            <v>0.55900000000000005</v>
          </cell>
          <cell r="R75">
            <v>0.56299999999999994</v>
          </cell>
          <cell r="S75">
            <v>0.56699999999999995</v>
          </cell>
          <cell r="T75">
            <v>0.57199999999999995</v>
          </cell>
          <cell r="U75">
            <v>0.57699999999999996</v>
          </cell>
          <cell r="V75">
            <v>0.58099999999999996</v>
          </cell>
          <cell r="W75">
            <v>0.58599999999999997</v>
          </cell>
          <cell r="X75">
            <v>0.59099999999999997</v>
          </cell>
          <cell r="Y75">
            <v>0.59399999999999997</v>
          </cell>
          <cell r="Z75">
            <v>0.59699999999999998</v>
          </cell>
          <cell r="AA75">
            <v>0.6</v>
          </cell>
          <cell r="AB75">
            <v>0.59899999999999998</v>
          </cell>
          <cell r="AC75">
            <v>0.60299999999999998</v>
          </cell>
          <cell r="AD75">
            <v>0.60599999999999998</v>
          </cell>
          <cell r="AE75">
            <v>0.61299999999999999</v>
          </cell>
          <cell r="AF75">
            <v>0.61799999999999999</v>
          </cell>
          <cell r="AG75">
            <v>0.61699999999999999</v>
          </cell>
          <cell r="AH75">
            <v>0.61699999999999999</v>
          </cell>
          <cell r="AI75">
            <v>0.63200000000000001</v>
          </cell>
          <cell r="AJ75">
            <v>0.621</v>
          </cell>
          <cell r="AK75">
            <v>0.621</v>
          </cell>
        </row>
        <row r="76">
          <cell r="A76" t="str">
            <v>HRV</v>
          </cell>
          <cell r="K76">
            <v>0.71199999999999997</v>
          </cell>
          <cell r="L76">
            <v>0.72399999999999998</v>
          </cell>
          <cell r="M76">
            <v>0.73199999999999998</v>
          </cell>
          <cell r="N76">
            <v>0.74199999999999999</v>
          </cell>
          <cell r="O76">
            <v>0.749</v>
          </cell>
          <cell r="P76">
            <v>0.75900000000000001</v>
          </cell>
          <cell r="Q76">
            <v>0.76900000000000002</v>
          </cell>
          <cell r="R76">
            <v>0.77700000000000002</v>
          </cell>
          <cell r="S76">
            <v>0.78300000000000003</v>
          </cell>
          <cell r="T76">
            <v>0.79600000000000004</v>
          </cell>
          <cell r="U76">
            <v>0.80200000000000005</v>
          </cell>
          <cell r="V76">
            <v>0.81100000000000005</v>
          </cell>
          <cell r="W76">
            <v>0.81499999999999995</v>
          </cell>
          <cell r="X76">
            <v>0.81699999999999995</v>
          </cell>
          <cell r="Y76">
            <v>0.81599999999999995</v>
          </cell>
          <cell r="Z76">
            <v>0.82099999999999995</v>
          </cell>
          <cell r="AA76">
            <v>0.82599999999999996</v>
          </cell>
          <cell r="AB76">
            <v>0.83</v>
          </cell>
          <cell r="AC76">
            <v>0.83799999999999997</v>
          </cell>
          <cell r="AD76">
            <v>0.84099999999999997</v>
          </cell>
          <cell r="AE76">
            <v>0.84299999999999997</v>
          </cell>
          <cell r="AF76">
            <v>0.84799999999999998</v>
          </cell>
          <cell r="AG76">
            <v>0.85199999999999998</v>
          </cell>
          <cell r="AH76">
            <v>0.85599999999999998</v>
          </cell>
          <cell r="AI76">
            <v>0.86099999999999999</v>
          </cell>
          <cell r="AJ76">
            <v>0.85499999999999998</v>
          </cell>
          <cell r="AK76">
            <v>0.85799999999999998</v>
          </cell>
        </row>
        <row r="77">
          <cell r="A77" t="str">
            <v>HTI</v>
          </cell>
          <cell r="F77">
            <v>0.42899999999999999</v>
          </cell>
          <cell r="G77">
            <v>0.433</v>
          </cell>
          <cell r="H77">
            <v>0.435</v>
          </cell>
          <cell r="I77">
            <v>0.436</v>
          </cell>
          <cell r="J77">
            <v>0.434</v>
          </cell>
          <cell r="K77">
            <v>0.44400000000000001</v>
          </cell>
          <cell r="L77">
            <v>0.45</v>
          </cell>
          <cell r="M77">
            <v>0.45500000000000002</v>
          </cell>
          <cell r="N77">
            <v>0.46</v>
          </cell>
          <cell r="O77">
            <v>0.46600000000000003</v>
          </cell>
          <cell r="P77">
            <v>0.47</v>
          </cell>
          <cell r="Q77">
            <v>0.47199999999999998</v>
          </cell>
          <cell r="R77">
            <v>0.47599999999999998</v>
          </cell>
          <cell r="S77">
            <v>0.48199999999999998</v>
          </cell>
          <cell r="T77">
            <v>0.47899999999999998</v>
          </cell>
          <cell r="U77">
            <v>0.49</v>
          </cell>
          <cell r="V77">
            <v>0.49399999999999999</v>
          </cell>
          <cell r="W77">
            <v>0.499</v>
          </cell>
          <cell r="X77">
            <v>0.503</v>
          </cell>
          <cell r="Y77">
            <v>0.50800000000000001</v>
          </cell>
          <cell r="Z77">
            <v>0.433</v>
          </cell>
          <cell r="AA77">
            <v>0.51200000000000001</v>
          </cell>
          <cell r="AB77">
            <v>0.51700000000000002</v>
          </cell>
          <cell r="AC77">
            <v>0.52100000000000002</v>
          </cell>
          <cell r="AD77">
            <v>0.52500000000000002</v>
          </cell>
          <cell r="AE77">
            <v>0.52900000000000003</v>
          </cell>
          <cell r="AF77">
            <v>0.53200000000000003</v>
          </cell>
          <cell r="AG77">
            <v>0.53900000000000003</v>
          </cell>
          <cell r="AH77">
            <v>0.54100000000000004</v>
          </cell>
          <cell r="AI77">
            <v>0.54300000000000004</v>
          </cell>
          <cell r="AJ77">
            <v>0.54</v>
          </cell>
          <cell r="AK77">
            <v>0.53500000000000003</v>
          </cell>
        </row>
        <row r="78">
          <cell r="A78" t="str">
            <v>HUN</v>
          </cell>
          <cell r="F78">
            <v>0.72</v>
          </cell>
          <cell r="G78">
            <v>0.71499999999999997</v>
          </cell>
          <cell r="H78">
            <v>0.71399999999999997</v>
          </cell>
          <cell r="I78">
            <v>0.72199999999999998</v>
          </cell>
          <cell r="J78">
            <v>0.73099999999999998</v>
          </cell>
          <cell r="K78">
            <v>0.73499999999999999</v>
          </cell>
          <cell r="L78">
            <v>0.74099999999999999</v>
          </cell>
          <cell r="M78">
            <v>0.749</v>
          </cell>
          <cell r="N78">
            <v>0.75600000000000001</v>
          </cell>
          <cell r="O78">
            <v>0.76300000000000001</v>
          </cell>
          <cell r="P78">
            <v>0.77300000000000002</v>
          </cell>
          <cell r="Q78">
            <v>0.78200000000000003</v>
          </cell>
          <cell r="R78">
            <v>0.79100000000000004</v>
          </cell>
          <cell r="S78">
            <v>0.79800000000000004</v>
          </cell>
          <cell r="T78">
            <v>0.80100000000000005</v>
          </cell>
          <cell r="U78">
            <v>0.80600000000000005</v>
          </cell>
          <cell r="V78">
            <v>0.81399999999999995</v>
          </cell>
          <cell r="W78">
            <v>0.81699999999999995</v>
          </cell>
          <cell r="X78">
            <v>0.82299999999999995</v>
          </cell>
          <cell r="Y78">
            <v>0.82499999999999996</v>
          </cell>
          <cell r="Z78">
            <v>0.82799999999999996</v>
          </cell>
          <cell r="AA78">
            <v>0.83</v>
          </cell>
          <cell r="AB78">
            <v>0.83099999999999996</v>
          </cell>
          <cell r="AC78">
            <v>0.84</v>
          </cell>
          <cell r="AD78">
            <v>0.83799999999999997</v>
          </cell>
          <cell r="AE78">
            <v>0.83799999999999997</v>
          </cell>
          <cell r="AF78">
            <v>0.84299999999999997</v>
          </cell>
          <cell r="AG78">
            <v>0.84499999999999997</v>
          </cell>
          <cell r="AH78">
            <v>0.84899999999999998</v>
          </cell>
          <cell r="AI78">
            <v>0.85299999999999998</v>
          </cell>
          <cell r="AJ78">
            <v>0.84899999999999998</v>
          </cell>
          <cell r="AK78">
            <v>0.84599999999999997</v>
          </cell>
        </row>
        <row r="79">
          <cell r="A79" t="str">
            <v>IDN</v>
          </cell>
          <cell r="F79">
            <v>0.52600000000000002</v>
          </cell>
          <cell r="G79">
            <v>0.53200000000000003</v>
          </cell>
          <cell r="H79">
            <v>0.54</v>
          </cell>
          <cell r="I79">
            <v>0.54800000000000004</v>
          </cell>
          <cell r="J79">
            <v>0.55800000000000005</v>
          </cell>
          <cell r="K79">
            <v>0.56899999999999995</v>
          </cell>
          <cell r="L79">
            <v>0.57799999999999996</v>
          </cell>
          <cell r="M79">
            <v>0.58899999999999997</v>
          </cell>
          <cell r="N79">
            <v>0.58499999999999996</v>
          </cell>
          <cell r="O79">
            <v>0.59</v>
          </cell>
          <cell r="P79">
            <v>0.59499999999999997</v>
          </cell>
          <cell r="Q79">
            <v>0.60399999999999998</v>
          </cell>
          <cell r="R79">
            <v>0.61199999999999999</v>
          </cell>
          <cell r="S79">
            <v>0.621</v>
          </cell>
          <cell r="T79">
            <v>0.61899999999999999</v>
          </cell>
          <cell r="U79">
            <v>0.63200000000000001</v>
          </cell>
          <cell r="V79">
            <v>0.63900000000000001</v>
          </cell>
          <cell r="W79">
            <v>0.64300000000000002</v>
          </cell>
          <cell r="X79">
            <v>0.64600000000000002</v>
          </cell>
          <cell r="Y79">
            <v>0.65700000000000003</v>
          </cell>
          <cell r="Z79">
            <v>0.66400000000000003</v>
          </cell>
          <cell r="AA79">
            <v>0.67100000000000004</v>
          </cell>
          <cell r="AB79">
            <v>0.67800000000000005</v>
          </cell>
          <cell r="AC79">
            <v>0.68300000000000005</v>
          </cell>
          <cell r="AD79">
            <v>0.68700000000000006</v>
          </cell>
          <cell r="AE79">
            <v>0.69499999999999995</v>
          </cell>
          <cell r="AF79">
            <v>0.69899999999999995</v>
          </cell>
          <cell r="AG79">
            <v>0.70399999999999996</v>
          </cell>
          <cell r="AH79">
            <v>0.71</v>
          </cell>
          <cell r="AI79">
            <v>0.71599999999999997</v>
          </cell>
          <cell r="AJ79">
            <v>0.70899999999999996</v>
          </cell>
          <cell r="AK79">
            <v>0.70499999999999996</v>
          </cell>
        </row>
        <row r="80">
          <cell r="A80" t="str">
            <v>IND</v>
          </cell>
          <cell r="F80">
            <v>0.434</v>
          </cell>
          <cell r="G80">
            <v>0.437</v>
          </cell>
          <cell r="H80">
            <v>0.442</v>
          </cell>
          <cell r="I80">
            <v>0.44600000000000001</v>
          </cell>
          <cell r="J80">
            <v>0.45200000000000001</v>
          </cell>
          <cell r="K80">
            <v>0.45800000000000002</v>
          </cell>
          <cell r="L80">
            <v>0.46600000000000003</v>
          </cell>
          <cell r="M80">
            <v>0.47099999999999997</v>
          </cell>
          <cell r="N80">
            <v>0.47799999999999998</v>
          </cell>
          <cell r="O80">
            <v>0.48599999999999999</v>
          </cell>
          <cell r="P80">
            <v>0.49099999999999999</v>
          </cell>
          <cell r="Q80">
            <v>0.496</v>
          </cell>
          <cell r="R80">
            <v>0.503</v>
          </cell>
          <cell r="S80">
            <v>0.51600000000000001</v>
          </cell>
          <cell r="T80">
            <v>0.52500000000000002</v>
          </cell>
          <cell r="U80">
            <v>0.53400000000000003</v>
          </cell>
          <cell r="V80">
            <v>0.54300000000000004</v>
          </cell>
          <cell r="W80">
            <v>0.55300000000000005</v>
          </cell>
          <cell r="X80">
            <v>0.56000000000000005</v>
          </cell>
          <cell r="Y80">
            <v>0.56499999999999995</v>
          </cell>
          <cell r="Z80">
            <v>0.57499999999999996</v>
          </cell>
          <cell r="AA80">
            <v>0.58799999999999997</v>
          </cell>
          <cell r="AB80">
            <v>0.59799999999999998</v>
          </cell>
          <cell r="AC80">
            <v>0.60699999999999998</v>
          </cell>
          <cell r="AD80">
            <v>0.61899999999999999</v>
          </cell>
          <cell r="AE80">
            <v>0.629</v>
          </cell>
          <cell r="AF80">
            <v>0.63900000000000001</v>
          </cell>
          <cell r="AG80">
            <v>0.64400000000000002</v>
          </cell>
          <cell r="AH80">
            <v>0.64500000000000002</v>
          </cell>
          <cell r="AI80">
            <v>0.64500000000000002</v>
          </cell>
          <cell r="AJ80">
            <v>0.64200000000000002</v>
          </cell>
          <cell r="AK80">
            <v>0.63300000000000001</v>
          </cell>
        </row>
        <row r="81">
          <cell r="A81" t="str">
            <v>IRL</v>
          </cell>
          <cell r="F81">
            <v>0.73699999999999999</v>
          </cell>
          <cell r="G81">
            <v>0.74299999999999999</v>
          </cell>
          <cell r="H81">
            <v>0.751</v>
          </cell>
          <cell r="I81">
            <v>0.76</v>
          </cell>
          <cell r="J81">
            <v>0.77100000000000002</v>
          </cell>
          <cell r="K81">
            <v>0.77700000000000002</v>
          </cell>
          <cell r="L81">
            <v>0.78500000000000003</v>
          </cell>
          <cell r="M81">
            <v>0.79400000000000004</v>
          </cell>
          <cell r="N81">
            <v>0.83</v>
          </cell>
          <cell r="O81">
            <v>0.83699999999999997</v>
          </cell>
          <cell r="P81">
            <v>0.84699999999999998</v>
          </cell>
          <cell r="Q81">
            <v>0.85499999999999998</v>
          </cell>
          <cell r="R81">
            <v>0.86399999999999999</v>
          </cell>
          <cell r="S81">
            <v>0.873</v>
          </cell>
          <cell r="T81">
            <v>0.88100000000000001</v>
          </cell>
          <cell r="U81">
            <v>0.88800000000000001</v>
          </cell>
          <cell r="V81">
            <v>0.89100000000000001</v>
          </cell>
          <cell r="W81">
            <v>0.89600000000000002</v>
          </cell>
          <cell r="X81">
            <v>0.89900000000000002</v>
          </cell>
          <cell r="Y81">
            <v>0.89500000000000002</v>
          </cell>
          <cell r="Z81">
            <v>0.90400000000000003</v>
          </cell>
          <cell r="AA81">
            <v>0.90200000000000002</v>
          </cell>
          <cell r="AB81">
            <v>0.90300000000000002</v>
          </cell>
          <cell r="AC81">
            <v>0.90800000000000003</v>
          </cell>
          <cell r="AD81">
            <v>0.91400000000000003</v>
          </cell>
          <cell r="AE81">
            <v>0.92500000000000004</v>
          </cell>
          <cell r="AF81">
            <v>0.92900000000000005</v>
          </cell>
          <cell r="AG81">
            <v>0.93400000000000005</v>
          </cell>
          <cell r="AH81">
            <v>0.93700000000000006</v>
          </cell>
          <cell r="AI81">
            <v>0.94199999999999995</v>
          </cell>
          <cell r="AJ81">
            <v>0.94299999999999995</v>
          </cell>
          <cell r="AK81">
            <v>0.94499999999999995</v>
          </cell>
        </row>
        <row r="82">
          <cell r="A82" t="str">
            <v>IRN</v>
          </cell>
          <cell r="F82">
            <v>0.60099999999999998</v>
          </cell>
          <cell r="G82">
            <v>0.62</v>
          </cell>
          <cell r="H82">
            <v>0.627</v>
          </cell>
          <cell r="I82">
            <v>0.63400000000000001</v>
          </cell>
          <cell r="J82">
            <v>0.64</v>
          </cell>
          <cell r="K82">
            <v>0.64700000000000002</v>
          </cell>
          <cell r="L82">
            <v>0.65500000000000003</v>
          </cell>
          <cell r="M82">
            <v>0.66200000000000003</v>
          </cell>
          <cell r="N82">
            <v>0.66900000000000004</v>
          </cell>
          <cell r="O82">
            <v>0.67700000000000005</v>
          </cell>
          <cell r="P82">
            <v>0.68500000000000005</v>
          </cell>
          <cell r="Q82">
            <v>0.69299999999999995</v>
          </cell>
          <cell r="R82">
            <v>0.70099999999999996</v>
          </cell>
          <cell r="S82">
            <v>0.70399999999999996</v>
          </cell>
          <cell r="T82">
            <v>0.71199999999999997</v>
          </cell>
          <cell r="U82">
            <v>0.71699999999999997</v>
          </cell>
          <cell r="V82">
            <v>0.72699999999999998</v>
          </cell>
          <cell r="W82">
            <v>0.73299999999999998</v>
          </cell>
          <cell r="X82">
            <v>0.73499999999999999</v>
          </cell>
          <cell r="Y82">
            <v>0.73799999999999999</v>
          </cell>
          <cell r="Z82">
            <v>0.745</v>
          </cell>
          <cell r="AA82">
            <v>0.754</v>
          </cell>
          <cell r="AB82">
            <v>0.76800000000000002</v>
          </cell>
          <cell r="AC82">
            <v>0.76900000000000002</v>
          </cell>
          <cell r="AD82">
            <v>0.77300000000000002</v>
          </cell>
          <cell r="AE82">
            <v>0.77600000000000002</v>
          </cell>
          <cell r="AF82">
            <v>0.78600000000000003</v>
          </cell>
          <cell r="AG82">
            <v>0.78900000000000003</v>
          </cell>
          <cell r="AH82">
            <v>0.78700000000000003</v>
          </cell>
          <cell r="AI82">
            <v>0.78300000000000003</v>
          </cell>
          <cell r="AJ82">
            <v>0.77700000000000002</v>
          </cell>
          <cell r="AK82">
            <v>0.77400000000000002</v>
          </cell>
        </row>
        <row r="83">
          <cell r="A83" t="str">
            <v>IRQ</v>
          </cell>
          <cell r="F83">
            <v>0.52800000000000002</v>
          </cell>
          <cell r="G83">
            <v>0.496</v>
          </cell>
          <cell r="H83">
            <v>0.52400000000000002</v>
          </cell>
          <cell r="I83">
            <v>0.54500000000000004</v>
          </cell>
          <cell r="J83">
            <v>0.54300000000000004</v>
          </cell>
          <cell r="K83">
            <v>0.53200000000000003</v>
          </cell>
          <cell r="L83">
            <v>0.55100000000000005</v>
          </cell>
          <cell r="M83">
            <v>0.55800000000000005</v>
          </cell>
          <cell r="N83">
            <v>0.57099999999999995</v>
          </cell>
          <cell r="O83">
            <v>0.58199999999999996</v>
          </cell>
          <cell r="P83">
            <v>0.58899999999999997</v>
          </cell>
          <cell r="Q83">
            <v>0.59599999999999997</v>
          </cell>
          <cell r="R83">
            <v>0.59799999999999998</v>
          </cell>
          <cell r="S83">
            <v>0.57899999999999996</v>
          </cell>
          <cell r="T83">
            <v>0.60199999999999998</v>
          </cell>
          <cell r="U83">
            <v>0.60599999999999998</v>
          </cell>
          <cell r="V83">
            <v>0.60399999999999998</v>
          </cell>
          <cell r="W83">
            <v>0.60699999999999998</v>
          </cell>
          <cell r="X83">
            <v>0.623</v>
          </cell>
          <cell r="Y83">
            <v>0.63300000000000001</v>
          </cell>
          <cell r="Z83">
            <v>0.64</v>
          </cell>
          <cell r="AA83">
            <v>0.64900000000000002</v>
          </cell>
          <cell r="AB83">
            <v>0.66</v>
          </cell>
          <cell r="AC83">
            <v>0.66700000000000004</v>
          </cell>
          <cell r="AD83">
            <v>0.67</v>
          </cell>
          <cell r="AE83">
            <v>0.67500000000000004</v>
          </cell>
          <cell r="AF83">
            <v>0.67900000000000005</v>
          </cell>
          <cell r="AG83">
            <v>0.68500000000000005</v>
          </cell>
          <cell r="AH83">
            <v>0.69199999999999995</v>
          </cell>
          <cell r="AI83">
            <v>0.69599999999999995</v>
          </cell>
          <cell r="AJ83">
            <v>0.67900000000000005</v>
          </cell>
          <cell r="AK83">
            <v>0.68600000000000005</v>
          </cell>
        </row>
        <row r="84">
          <cell r="A84" t="str">
            <v>ISL</v>
          </cell>
          <cell r="F84">
            <v>0.81100000000000005</v>
          </cell>
          <cell r="G84">
            <v>0.82199999999999995</v>
          </cell>
          <cell r="H84">
            <v>0.82799999999999996</v>
          </cell>
          <cell r="I84">
            <v>0.82899999999999996</v>
          </cell>
          <cell r="J84">
            <v>0.83499999999999996</v>
          </cell>
          <cell r="K84">
            <v>0.83299999999999996</v>
          </cell>
          <cell r="L84">
            <v>0.83799999999999997</v>
          </cell>
          <cell r="M84">
            <v>0.84899999999999998</v>
          </cell>
          <cell r="N84">
            <v>0.86</v>
          </cell>
          <cell r="O84">
            <v>0.86199999999999999</v>
          </cell>
          <cell r="P84">
            <v>0.871</v>
          </cell>
          <cell r="Q84">
            <v>0.879</v>
          </cell>
          <cell r="R84">
            <v>0.88600000000000001</v>
          </cell>
          <cell r="S84">
            <v>0.89100000000000001</v>
          </cell>
          <cell r="T84">
            <v>0.89500000000000002</v>
          </cell>
          <cell r="U84">
            <v>0.90100000000000002</v>
          </cell>
          <cell r="V84">
            <v>0.90300000000000002</v>
          </cell>
          <cell r="W84">
            <v>0.90900000000000003</v>
          </cell>
          <cell r="X84">
            <v>0.90200000000000002</v>
          </cell>
          <cell r="Y84">
            <v>0.9</v>
          </cell>
          <cell r="Z84">
            <v>0.90200000000000002</v>
          </cell>
          <cell r="AA84">
            <v>0.91200000000000003</v>
          </cell>
          <cell r="AB84">
            <v>0.92100000000000004</v>
          </cell>
          <cell r="AC84">
            <v>0.92900000000000005</v>
          </cell>
          <cell r="AD84">
            <v>0.93799999999999994</v>
          </cell>
          <cell r="AE84">
            <v>0.94499999999999995</v>
          </cell>
          <cell r="AF84">
            <v>0.94799999999999995</v>
          </cell>
          <cell r="AG84">
            <v>0.95399999999999996</v>
          </cell>
          <cell r="AH84">
            <v>0.95899999999999996</v>
          </cell>
          <cell r="AI84">
            <v>0.96</v>
          </cell>
          <cell r="AJ84">
            <v>0.95699999999999996</v>
          </cell>
          <cell r="AK84">
            <v>0.95899999999999996</v>
          </cell>
        </row>
        <row r="85">
          <cell r="A85" t="str">
            <v>ISR</v>
          </cell>
          <cell r="F85">
            <v>0.78700000000000003</v>
          </cell>
          <cell r="G85">
            <v>0.79300000000000004</v>
          </cell>
          <cell r="H85">
            <v>0.79700000000000004</v>
          </cell>
          <cell r="I85">
            <v>0.80400000000000005</v>
          </cell>
          <cell r="J85">
            <v>0.80800000000000005</v>
          </cell>
          <cell r="K85">
            <v>0.81100000000000005</v>
          </cell>
          <cell r="L85">
            <v>0.81799999999999995</v>
          </cell>
          <cell r="M85">
            <v>0.82499999999999996</v>
          </cell>
          <cell r="N85">
            <v>0.83299999999999996</v>
          </cell>
          <cell r="O85">
            <v>0.84099999999999997</v>
          </cell>
          <cell r="P85">
            <v>0.84399999999999997</v>
          </cell>
          <cell r="Q85">
            <v>0.84799999999999998</v>
          </cell>
          <cell r="R85">
            <v>0.85399999999999998</v>
          </cell>
          <cell r="S85">
            <v>0.85499999999999998</v>
          </cell>
          <cell r="T85">
            <v>0.85799999999999998</v>
          </cell>
          <cell r="U85">
            <v>0.86599999999999999</v>
          </cell>
          <cell r="V85">
            <v>0.874</v>
          </cell>
          <cell r="W85">
            <v>0.88500000000000001</v>
          </cell>
          <cell r="X85">
            <v>0.88500000000000001</v>
          </cell>
          <cell r="Y85">
            <v>0.88900000000000001</v>
          </cell>
          <cell r="Z85">
            <v>0.89400000000000002</v>
          </cell>
          <cell r="AA85">
            <v>0.89700000000000002</v>
          </cell>
          <cell r="AB85">
            <v>0.89800000000000002</v>
          </cell>
          <cell r="AC85">
            <v>0.90400000000000003</v>
          </cell>
          <cell r="AD85">
            <v>0.90800000000000003</v>
          </cell>
          <cell r="AE85">
            <v>0.90900000000000003</v>
          </cell>
          <cell r="AF85">
            <v>0.91300000000000003</v>
          </cell>
          <cell r="AG85">
            <v>0.91700000000000004</v>
          </cell>
          <cell r="AH85">
            <v>0.91900000000000004</v>
          </cell>
          <cell r="AI85">
            <v>0.92100000000000004</v>
          </cell>
          <cell r="AJ85">
            <v>0.91700000000000004</v>
          </cell>
          <cell r="AK85">
            <v>0.91900000000000004</v>
          </cell>
        </row>
        <row r="86">
          <cell r="A86" t="str">
            <v>ITA</v>
          </cell>
          <cell r="F86">
            <v>0.77800000000000002</v>
          </cell>
          <cell r="G86">
            <v>0.78300000000000003</v>
          </cell>
          <cell r="H86">
            <v>0.78900000000000003</v>
          </cell>
          <cell r="I86">
            <v>0.79500000000000004</v>
          </cell>
          <cell r="J86">
            <v>0.80400000000000005</v>
          </cell>
          <cell r="K86">
            <v>0.81</v>
          </cell>
          <cell r="L86">
            <v>0.81599999999999995</v>
          </cell>
          <cell r="M86">
            <v>0.82399999999999995</v>
          </cell>
          <cell r="N86">
            <v>0.82899999999999996</v>
          </cell>
          <cell r="O86">
            <v>0.83499999999999996</v>
          </cell>
          <cell r="P86">
            <v>0.84099999999999997</v>
          </cell>
          <cell r="Q86">
            <v>0.84899999999999998</v>
          </cell>
          <cell r="R86">
            <v>0.85299999999999998</v>
          </cell>
          <cell r="S86">
            <v>0.85799999999999998</v>
          </cell>
          <cell r="T86">
            <v>0.86499999999999999</v>
          </cell>
          <cell r="U86">
            <v>0.86799999999999999</v>
          </cell>
          <cell r="V86">
            <v>0.873</v>
          </cell>
          <cell r="W86">
            <v>0.877</v>
          </cell>
          <cell r="X86">
            <v>0.878</v>
          </cell>
          <cell r="Y86">
            <v>0.878</v>
          </cell>
          <cell r="Z86">
            <v>0.88200000000000001</v>
          </cell>
          <cell r="AA86">
            <v>0.88500000000000001</v>
          </cell>
          <cell r="AB86">
            <v>0.88300000000000001</v>
          </cell>
          <cell r="AC86">
            <v>0.88200000000000001</v>
          </cell>
          <cell r="AD86">
            <v>0.88300000000000001</v>
          </cell>
          <cell r="AE86">
            <v>0.88200000000000001</v>
          </cell>
          <cell r="AF86">
            <v>0.88700000000000001</v>
          </cell>
          <cell r="AG86">
            <v>0.88800000000000001</v>
          </cell>
          <cell r="AH86">
            <v>0.89300000000000002</v>
          </cell>
          <cell r="AI86">
            <v>0.89700000000000002</v>
          </cell>
          <cell r="AJ86">
            <v>0.88900000000000001</v>
          </cell>
          <cell r="AK86">
            <v>0.89500000000000002</v>
          </cell>
        </row>
        <row r="87">
          <cell r="A87" t="str">
            <v>JAM</v>
          </cell>
          <cell r="F87">
            <v>0.65900000000000003</v>
          </cell>
          <cell r="G87">
            <v>0.66200000000000003</v>
          </cell>
          <cell r="H87">
            <v>0.66300000000000003</v>
          </cell>
          <cell r="I87">
            <v>0.66700000000000004</v>
          </cell>
          <cell r="J87">
            <v>0.66800000000000004</v>
          </cell>
          <cell r="K87">
            <v>0.66900000000000004</v>
          </cell>
          <cell r="L87">
            <v>0.66900000000000004</v>
          </cell>
          <cell r="M87">
            <v>0.66800000000000004</v>
          </cell>
          <cell r="N87">
            <v>0.66600000000000004</v>
          </cell>
          <cell r="O87">
            <v>0.66700000000000004</v>
          </cell>
          <cell r="P87">
            <v>0.66400000000000003</v>
          </cell>
          <cell r="Q87">
            <v>0.67300000000000004</v>
          </cell>
          <cell r="R87">
            <v>0.67700000000000005</v>
          </cell>
          <cell r="S87">
            <v>0.67100000000000004</v>
          </cell>
          <cell r="T87">
            <v>0.68700000000000006</v>
          </cell>
          <cell r="U87">
            <v>0.69</v>
          </cell>
          <cell r="V87">
            <v>0.69399999999999995</v>
          </cell>
          <cell r="W87">
            <v>0.69699999999999995</v>
          </cell>
          <cell r="X87">
            <v>0.7</v>
          </cell>
          <cell r="Y87">
            <v>0.7</v>
          </cell>
          <cell r="Z87">
            <v>0.70399999999999996</v>
          </cell>
          <cell r="AA87">
            <v>0.70899999999999996</v>
          </cell>
          <cell r="AB87">
            <v>0.71299999999999997</v>
          </cell>
          <cell r="AC87">
            <v>0.71399999999999997</v>
          </cell>
          <cell r="AD87">
            <v>0.71399999999999997</v>
          </cell>
          <cell r="AE87">
            <v>0.71299999999999997</v>
          </cell>
          <cell r="AF87">
            <v>0.71199999999999997</v>
          </cell>
          <cell r="AG87">
            <v>0.71499999999999997</v>
          </cell>
          <cell r="AH87">
            <v>0.71599999999999997</v>
          </cell>
          <cell r="AI87">
            <v>0.71899999999999997</v>
          </cell>
          <cell r="AJ87">
            <v>0.71299999999999997</v>
          </cell>
          <cell r="AK87">
            <v>0.70899999999999996</v>
          </cell>
        </row>
        <row r="88">
          <cell r="A88" t="str">
            <v>JOR</v>
          </cell>
          <cell r="F88">
            <v>0.622</v>
          </cell>
          <cell r="G88">
            <v>0.625</v>
          </cell>
          <cell r="H88">
            <v>0.63700000000000001</v>
          </cell>
          <cell r="I88">
            <v>0.64100000000000001</v>
          </cell>
          <cell r="J88">
            <v>0.64400000000000002</v>
          </cell>
          <cell r="K88">
            <v>0.65100000000000002</v>
          </cell>
          <cell r="L88">
            <v>0.65500000000000003</v>
          </cell>
          <cell r="M88">
            <v>0.66100000000000003</v>
          </cell>
          <cell r="N88">
            <v>0.66600000000000004</v>
          </cell>
          <cell r="O88">
            <v>0.67100000000000004</v>
          </cell>
          <cell r="P88">
            <v>0.67800000000000005</v>
          </cell>
          <cell r="Q88">
            <v>0.68500000000000005</v>
          </cell>
          <cell r="R88">
            <v>0.69199999999999995</v>
          </cell>
          <cell r="S88">
            <v>0.69799999999999995</v>
          </cell>
          <cell r="T88">
            <v>0.70899999999999996</v>
          </cell>
          <cell r="U88">
            <v>0.71599999999999997</v>
          </cell>
          <cell r="V88">
            <v>0.72199999999999998</v>
          </cell>
          <cell r="W88">
            <v>0.72899999999999998</v>
          </cell>
          <cell r="X88">
            <v>0.73399999999999999</v>
          </cell>
          <cell r="Y88">
            <v>0.73099999999999998</v>
          </cell>
          <cell r="Z88">
            <v>0.72499999999999998</v>
          </cell>
          <cell r="AA88">
            <v>0.72099999999999997</v>
          </cell>
          <cell r="AB88">
            <v>0.72099999999999997</v>
          </cell>
          <cell r="AC88">
            <v>0.71899999999999997</v>
          </cell>
          <cell r="AD88">
            <v>0.71899999999999997</v>
          </cell>
          <cell r="AE88">
            <v>0.71799999999999997</v>
          </cell>
          <cell r="AF88">
            <v>0.71799999999999997</v>
          </cell>
          <cell r="AG88">
            <v>0.71799999999999997</v>
          </cell>
          <cell r="AH88">
            <v>0.72299999999999998</v>
          </cell>
          <cell r="AI88">
            <v>0.72699999999999998</v>
          </cell>
          <cell r="AJ88">
            <v>0.72299999999999998</v>
          </cell>
          <cell r="AK88">
            <v>0.72</v>
          </cell>
        </row>
        <row r="89">
          <cell r="A89" t="str">
            <v>JPN</v>
          </cell>
          <cell r="F89">
            <v>0.84499999999999997</v>
          </cell>
          <cell r="G89">
            <v>0.84899999999999998</v>
          </cell>
          <cell r="H89">
            <v>0.85</v>
          </cell>
          <cell r="I89">
            <v>0.85499999999999998</v>
          </cell>
          <cell r="J89">
            <v>0.86099999999999999</v>
          </cell>
          <cell r="K89">
            <v>0.86299999999999999</v>
          </cell>
          <cell r="L89">
            <v>0.86799999999999999</v>
          </cell>
          <cell r="M89">
            <v>0.871</v>
          </cell>
          <cell r="N89">
            <v>0.871</v>
          </cell>
          <cell r="O89">
            <v>0.872</v>
          </cell>
          <cell r="P89">
            <v>0.877</v>
          </cell>
          <cell r="Q89">
            <v>0.88</v>
          </cell>
          <cell r="R89">
            <v>0.88200000000000001</v>
          </cell>
          <cell r="S89">
            <v>0.88400000000000001</v>
          </cell>
          <cell r="T89">
            <v>0.88800000000000001</v>
          </cell>
          <cell r="U89">
            <v>0.88900000000000001</v>
          </cell>
          <cell r="V89">
            <v>0.89200000000000002</v>
          </cell>
          <cell r="W89">
            <v>0.89500000000000002</v>
          </cell>
          <cell r="X89">
            <v>0.89500000000000002</v>
          </cell>
          <cell r="Y89">
            <v>0.89600000000000002</v>
          </cell>
          <cell r="Z89">
            <v>0.89800000000000002</v>
          </cell>
          <cell r="AA89">
            <v>0.89900000000000002</v>
          </cell>
          <cell r="AB89">
            <v>0.90500000000000003</v>
          </cell>
          <cell r="AC89">
            <v>0.91</v>
          </cell>
          <cell r="AD89">
            <v>0.91400000000000003</v>
          </cell>
          <cell r="AE89">
            <v>0.91800000000000004</v>
          </cell>
          <cell r="AF89">
            <v>0.92100000000000004</v>
          </cell>
          <cell r="AG89">
            <v>0.92200000000000004</v>
          </cell>
          <cell r="AH89">
            <v>0.92300000000000004</v>
          </cell>
          <cell r="AI89">
            <v>0.92400000000000004</v>
          </cell>
          <cell r="AJ89">
            <v>0.92300000000000004</v>
          </cell>
          <cell r="AK89">
            <v>0.92500000000000004</v>
          </cell>
        </row>
        <row r="90">
          <cell r="A90" t="str">
            <v>KAZ</v>
          </cell>
          <cell r="F90">
            <v>0.67300000000000004</v>
          </cell>
          <cell r="G90">
            <v>0.66800000000000004</v>
          </cell>
          <cell r="H90">
            <v>0.66700000000000004</v>
          </cell>
          <cell r="I90">
            <v>0.66300000000000003</v>
          </cell>
          <cell r="J90">
            <v>0.65700000000000003</v>
          </cell>
          <cell r="K90">
            <v>0.65500000000000003</v>
          </cell>
          <cell r="L90">
            <v>0.65900000000000003</v>
          </cell>
          <cell r="M90">
            <v>0.66300000000000003</v>
          </cell>
          <cell r="N90">
            <v>0.66600000000000004</v>
          </cell>
          <cell r="O90">
            <v>0.67100000000000004</v>
          </cell>
          <cell r="P90">
            <v>0.68</v>
          </cell>
          <cell r="Q90">
            <v>0.69499999999999995</v>
          </cell>
          <cell r="R90">
            <v>0.70599999999999996</v>
          </cell>
          <cell r="S90">
            <v>0.71799999999999997</v>
          </cell>
          <cell r="T90">
            <v>0.73</v>
          </cell>
          <cell r="U90">
            <v>0.73899999999999999</v>
          </cell>
          <cell r="V90">
            <v>0.752</v>
          </cell>
          <cell r="W90">
            <v>0.75800000000000001</v>
          </cell>
          <cell r="X90">
            <v>0.75800000000000001</v>
          </cell>
          <cell r="Y90">
            <v>0.76100000000000001</v>
          </cell>
          <cell r="Z90">
            <v>0.76700000000000002</v>
          </cell>
          <cell r="AA90">
            <v>0.77500000000000002</v>
          </cell>
          <cell r="AB90">
            <v>0.78300000000000003</v>
          </cell>
          <cell r="AC90">
            <v>0.79200000000000004</v>
          </cell>
          <cell r="AD90">
            <v>0.79900000000000004</v>
          </cell>
          <cell r="AE90">
            <v>0.80500000000000005</v>
          </cell>
          <cell r="AF90">
            <v>0.80500000000000005</v>
          </cell>
          <cell r="AG90">
            <v>0.81100000000000005</v>
          </cell>
          <cell r="AH90">
            <v>0.81399999999999995</v>
          </cell>
          <cell r="AI90">
            <v>0.81899999999999995</v>
          </cell>
          <cell r="AJ90">
            <v>0.81399999999999995</v>
          </cell>
          <cell r="AK90">
            <v>0.81100000000000005</v>
          </cell>
        </row>
        <row r="91">
          <cell r="A91" t="str">
            <v>KEN</v>
          </cell>
          <cell r="F91">
            <v>0.47399999999999998</v>
          </cell>
          <cell r="G91">
            <v>0.47399999999999998</v>
          </cell>
          <cell r="H91">
            <v>0.47299999999999998</v>
          </cell>
          <cell r="I91">
            <v>0.47099999999999997</v>
          </cell>
          <cell r="J91">
            <v>0.47299999999999998</v>
          </cell>
          <cell r="K91">
            <v>0.47499999999999998</v>
          </cell>
          <cell r="L91">
            <v>0.47699999999999998</v>
          </cell>
          <cell r="M91">
            <v>0.47699999999999998</v>
          </cell>
          <cell r="N91">
            <v>0.47899999999999998</v>
          </cell>
          <cell r="O91">
            <v>0.48</v>
          </cell>
          <cell r="P91">
            <v>0.48099999999999998</v>
          </cell>
          <cell r="Q91">
            <v>0.48499999999999999</v>
          </cell>
          <cell r="R91">
            <v>0.48499999999999999</v>
          </cell>
          <cell r="S91">
            <v>0.495</v>
          </cell>
          <cell r="T91">
            <v>0.50800000000000001</v>
          </cell>
          <cell r="U91">
            <v>0.51600000000000001</v>
          </cell>
          <cell r="V91">
            <v>0.52500000000000002</v>
          </cell>
          <cell r="W91">
            <v>0.53300000000000003</v>
          </cell>
          <cell r="X91">
            <v>0.53900000000000003</v>
          </cell>
          <cell r="Y91">
            <v>0.53900000000000003</v>
          </cell>
          <cell r="Z91">
            <v>0.54500000000000004</v>
          </cell>
          <cell r="AA91">
            <v>0.55000000000000004</v>
          </cell>
          <cell r="AB91">
            <v>0.55200000000000005</v>
          </cell>
          <cell r="AC91">
            <v>0.55400000000000005</v>
          </cell>
          <cell r="AD91">
            <v>0.55800000000000005</v>
          </cell>
          <cell r="AE91">
            <v>0.56100000000000005</v>
          </cell>
          <cell r="AF91">
            <v>0.56899999999999995</v>
          </cell>
          <cell r="AG91">
            <v>0.57199999999999995</v>
          </cell>
          <cell r="AH91">
            <v>0.57699999999999996</v>
          </cell>
          <cell r="AI91">
            <v>0.58099999999999996</v>
          </cell>
          <cell r="AJ91">
            <v>0.57799999999999996</v>
          </cell>
          <cell r="AK91">
            <v>0.57499999999999996</v>
          </cell>
        </row>
        <row r="92">
          <cell r="A92" t="str">
            <v>KGZ</v>
          </cell>
          <cell r="F92">
            <v>0.63800000000000001</v>
          </cell>
          <cell r="G92">
            <v>0.63200000000000001</v>
          </cell>
          <cell r="H92">
            <v>0.622</v>
          </cell>
          <cell r="I92">
            <v>0.60899999999999999</v>
          </cell>
          <cell r="J92">
            <v>0.59099999999999997</v>
          </cell>
          <cell r="K92">
            <v>0.58699999999999997</v>
          </cell>
          <cell r="L92">
            <v>0.59399999999999997</v>
          </cell>
          <cell r="M92">
            <v>0.60299999999999998</v>
          </cell>
          <cell r="N92">
            <v>0.60899999999999999</v>
          </cell>
          <cell r="O92">
            <v>0.61599999999999999</v>
          </cell>
          <cell r="P92">
            <v>0.621</v>
          </cell>
          <cell r="Q92">
            <v>0.63</v>
          </cell>
          <cell r="R92">
            <v>0.63100000000000001</v>
          </cell>
          <cell r="S92">
            <v>0.64</v>
          </cell>
          <cell r="T92">
            <v>0.64300000000000002</v>
          </cell>
          <cell r="U92">
            <v>0.64400000000000002</v>
          </cell>
          <cell r="V92">
            <v>0.65</v>
          </cell>
          <cell r="W92">
            <v>0.65600000000000003</v>
          </cell>
          <cell r="X92">
            <v>0.66</v>
          </cell>
          <cell r="Y92">
            <v>0.66300000000000003</v>
          </cell>
          <cell r="Z92">
            <v>0.66400000000000003</v>
          </cell>
          <cell r="AA92">
            <v>0.66500000000000004</v>
          </cell>
          <cell r="AB92">
            <v>0.67500000000000004</v>
          </cell>
          <cell r="AC92">
            <v>0.68200000000000005</v>
          </cell>
          <cell r="AD92">
            <v>0.68799999999999994</v>
          </cell>
          <cell r="AE92">
            <v>0.69</v>
          </cell>
          <cell r="AF92">
            <v>0.69299999999999995</v>
          </cell>
          <cell r="AG92">
            <v>0.69599999999999995</v>
          </cell>
          <cell r="AH92">
            <v>0.69799999999999995</v>
          </cell>
          <cell r="AI92">
            <v>0.69799999999999995</v>
          </cell>
          <cell r="AJ92">
            <v>0.68899999999999995</v>
          </cell>
          <cell r="AK92">
            <v>0.69199999999999995</v>
          </cell>
        </row>
        <row r="93">
          <cell r="A93" t="str">
            <v>KHM</v>
          </cell>
          <cell r="F93">
            <v>0.378</v>
          </cell>
          <cell r="G93">
            <v>0.38300000000000001</v>
          </cell>
          <cell r="H93">
            <v>0.38700000000000001</v>
          </cell>
          <cell r="I93">
            <v>0.39</v>
          </cell>
          <cell r="J93">
            <v>0.39200000000000002</v>
          </cell>
          <cell r="K93">
            <v>0.39700000000000002</v>
          </cell>
          <cell r="L93">
            <v>0.4</v>
          </cell>
          <cell r="M93">
            <v>0.40400000000000003</v>
          </cell>
          <cell r="N93">
            <v>0.40699999999999997</v>
          </cell>
          <cell r="O93">
            <v>0.41599999999999998</v>
          </cell>
          <cell r="P93">
            <v>0.42499999999999999</v>
          </cell>
          <cell r="Q93">
            <v>0.441</v>
          </cell>
          <cell r="R93">
            <v>0.46100000000000002</v>
          </cell>
          <cell r="S93">
            <v>0.47499999999999998</v>
          </cell>
          <cell r="T93">
            <v>0.48799999999999999</v>
          </cell>
          <cell r="U93">
            <v>0.499</v>
          </cell>
          <cell r="V93">
            <v>0.51</v>
          </cell>
          <cell r="W93">
            <v>0.52100000000000002</v>
          </cell>
          <cell r="X93">
            <v>0.52800000000000002</v>
          </cell>
          <cell r="Y93">
            <v>0.53400000000000003</v>
          </cell>
          <cell r="Z93">
            <v>0.54</v>
          </cell>
          <cell r="AA93">
            <v>0.54800000000000004</v>
          </cell>
          <cell r="AB93">
            <v>0.55500000000000005</v>
          </cell>
          <cell r="AC93">
            <v>0.56200000000000006</v>
          </cell>
          <cell r="AD93">
            <v>0.56899999999999995</v>
          </cell>
          <cell r="AE93">
            <v>0.57399999999999995</v>
          </cell>
          <cell r="AF93">
            <v>0.58099999999999996</v>
          </cell>
          <cell r="AG93">
            <v>0.58599999999999997</v>
          </cell>
          <cell r="AH93">
            <v>0.59099999999999997</v>
          </cell>
          <cell r="AI93">
            <v>0.59799999999999998</v>
          </cell>
          <cell r="AJ93">
            <v>0.59599999999999997</v>
          </cell>
          <cell r="AK93">
            <v>0.59299999999999997</v>
          </cell>
        </row>
        <row r="94">
          <cell r="A94" t="str">
            <v>KIR</v>
          </cell>
          <cell r="P94">
            <v>0.54900000000000004</v>
          </cell>
          <cell r="Q94">
            <v>0.59</v>
          </cell>
          <cell r="R94">
            <v>0.58699999999999997</v>
          </cell>
          <cell r="S94">
            <v>0.59299999999999997</v>
          </cell>
          <cell r="T94">
            <v>0.59</v>
          </cell>
          <cell r="U94">
            <v>0.59099999999999997</v>
          </cell>
          <cell r="V94">
            <v>0.58599999999999997</v>
          </cell>
          <cell r="W94">
            <v>0.58699999999999997</v>
          </cell>
          <cell r="X94">
            <v>0.58799999999999997</v>
          </cell>
          <cell r="Y94">
            <v>0.58499999999999996</v>
          </cell>
          <cell r="Z94">
            <v>0.58899999999999997</v>
          </cell>
          <cell r="AA94">
            <v>0.58699999999999997</v>
          </cell>
          <cell r="AB94">
            <v>0.59399999999999997</v>
          </cell>
          <cell r="AC94">
            <v>0.60199999999999998</v>
          </cell>
          <cell r="AD94">
            <v>0.61</v>
          </cell>
          <cell r="AE94">
            <v>0.622</v>
          </cell>
          <cell r="AF94">
            <v>0.61699999999999999</v>
          </cell>
          <cell r="AG94">
            <v>0.621</v>
          </cell>
          <cell r="AH94">
            <v>0.622</v>
          </cell>
          <cell r="AI94">
            <v>0.63</v>
          </cell>
          <cell r="AJ94">
            <v>0.623</v>
          </cell>
          <cell r="AK94">
            <v>0.624</v>
          </cell>
        </row>
        <row r="95">
          <cell r="A95" t="str">
            <v>KNA</v>
          </cell>
          <cell r="U95">
            <v>0.746</v>
          </cell>
          <cell r="V95">
            <v>0.75</v>
          </cell>
          <cell r="W95">
            <v>0.753</v>
          </cell>
          <cell r="X95">
            <v>0.75700000000000001</v>
          </cell>
          <cell r="Y95">
            <v>0.75800000000000001</v>
          </cell>
          <cell r="Z95">
            <v>0.75900000000000001</v>
          </cell>
          <cell r="AA95">
            <v>0.76400000000000001</v>
          </cell>
          <cell r="AB95">
            <v>0.76600000000000001</v>
          </cell>
          <cell r="AC95">
            <v>0.77</v>
          </cell>
          <cell r="AD95">
            <v>0.77200000000000002</v>
          </cell>
          <cell r="AE95">
            <v>0.77200000000000002</v>
          </cell>
          <cell r="AF95">
            <v>0.77900000000000003</v>
          </cell>
          <cell r="AG95">
            <v>0.77800000000000002</v>
          </cell>
          <cell r="AH95">
            <v>0.77900000000000003</v>
          </cell>
          <cell r="AI95">
            <v>0.78300000000000003</v>
          </cell>
          <cell r="AJ95">
            <v>0.77900000000000003</v>
          </cell>
          <cell r="AK95">
            <v>0.77700000000000002</v>
          </cell>
        </row>
        <row r="96">
          <cell r="A96" t="str">
            <v>KOR</v>
          </cell>
          <cell r="F96">
            <v>0.73699999999999999</v>
          </cell>
          <cell r="G96">
            <v>0.747</v>
          </cell>
          <cell r="H96">
            <v>0.754</v>
          </cell>
          <cell r="I96">
            <v>0.76300000000000001</v>
          </cell>
          <cell r="J96">
            <v>0.77300000000000002</v>
          </cell>
          <cell r="K96">
            <v>0.78300000000000003</v>
          </cell>
          <cell r="L96">
            <v>0.79300000000000004</v>
          </cell>
          <cell r="M96">
            <v>0.80600000000000005</v>
          </cell>
          <cell r="N96">
            <v>0.80400000000000005</v>
          </cell>
          <cell r="O96">
            <v>0.81499999999999995</v>
          </cell>
          <cell r="P96">
            <v>0.82499999999999996</v>
          </cell>
          <cell r="Q96">
            <v>0.83299999999999996</v>
          </cell>
          <cell r="R96">
            <v>0.84</v>
          </cell>
          <cell r="S96">
            <v>0.84399999999999997</v>
          </cell>
          <cell r="T96">
            <v>0.85199999999999998</v>
          </cell>
          <cell r="U96">
            <v>0.86</v>
          </cell>
          <cell r="V96">
            <v>0.86599999999999999</v>
          </cell>
          <cell r="W96">
            <v>0.871</v>
          </cell>
          <cell r="X96">
            <v>0.875</v>
          </cell>
          <cell r="Y96">
            <v>0.877</v>
          </cell>
          <cell r="Z96">
            <v>0.89</v>
          </cell>
          <cell r="AA96">
            <v>0.89600000000000002</v>
          </cell>
          <cell r="AB96">
            <v>0.89700000000000002</v>
          </cell>
          <cell r="AC96">
            <v>0.90100000000000002</v>
          </cell>
          <cell r="AD96">
            <v>0.90600000000000003</v>
          </cell>
          <cell r="AE96">
            <v>0.90900000000000003</v>
          </cell>
          <cell r="AF96">
            <v>0.91200000000000003</v>
          </cell>
          <cell r="AG96">
            <v>0.91600000000000004</v>
          </cell>
          <cell r="AH96">
            <v>0.91900000000000004</v>
          </cell>
          <cell r="AI96">
            <v>0.92300000000000004</v>
          </cell>
          <cell r="AJ96">
            <v>0.92200000000000004</v>
          </cell>
          <cell r="AK96">
            <v>0.92500000000000004</v>
          </cell>
        </row>
        <row r="97">
          <cell r="A97" t="str">
            <v>KWT</v>
          </cell>
          <cell r="F97">
            <v>0.71799999999999997</v>
          </cell>
          <cell r="G97">
            <v>0.68</v>
          </cell>
          <cell r="H97">
            <v>0.67800000000000005</v>
          </cell>
          <cell r="I97">
            <v>0.70499999999999996</v>
          </cell>
          <cell r="J97">
            <v>0.73299999999999998</v>
          </cell>
          <cell r="K97">
            <v>0.75900000000000001</v>
          </cell>
          <cell r="L97">
            <v>0.78200000000000003</v>
          </cell>
          <cell r="M97">
            <v>0.78600000000000003</v>
          </cell>
          <cell r="N97">
            <v>0.78900000000000003</v>
          </cell>
          <cell r="O97">
            <v>0.78700000000000003</v>
          </cell>
          <cell r="P97">
            <v>0.78700000000000003</v>
          </cell>
          <cell r="Q97">
            <v>0.78100000000000003</v>
          </cell>
          <cell r="R97">
            <v>0.78400000000000003</v>
          </cell>
          <cell r="S97">
            <v>0.79300000000000004</v>
          </cell>
          <cell r="T97">
            <v>0.79700000000000004</v>
          </cell>
          <cell r="U97">
            <v>0.79800000000000004</v>
          </cell>
          <cell r="V97">
            <v>0.79900000000000004</v>
          </cell>
          <cell r="W97">
            <v>0.80200000000000005</v>
          </cell>
          <cell r="X97">
            <v>0.80700000000000005</v>
          </cell>
          <cell r="Y97">
            <v>0.81</v>
          </cell>
          <cell r="Z97">
            <v>0.81299999999999994</v>
          </cell>
          <cell r="AA97">
            <v>0.82</v>
          </cell>
          <cell r="AB97">
            <v>0.82599999999999996</v>
          </cell>
          <cell r="AC97">
            <v>0.81899999999999995</v>
          </cell>
          <cell r="AD97">
            <v>0.82299999999999995</v>
          </cell>
          <cell r="AE97">
            <v>0.83</v>
          </cell>
          <cell r="AF97">
            <v>0.83299999999999996</v>
          </cell>
          <cell r="AG97">
            <v>0.83499999999999996</v>
          </cell>
          <cell r="AH97">
            <v>0.83599999999999997</v>
          </cell>
          <cell r="AI97">
            <v>0.83899999999999997</v>
          </cell>
          <cell r="AJ97">
            <v>0.82199999999999995</v>
          </cell>
          <cell r="AK97">
            <v>0.83099999999999996</v>
          </cell>
        </row>
        <row r="98">
          <cell r="A98" t="str">
            <v>LAO</v>
          </cell>
          <cell r="F98">
            <v>0.40500000000000003</v>
          </cell>
          <cell r="G98">
            <v>0.41199999999999998</v>
          </cell>
          <cell r="H98">
            <v>0.41699999999999998</v>
          </cell>
          <cell r="I98">
            <v>0.42399999999999999</v>
          </cell>
          <cell r="J98">
            <v>0.432</v>
          </cell>
          <cell r="K98">
            <v>0.434</v>
          </cell>
          <cell r="L98">
            <v>0.44700000000000001</v>
          </cell>
          <cell r="M98">
            <v>0.45400000000000001</v>
          </cell>
          <cell r="N98">
            <v>0.46</v>
          </cell>
          <cell r="O98">
            <v>0.46600000000000003</v>
          </cell>
          <cell r="P98">
            <v>0.47</v>
          </cell>
          <cell r="Q98">
            <v>0.47599999999999998</v>
          </cell>
          <cell r="R98">
            <v>0.48399999999999999</v>
          </cell>
          <cell r="S98">
            <v>0.49299999999999999</v>
          </cell>
          <cell r="T98">
            <v>0.5</v>
          </cell>
          <cell r="U98">
            <v>0.51</v>
          </cell>
          <cell r="V98">
            <v>0.51100000000000001</v>
          </cell>
          <cell r="W98">
            <v>0.52500000000000002</v>
          </cell>
          <cell r="X98">
            <v>0.53200000000000003</v>
          </cell>
          <cell r="Y98">
            <v>0.54300000000000004</v>
          </cell>
          <cell r="Z98">
            <v>0.55100000000000005</v>
          </cell>
          <cell r="AA98">
            <v>0.56299999999999994</v>
          </cell>
          <cell r="AB98">
            <v>0.57199999999999995</v>
          </cell>
          <cell r="AC98">
            <v>0.58199999999999996</v>
          </cell>
          <cell r="AD98">
            <v>0.59199999999999997</v>
          </cell>
          <cell r="AE98">
            <v>0.59899999999999998</v>
          </cell>
          <cell r="AF98">
            <v>0.60399999999999998</v>
          </cell>
          <cell r="AG98">
            <v>0.60699999999999998</v>
          </cell>
          <cell r="AH98">
            <v>0.60699999999999998</v>
          </cell>
          <cell r="AI98">
            <v>0.61</v>
          </cell>
          <cell r="AJ98">
            <v>0.60799999999999998</v>
          </cell>
          <cell r="AK98">
            <v>0.60699999999999998</v>
          </cell>
        </row>
        <row r="99">
          <cell r="A99" t="str">
            <v>LBN</v>
          </cell>
          <cell r="U99">
            <v>0.73699999999999999</v>
          </cell>
          <cell r="V99">
            <v>0.73399999999999999</v>
          </cell>
          <cell r="W99">
            <v>0.752</v>
          </cell>
          <cell r="X99">
            <v>0.76</v>
          </cell>
          <cell r="Y99">
            <v>0.76700000000000002</v>
          </cell>
          <cell r="Z99">
            <v>0.77</v>
          </cell>
          <cell r="AA99">
            <v>0.77100000000000002</v>
          </cell>
          <cell r="AB99">
            <v>0.76200000000000001</v>
          </cell>
          <cell r="AC99">
            <v>0.75900000000000001</v>
          </cell>
          <cell r="AD99">
            <v>0.75</v>
          </cell>
          <cell r="AE99">
            <v>0.746</v>
          </cell>
          <cell r="AF99">
            <v>0.74299999999999999</v>
          </cell>
          <cell r="AG99">
            <v>0.75</v>
          </cell>
          <cell r="AH99">
            <v>0.75</v>
          </cell>
          <cell r="AI99">
            <v>0.745</v>
          </cell>
          <cell r="AJ99">
            <v>0.72599999999999998</v>
          </cell>
          <cell r="AK99">
            <v>0.70599999999999996</v>
          </cell>
        </row>
        <row r="100">
          <cell r="A100" t="str">
            <v>LBR</v>
          </cell>
          <cell r="O100">
            <v>0.39700000000000002</v>
          </cell>
          <cell r="P100">
            <v>0.438</v>
          </cell>
          <cell r="Q100">
            <v>0.443</v>
          </cell>
          <cell r="R100">
            <v>0.44700000000000001</v>
          </cell>
          <cell r="S100">
            <v>0.42199999999999999</v>
          </cell>
          <cell r="T100">
            <v>0.434</v>
          </cell>
          <cell r="U100">
            <v>0.437</v>
          </cell>
          <cell r="V100">
            <v>0.443</v>
          </cell>
          <cell r="W100">
            <v>0.44800000000000001</v>
          </cell>
          <cell r="X100">
            <v>0.45300000000000001</v>
          </cell>
          <cell r="Y100">
            <v>0.45600000000000002</v>
          </cell>
          <cell r="Z100">
            <v>0.46</v>
          </cell>
          <cell r="AA100">
            <v>0.46400000000000002</v>
          </cell>
          <cell r="AB100">
            <v>0.47</v>
          </cell>
          <cell r="AC100">
            <v>0.47499999999999998</v>
          </cell>
          <cell r="AD100">
            <v>0.47199999999999998</v>
          </cell>
          <cell r="AE100">
            <v>0.47299999999999998</v>
          </cell>
          <cell r="AF100">
            <v>0.47799999999999998</v>
          </cell>
          <cell r="AG100">
            <v>0.48099999999999998</v>
          </cell>
          <cell r="AH100">
            <v>0.48299999999999998</v>
          </cell>
          <cell r="AI100">
            <v>0.48399999999999999</v>
          </cell>
          <cell r="AJ100">
            <v>0.48</v>
          </cell>
          <cell r="AK100">
            <v>0.48099999999999998</v>
          </cell>
        </row>
        <row r="101">
          <cell r="A101" t="str">
            <v>LBY</v>
          </cell>
          <cell r="F101">
            <v>0.66600000000000004</v>
          </cell>
          <cell r="G101">
            <v>0.67700000000000005</v>
          </cell>
          <cell r="H101">
            <v>0.68100000000000005</v>
          </cell>
          <cell r="I101">
            <v>0.68400000000000005</v>
          </cell>
          <cell r="J101">
            <v>0.68899999999999995</v>
          </cell>
          <cell r="K101">
            <v>0.69399999999999995</v>
          </cell>
          <cell r="L101">
            <v>0.69899999999999995</v>
          </cell>
          <cell r="M101">
            <v>0.70399999999999996</v>
          </cell>
          <cell r="N101">
            <v>0.70599999999999996</v>
          </cell>
          <cell r="O101">
            <v>0.70899999999999996</v>
          </cell>
          <cell r="P101">
            <v>0.71199999999999997</v>
          </cell>
          <cell r="Q101">
            <v>0.71599999999999997</v>
          </cell>
          <cell r="R101">
            <v>0.71599999999999997</v>
          </cell>
          <cell r="S101">
            <v>0.72399999999999998</v>
          </cell>
          <cell r="T101">
            <v>0.73099999999999998</v>
          </cell>
          <cell r="U101">
            <v>0.73499999999999999</v>
          </cell>
          <cell r="V101">
            <v>0.73899999999999999</v>
          </cell>
          <cell r="W101">
            <v>0.74099999999999999</v>
          </cell>
          <cell r="X101">
            <v>0.74099999999999999</v>
          </cell>
          <cell r="Y101">
            <v>0.73799999999999999</v>
          </cell>
          <cell r="Z101">
            <v>0.73899999999999999</v>
          </cell>
          <cell r="AA101">
            <v>0.69</v>
          </cell>
          <cell r="AB101">
            <v>0.72599999999999998</v>
          </cell>
          <cell r="AC101">
            <v>0.71599999999999997</v>
          </cell>
          <cell r="AD101">
            <v>0.69899999999999995</v>
          </cell>
          <cell r="AE101">
            <v>0.69899999999999995</v>
          </cell>
          <cell r="AF101">
            <v>0.69599999999999995</v>
          </cell>
          <cell r="AG101">
            <v>0.71399999999999997</v>
          </cell>
          <cell r="AH101">
            <v>0.72199999999999998</v>
          </cell>
          <cell r="AI101">
            <v>0.72199999999999998</v>
          </cell>
          <cell r="AJ101">
            <v>0.70299999999999996</v>
          </cell>
          <cell r="AK101">
            <v>0.71799999999999997</v>
          </cell>
        </row>
        <row r="102">
          <cell r="A102" t="str">
            <v>LCA</v>
          </cell>
          <cell r="F102">
            <v>0.69</v>
          </cell>
          <cell r="G102">
            <v>0.69099999999999995</v>
          </cell>
          <cell r="H102">
            <v>0.69499999999999995</v>
          </cell>
          <cell r="I102">
            <v>0.69499999999999995</v>
          </cell>
          <cell r="J102">
            <v>0.69499999999999995</v>
          </cell>
          <cell r="K102">
            <v>0.69399999999999995</v>
          </cell>
          <cell r="L102">
            <v>0.69599999999999995</v>
          </cell>
          <cell r="M102">
            <v>0.69499999999999995</v>
          </cell>
          <cell r="N102">
            <v>0.69699999999999995</v>
          </cell>
          <cell r="O102">
            <v>0.69799999999999995</v>
          </cell>
          <cell r="P102">
            <v>0.69799999999999995</v>
          </cell>
          <cell r="Q102">
            <v>0.69699999999999995</v>
          </cell>
          <cell r="R102">
            <v>0.69899999999999995</v>
          </cell>
          <cell r="S102">
            <v>0.70099999999999996</v>
          </cell>
          <cell r="T102">
            <v>0.70399999999999996</v>
          </cell>
          <cell r="U102">
            <v>0.70899999999999996</v>
          </cell>
          <cell r="V102">
            <v>0.71799999999999997</v>
          </cell>
          <cell r="W102">
            <v>0.71799999999999997</v>
          </cell>
          <cell r="X102">
            <v>0.72299999999999998</v>
          </cell>
          <cell r="Y102">
            <v>0.72499999999999998</v>
          </cell>
          <cell r="Z102">
            <v>0.72799999999999998</v>
          </cell>
          <cell r="AA102">
            <v>0.73399999999999999</v>
          </cell>
          <cell r="AB102">
            <v>0.73399999999999999</v>
          </cell>
          <cell r="AC102">
            <v>0.73399999999999999</v>
          </cell>
          <cell r="AD102">
            <v>0.73499999999999999</v>
          </cell>
          <cell r="AE102">
            <v>0.73699999999999999</v>
          </cell>
          <cell r="AF102">
            <v>0.74399999999999999</v>
          </cell>
          <cell r="AG102">
            <v>0.74399999999999999</v>
          </cell>
          <cell r="AH102">
            <v>0.746</v>
          </cell>
          <cell r="AI102">
            <v>0.73499999999999999</v>
          </cell>
          <cell r="AJ102">
            <v>0.72299999999999998</v>
          </cell>
          <cell r="AK102">
            <v>0.71499999999999997</v>
          </cell>
        </row>
        <row r="103">
          <cell r="A103" t="str">
            <v>LIE</v>
          </cell>
          <cell r="P103">
            <v>0.873</v>
          </cell>
          <cell r="Q103">
            <v>0.88800000000000001</v>
          </cell>
          <cell r="R103">
            <v>0.89100000000000001</v>
          </cell>
          <cell r="S103">
            <v>0.89500000000000002</v>
          </cell>
          <cell r="T103">
            <v>0.90700000000000003</v>
          </cell>
          <cell r="U103">
            <v>0.90100000000000002</v>
          </cell>
          <cell r="V103">
            <v>0.90500000000000003</v>
          </cell>
          <cell r="W103">
            <v>0.90700000000000003</v>
          </cell>
          <cell r="X103">
            <v>0.91700000000000004</v>
          </cell>
          <cell r="Y103">
            <v>0.91100000000000003</v>
          </cell>
          <cell r="Z103">
            <v>0.91300000000000003</v>
          </cell>
          <cell r="AA103">
            <v>0.91800000000000004</v>
          </cell>
          <cell r="AB103">
            <v>0.92300000000000004</v>
          </cell>
          <cell r="AC103">
            <v>0.92200000000000004</v>
          </cell>
          <cell r="AD103">
            <v>0.92</v>
          </cell>
          <cell r="AE103">
            <v>0.92400000000000004</v>
          </cell>
          <cell r="AF103">
            <v>0.92300000000000004</v>
          </cell>
          <cell r="AG103">
            <v>0.93300000000000005</v>
          </cell>
          <cell r="AH103">
            <v>0.92800000000000005</v>
          </cell>
          <cell r="AI103">
            <v>0.94</v>
          </cell>
          <cell r="AJ103">
            <v>0.93300000000000005</v>
          </cell>
          <cell r="AK103">
            <v>0.93500000000000005</v>
          </cell>
        </row>
        <row r="104">
          <cell r="A104" t="str">
            <v>LKA</v>
          </cell>
          <cell r="F104">
            <v>0.63600000000000001</v>
          </cell>
          <cell r="G104">
            <v>0.64100000000000001</v>
          </cell>
          <cell r="H104">
            <v>0.65</v>
          </cell>
          <cell r="I104">
            <v>0.65800000000000003</v>
          </cell>
          <cell r="J104">
            <v>0.66300000000000003</v>
          </cell>
          <cell r="K104">
            <v>0.66600000000000004</v>
          </cell>
          <cell r="L104">
            <v>0.67200000000000004</v>
          </cell>
          <cell r="M104">
            <v>0.67800000000000005</v>
          </cell>
          <cell r="N104">
            <v>0.68300000000000005</v>
          </cell>
          <cell r="O104">
            <v>0.69099999999999995</v>
          </cell>
          <cell r="P104">
            <v>0.68799999999999994</v>
          </cell>
          <cell r="Q104">
            <v>0.69</v>
          </cell>
          <cell r="R104">
            <v>0.69399999999999995</v>
          </cell>
          <cell r="S104">
            <v>0.69899999999999995</v>
          </cell>
          <cell r="T104">
            <v>0.68300000000000005</v>
          </cell>
          <cell r="U104">
            <v>0.71</v>
          </cell>
          <cell r="V104">
            <v>0.71399999999999997</v>
          </cell>
          <cell r="W104">
            <v>0.71899999999999997</v>
          </cell>
          <cell r="X104">
            <v>0.72099999999999997</v>
          </cell>
          <cell r="Y104">
            <v>0.71299999999999997</v>
          </cell>
          <cell r="Z104">
            <v>0.73699999999999999</v>
          </cell>
          <cell r="AA104">
            <v>0.74399999999999999</v>
          </cell>
          <cell r="AB104">
            <v>0.751</v>
          </cell>
          <cell r="AC104">
            <v>0.75600000000000001</v>
          </cell>
          <cell r="AD104">
            <v>0.76</v>
          </cell>
          <cell r="AE104">
            <v>0.76400000000000001</v>
          </cell>
          <cell r="AF104">
            <v>0.76700000000000002</v>
          </cell>
          <cell r="AG104">
            <v>0.77100000000000002</v>
          </cell>
          <cell r="AH104">
            <v>0.77600000000000002</v>
          </cell>
          <cell r="AI104">
            <v>0.77800000000000002</v>
          </cell>
          <cell r="AJ104">
            <v>0.78</v>
          </cell>
          <cell r="AK104">
            <v>0.78200000000000003</v>
          </cell>
        </row>
        <row r="105">
          <cell r="A105" t="str">
            <v>LSO</v>
          </cell>
          <cell r="F105">
            <v>0.47899999999999998</v>
          </cell>
          <cell r="G105">
            <v>0.47799999999999998</v>
          </cell>
          <cell r="H105">
            <v>0.47599999999999998</v>
          </cell>
          <cell r="I105">
            <v>0.47199999999999998</v>
          </cell>
          <cell r="J105">
            <v>0.47499999999999998</v>
          </cell>
          <cell r="K105">
            <v>0.47199999999999998</v>
          </cell>
          <cell r="L105">
            <v>0.46700000000000003</v>
          </cell>
          <cell r="M105">
            <v>0.46200000000000002</v>
          </cell>
          <cell r="N105">
            <v>0.46</v>
          </cell>
          <cell r="O105">
            <v>0.45200000000000001</v>
          </cell>
          <cell r="P105">
            <v>0.45200000000000001</v>
          </cell>
          <cell r="Q105">
            <v>0.44800000000000001</v>
          </cell>
          <cell r="R105">
            <v>0.44600000000000001</v>
          </cell>
          <cell r="S105">
            <v>0.44900000000000001</v>
          </cell>
          <cell r="T105">
            <v>0.44800000000000001</v>
          </cell>
          <cell r="U105">
            <v>0.44800000000000001</v>
          </cell>
          <cell r="V105">
            <v>0.44600000000000001</v>
          </cell>
          <cell r="W105">
            <v>0.45200000000000001</v>
          </cell>
          <cell r="X105">
            <v>0.45700000000000002</v>
          </cell>
          <cell r="Y105">
            <v>0.45700000000000002</v>
          </cell>
          <cell r="Z105">
            <v>0.46700000000000003</v>
          </cell>
          <cell r="AA105">
            <v>0.47499999999999998</v>
          </cell>
          <cell r="AB105">
            <v>0.48599999999999999</v>
          </cell>
          <cell r="AC105">
            <v>0.49</v>
          </cell>
          <cell r="AD105">
            <v>0.496</v>
          </cell>
          <cell r="AE105">
            <v>0.503</v>
          </cell>
          <cell r="AF105">
            <v>0.51400000000000001</v>
          </cell>
          <cell r="AG105">
            <v>0.51800000000000002</v>
          </cell>
          <cell r="AH105">
            <v>0.52200000000000002</v>
          </cell>
          <cell r="AI105">
            <v>0.52400000000000002</v>
          </cell>
          <cell r="AJ105">
            <v>0.52100000000000002</v>
          </cell>
          <cell r="AK105">
            <v>0.51400000000000001</v>
          </cell>
        </row>
        <row r="106">
          <cell r="A106" t="str">
            <v>LTU</v>
          </cell>
          <cell r="F106">
            <v>0.73399999999999999</v>
          </cell>
          <cell r="G106">
            <v>0.72899999999999998</v>
          </cell>
          <cell r="H106">
            <v>0.71399999999999997</v>
          </cell>
          <cell r="I106">
            <v>0.69699999999999995</v>
          </cell>
          <cell r="J106">
            <v>0.69299999999999995</v>
          </cell>
          <cell r="K106">
            <v>0.70099999999999996</v>
          </cell>
          <cell r="L106">
            <v>0.71699999999999997</v>
          </cell>
          <cell r="M106">
            <v>0.73199999999999998</v>
          </cell>
          <cell r="N106">
            <v>0.74399999999999999</v>
          </cell>
          <cell r="O106">
            <v>0.753</v>
          </cell>
          <cell r="P106">
            <v>0.76600000000000001</v>
          </cell>
          <cell r="Q106">
            <v>0.77600000000000002</v>
          </cell>
          <cell r="R106">
            <v>0.78600000000000003</v>
          </cell>
          <cell r="S106">
            <v>0.8</v>
          </cell>
          <cell r="T106">
            <v>0.80900000000000005</v>
          </cell>
          <cell r="U106">
            <v>0.81699999999999995</v>
          </cell>
          <cell r="V106">
            <v>0.82299999999999995</v>
          </cell>
          <cell r="W106">
            <v>0.83</v>
          </cell>
          <cell r="X106">
            <v>0.84</v>
          </cell>
          <cell r="Y106">
            <v>0.83899999999999997</v>
          </cell>
          <cell r="Z106">
            <v>0.84199999999999997</v>
          </cell>
          <cell r="AA106">
            <v>0.84899999999999998</v>
          </cell>
          <cell r="AB106">
            <v>0.85099999999999998</v>
          </cell>
          <cell r="AC106">
            <v>0.85399999999999998</v>
          </cell>
          <cell r="AD106">
            <v>0.86099999999999999</v>
          </cell>
          <cell r="AE106">
            <v>0.86199999999999999</v>
          </cell>
          <cell r="AF106">
            <v>0.86799999999999999</v>
          </cell>
          <cell r="AG106">
            <v>0.876</v>
          </cell>
          <cell r="AH106">
            <v>0.88</v>
          </cell>
          <cell r="AI106">
            <v>0.88400000000000001</v>
          </cell>
          <cell r="AJ106">
            <v>0.879</v>
          </cell>
          <cell r="AK106">
            <v>0.875</v>
          </cell>
        </row>
        <row r="107">
          <cell r="A107" t="str">
            <v>LUX</v>
          </cell>
          <cell r="F107">
            <v>0.78600000000000003</v>
          </cell>
          <cell r="G107">
            <v>0.79600000000000004</v>
          </cell>
          <cell r="H107">
            <v>0.8</v>
          </cell>
          <cell r="I107">
            <v>0.81</v>
          </cell>
          <cell r="J107">
            <v>0.81899999999999995</v>
          </cell>
          <cell r="K107">
            <v>0.82399999999999995</v>
          </cell>
          <cell r="L107">
            <v>0.83199999999999996</v>
          </cell>
          <cell r="M107">
            <v>0.83899999999999997</v>
          </cell>
          <cell r="N107">
            <v>0.84599999999999997</v>
          </cell>
          <cell r="O107">
            <v>0.86099999999999999</v>
          </cell>
          <cell r="P107">
            <v>0.86399999999999999</v>
          </cell>
          <cell r="Q107">
            <v>0.86899999999999999</v>
          </cell>
          <cell r="R107">
            <v>0.874</v>
          </cell>
          <cell r="S107">
            <v>0.873</v>
          </cell>
          <cell r="T107">
            <v>0.88200000000000001</v>
          </cell>
          <cell r="U107">
            <v>0.88400000000000001</v>
          </cell>
          <cell r="V107">
            <v>0.88500000000000001</v>
          </cell>
          <cell r="W107">
            <v>0.88700000000000001</v>
          </cell>
          <cell r="X107">
            <v>0.9</v>
          </cell>
          <cell r="Y107">
            <v>0.90500000000000003</v>
          </cell>
          <cell r="Z107">
            <v>0.91200000000000003</v>
          </cell>
          <cell r="AA107">
            <v>0.91300000000000003</v>
          </cell>
          <cell r="AB107">
            <v>0.91600000000000004</v>
          </cell>
          <cell r="AC107">
            <v>0.92100000000000004</v>
          </cell>
          <cell r="AD107">
            <v>0.92600000000000005</v>
          </cell>
          <cell r="AE107">
            <v>0.91500000000000004</v>
          </cell>
          <cell r="AF107">
            <v>0.92300000000000004</v>
          </cell>
          <cell r="AG107">
            <v>0.91900000000000004</v>
          </cell>
          <cell r="AH107">
            <v>0.92200000000000004</v>
          </cell>
          <cell r="AI107">
            <v>0.92700000000000005</v>
          </cell>
          <cell r="AJ107">
            <v>0.92400000000000004</v>
          </cell>
          <cell r="AK107">
            <v>0.93</v>
          </cell>
        </row>
        <row r="108">
          <cell r="A108" t="str">
            <v>LVA</v>
          </cell>
          <cell r="F108">
            <v>0.73</v>
          </cell>
          <cell r="G108">
            <v>0.72699999999999998</v>
          </cell>
          <cell r="H108">
            <v>0.70599999999999996</v>
          </cell>
          <cell r="I108">
            <v>0.69</v>
          </cell>
          <cell r="J108">
            <v>0.68700000000000006</v>
          </cell>
          <cell r="K108">
            <v>0.69599999999999995</v>
          </cell>
          <cell r="L108">
            <v>0.71099999999999997</v>
          </cell>
          <cell r="M108">
            <v>0.72199999999999998</v>
          </cell>
          <cell r="N108">
            <v>0.73299999999999998</v>
          </cell>
          <cell r="O108">
            <v>0.746</v>
          </cell>
          <cell r="P108">
            <v>0.75600000000000001</v>
          </cell>
          <cell r="Q108">
            <v>0.76700000000000002</v>
          </cell>
          <cell r="R108">
            <v>0.77800000000000002</v>
          </cell>
          <cell r="S108">
            <v>0.78700000000000003</v>
          </cell>
          <cell r="T108">
            <v>0.79900000000000004</v>
          </cell>
          <cell r="U108">
            <v>0.80800000000000005</v>
          </cell>
          <cell r="V108">
            <v>0.81499999999999995</v>
          </cell>
          <cell r="W108">
            <v>0.82</v>
          </cell>
          <cell r="X108">
            <v>0.82699999999999996</v>
          </cell>
          <cell r="Y108">
            <v>0.82599999999999996</v>
          </cell>
          <cell r="Z108">
            <v>0.82399999999999995</v>
          </cell>
          <cell r="AA108">
            <v>0.83099999999999996</v>
          </cell>
          <cell r="AB108">
            <v>0.83299999999999996</v>
          </cell>
          <cell r="AC108">
            <v>0.84299999999999997</v>
          </cell>
          <cell r="AD108">
            <v>0.84599999999999997</v>
          </cell>
          <cell r="AE108">
            <v>0.85</v>
          </cell>
          <cell r="AF108">
            <v>0.85499999999999998</v>
          </cell>
          <cell r="AG108">
            <v>0.86</v>
          </cell>
          <cell r="AH108">
            <v>0.86599999999999999</v>
          </cell>
          <cell r="AI108">
            <v>0.871</v>
          </cell>
          <cell r="AJ108">
            <v>0.871</v>
          </cell>
          <cell r="AK108">
            <v>0.86299999999999999</v>
          </cell>
        </row>
        <row r="109">
          <cell r="A109" t="str">
            <v>MAR</v>
          </cell>
          <cell r="F109">
            <v>0.44700000000000001</v>
          </cell>
          <cell r="G109">
            <v>0.45300000000000001</v>
          </cell>
          <cell r="H109">
            <v>0.45700000000000002</v>
          </cell>
          <cell r="I109">
            <v>0.46300000000000002</v>
          </cell>
          <cell r="J109">
            <v>0.47499999999999998</v>
          </cell>
          <cell r="K109">
            <v>0.47799999999999998</v>
          </cell>
          <cell r="L109">
            <v>0.49</v>
          </cell>
          <cell r="M109">
            <v>0.49399999999999999</v>
          </cell>
          <cell r="N109">
            <v>0.501</v>
          </cell>
          <cell r="O109">
            <v>0.51100000000000001</v>
          </cell>
          <cell r="P109">
            <v>0.52100000000000002</v>
          </cell>
          <cell r="Q109">
            <v>0.53200000000000003</v>
          </cell>
          <cell r="R109">
            <v>0.54200000000000004</v>
          </cell>
          <cell r="S109">
            <v>0.55200000000000005</v>
          </cell>
          <cell r="T109">
            <v>0.56000000000000005</v>
          </cell>
          <cell r="U109">
            <v>0.56699999999999995</v>
          </cell>
          <cell r="V109">
            <v>0.57299999999999995</v>
          </cell>
          <cell r="W109">
            <v>0.58099999999999996</v>
          </cell>
          <cell r="X109">
            <v>0.58799999999999997</v>
          </cell>
          <cell r="Y109">
            <v>0.59399999999999997</v>
          </cell>
          <cell r="Z109">
            <v>0.60299999999999998</v>
          </cell>
          <cell r="AA109">
            <v>0.61399999999999999</v>
          </cell>
          <cell r="AB109">
            <v>0.624</v>
          </cell>
          <cell r="AC109">
            <v>0.63500000000000001</v>
          </cell>
          <cell r="AD109">
            <v>0.64400000000000002</v>
          </cell>
          <cell r="AE109">
            <v>0.65400000000000003</v>
          </cell>
          <cell r="AF109">
            <v>0.66100000000000003</v>
          </cell>
          <cell r="AG109">
            <v>0.67</v>
          </cell>
          <cell r="AH109">
            <v>0.67600000000000005</v>
          </cell>
          <cell r="AI109">
            <v>0.68200000000000005</v>
          </cell>
          <cell r="AJ109">
            <v>0.67900000000000005</v>
          </cell>
          <cell r="AK109">
            <v>0.68300000000000005</v>
          </cell>
        </row>
        <row r="110">
          <cell r="A110" t="str">
            <v>MCO</v>
          </cell>
        </row>
        <row r="111">
          <cell r="A111" t="str">
            <v>MDA</v>
          </cell>
          <cell r="F111">
            <v>0.65300000000000002</v>
          </cell>
          <cell r="G111">
            <v>0.64400000000000002</v>
          </cell>
          <cell r="H111">
            <v>0.63200000000000001</v>
          </cell>
          <cell r="I111">
            <v>0.63400000000000001</v>
          </cell>
          <cell r="J111">
            <v>0.61399999999999999</v>
          </cell>
          <cell r="K111">
            <v>0.61799999999999999</v>
          </cell>
          <cell r="L111">
            <v>0.61699999999999999</v>
          </cell>
          <cell r="M111">
            <v>0.626</v>
          </cell>
          <cell r="N111">
            <v>0.628</v>
          </cell>
          <cell r="O111">
            <v>0.63100000000000001</v>
          </cell>
          <cell r="P111">
            <v>0.64100000000000001</v>
          </cell>
          <cell r="Q111">
            <v>0.65200000000000002</v>
          </cell>
          <cell r="R111">
            <v>0.66300000000000003</v>
          </cell>
          <cell r="S111">
            <v>0.67400000000000004</v>
          </cell>
          <cell r="T111">
            <v>0.68500000000000005</v>
          </cell>
          <cell r="U111">
            <v>0.69499999999999995</v>
          </cell>
          <cell r="V111">
            <v>0.70399999999999996</v>
          </cell>
          <cell r="W111">
            <v>0.71299999999999997</v>
          </cell>
          <cell r="X111">
            <v>0.72299999999999998</v>
          </cell>
          <cell r="Y111">
            <v>0.72299999999999998</v>
          </cell>
          <cell r="Z111">
            <v>0.73</v>
          </cell>
          <cell r="AA111">
            <v>0.73599999999999999</v>
          </cell>
          <cell r="AB111">
            <v>0.74099999999999999</v>
          </cell>
          <cell r="AC111">
            <v>0.746</v>
          </cell>
          <cell r="AD111">
            <v>0.75</v>
          </cell>
          <cell r="AE111">
            <v>0.749</v>
          </cell>
          <cell r="AF111">
            <v>0.75600000000000001</v>
          </cell>
          <cell r="AG111">
            <v>0.76500000000000001</v>
          </cell>
          <cell r="AH111">
            <v>0.76800000000000002</v>
          </cell>
          <cell r="AI111">
            <v>0.77400000000000002</v>
          </cell>
          <cell r="AJ111">
            <v>0.76600000000000001</v>
          </cell>
          <cell r="AK111">
            <v>0.76700000000000002</v>
          </cell>
        </row>
        <row r="112">
          <cell r="A112" t="str">
            <v>MDG</v>
          </cell>
          <cell r="O112">
            <v>0.436</v>
          </cell>
          <cell r="P112">
            <v>0.443</v>
          </cell>
          <cell r="Q112">
            <v>0.45100000000000001</v>
          </cell>
          <cell r="R112">
            <v>0.44700000000000001</v>
          </cell>
          <cell r="S112">
            <v>0.45700000000000002</v>
          </cell>
          <cell r="T112">
            <v>0.46500000000000002</v>
          </cell>
          <cell r="U112">
            <v>0.46899999999999997</v>
          </cell>
          <cell r="V112">
            <v>0.47499999999999998</v>
          </cell>
          <cell r="W112">
            <v>0.48199999999999998</v>
          </cell>
          <cell r="X112">
            <v>0.49</v>
          </cell>
          <cell r="Y112">
            <v>0.49299999999999999</v>
          </cell>
          <cell r="Z112">
            <v>0.49199999999999999</v>
          </cell>
          <cell r="AA112">
            <v>0.49399999999999999</v>
          </cell>
          <cell r="AB112">
            <v>0.496</v>
          </cell>
          <cell r="AC112">
            <v>0.499</v>
          </cell>
          <cell r="AD112">
            <v>0.502</v>
          </cell>
          <cell r="AE112">
            <v>0.504</v>
          </cell>
          <cell r="AF112">
            <v>0.505</v>
          </cell>
          <cell r="AG112">
            <v>0.50700000000000001</v>
          </cell>
          <cell r="AH112">
            <v>0.50700000000000001</v>
          </cell>
          <cell r="AI112">
            <v>0.51</v>
          </cell>
          <cell r="AJ112">
            <v>0.501</v>
          </cell>
          <cell r="AK112">
            <v>0.501</v>
          </cell>
        </row>
        <row r="113">
          <cell r="A113" t="str">
            <v>MDV</v>
          </cell>
          <cell r="K113">
            <v>0.58199999999999996</v>
          </cell>
          <cell r="L113">
            <v>0.59299999999999997</v>
          </cell>
          <cell r="M113">
            <v>0.6</v>
          </cell>
          <cell r="N113">
            <v>0.60599999999999998</v>
          </cell>
          <cell r="O113">
            <v>0.61899999999999999</v>
          </cell>
          <cell r="P113">
            <v>0.628</v>
          </cell>
          <cell r="Q113">
            <v>0.63300000000000001</v>
          </cell>
          <cell r="R113">
            <v>0.63600000000000001</v>
          </cell>
          <cell r="S113">
            <v>0.65</v>
          </cell>
          <cell r="T113">
            <v>0.65</v>
          </cell>
          <cell r="U113">
            <v>0.64900000000000002</v>
          </cell>
          <cell r="V113">
            <v>0.66400000000000003</v>
          </cell>
          <cell r="W113">
            <v>0.66500000000000004</v>
          </cell>
          <cell r="X113">
            <v>0.67700000000000005</v>
          </cell>
          <cell r="Y113">
            <v>0.68</v>
          </cell>
          <cell r="Z113">
            <v>0.68799999999999994</v>
          </cell>
          <cell r="AA113">
            <v>0.7</v>
          </cell>
          <cell r="AB113">
            <v>0.70899999999999996</v>
          </cell>
          <cell r="AC113">
            <v>0.71799999999999997</v>
          </cell>
          <cell r="AD113">
            <v>0.72799999999999998</v>
          </cell>
          <cell r="AE113">
            <v>0.73599999999999999</v>
          </cell>
          <cell r="AF113">
            <v>0.74099999999999999</v>
          </cell>
          <cell r="AG113">
            <v>0.746</v>
          </cell>
          <cell r="AH113">
            <v>0.75</v>
          </cell>
          <cell r="AI113">
            <v>0.755</v>
          </cell>
          <cell r="AJ113">
            <v>0.73399999999999999</v>
          </cell>
          <cell r="AK113">
            <v>0.747</v>
          </cell>
        </row>
        <row r="114">
          <cell r="A114" t="str">
            <v>MEX</v>
          </cell>
          <cell r="F114">
            <v>0.66200000000000003</v>
          </cell>
          <cell r="G114">
            <v>0.66400000000000003</v>
          </cell>
          <cell r="H114">
            <v>0.66700000000000004</v>
          </cell>
          <cell r="I114">
            <v>0.66900000000000004</v>
          </cell>
          <cell r="J114">
            <v>0.67400000000000004</v>
          </cell>
          <cell r="K114">
            <v>0.67400000000000004</v>
          </cell>
          <cell r="L114">
            <v>0.68100000000000005</v>
          </cell>
          <cell r="M114">
            <v>0.68799999999999994</v>
          </cell>
          <cell r="N114">
            <v>0.69599999999999995</v>
          </cell>
          <cell r="O114">
            <v>0.70199999999999996</v>
          </cell>
          <cell r="P114">
            <v>0.70899999999999996</v>
          </cell>
          <cell r="Q114">
            <v>0.71199999999999997</v>
          </cell>
          <cell r="R114">
            <v>0.71899999999999997</v>
          </cell>
          <cell r="S114">
            <v>0.72499999999999998</v>
          </cell>
          <cell r="T114">
            <v>0.73</v>
          </cell>
          <cell r="U114">
            <v>0.73299999999999998</v>
          </cell>
          <cell r="V114">
            <v>0.74099999999999999</v>
          </cell>
          <cell r="W114">
            <v>0.74299999999999999</v>
          </cell>
          <cell r="X114">
            <v>0.745</v>
          </cell>
          <cell r="Y114">
            <v>0.745</v>
          </cell>
          <cell r="Z114">
            <v>0.746</v>
          </cell>
          <cell r="AA114">
            <v>0.752</v>
          </cell>
          <cell r="AB114">
            <v>0.76</v>
          </cell>
          <cell r="AC114">
            <v>0.76</v>
          </cell>
          <cell r="AD114">
            <v>0.76400000000000001</v>
          </cell>
          <cell r="AE114">
            <v>0.76800000000000002</v>
          </cell>
          <cell r="AF114">
            <v>0.77200000000000002</v>
          </cell>
          <cell r="AG114">
            <v>0.77500000000000002</v>
          </cell>
          <cell r="AH114">
            <v>0.77700000000000002</v>
          </cell>
          <cell r="AI114">
            <v>0.77900000000000003</v>
          </cell>
          <cell r="AJ114">
            <v>0.75600000000000001</v>
          </cell>
          <cell r="AK114">
            <v>0.75800000000000001</v>
          </cell>
        </row>
        <row r="115">
          <cell r="A115" t="str">
            <v>MHL</v>
          </cell>
          <cell r="AA115">
            <v>0.63300000000000001</v>
          </cell>
          <cell r="AB115">
            <v>0.628</v>
          </cell>
          <cell r="AC115">
            <v>0.63200000000000001</v>
          </cell>
          <cell r="AD115">
            <v>0.63300000000000001</v>
          </cell>
          <cell r="AE115">
            <v>0.63800000000000001</v>
          </cell>
          <cell r="AF115">
            <v>0.63700000000000001</v>
          </cell>
          <cell r="AG115">
            <v>0.63800000000000001</v>
          </cell>
          <cell r="AH115">
            <v>0.63900000000000001</v>
          </cell>
          <cell r="AI115">
            <v>0.64</v>
          </cell>
          <cell r="AJ115">
            <v>0.63900000000000001</v>
          </cell>
          <cell r="AK115">
            <v>0.63900000000000001</v>
          </cell>
        </row>
        <row r="116">
          <cell r="A116" t="str">
            <v>MKD</v>
          </cell>
          <cell r="K116">
            <v>0.64200000000000002</v>
          </cell>
          <cell r="L116">
            <v>0.65</v>
          </cell>
          <cell r="M116">
            <v>0.65500000000000003</v>
          </cell>
          <cell r="N116">
            <v>0.66100000000000003</v>
          </cell>
          <cell r="O116">
            <v>0.66900000000000004</v>
          </cell>
          <cell r="P116">
            <v>0.67500000000000004</v>
          </cell>
          <cell r="Q116">
            <v>0.67900000000000005</v>
          </cell>
          <cell r="R116">
            <v>0.68300000000000005</v>
          </cell>
          <cell r="S116">
            <v>0.68799999999999994</v>
          </cell>
          <cell r="T116">
            <v>0.69399999999999995</v>
          </cell>
          <cell r="U116">
            <v>0.69899999999999995</v>
          </cell>
          <cell r="V116">
            <v>0.70699999999999996</v>
          </cell>
          <cell r="W116">
            <v>0.71099999999999997</v>
          </cell>
          <cell r="X116">
            <v>0.73</v>
          </cell>
          <cell r="Y116">
            <v>0.73299999999999998</v>
          </cell>
          <cell r="Z116">
            <v>0.73799999999999999</v>
          </cell>
          <cell r="AA116">
            <v>0.74099999999999999</v>
          </cell>
          <cell r="AB116">
            <v>0.74299999999999999</v>
          </cell>
          <cell r="AC116">
            <v>0.75</v>
          </cell>
          <cell r="AD116">
            <v>0.755</v>
          </cell>
          <cell r="AE116">
            <v>0.76200000000000001</v>
          </cell>
          <cell r="AF116">
            <v>0.76700000000000002</v>
          </cell>
          <cell r="AG116">
            <v>0.77300000000000002</v>
          </cell>
          <cell r="AH116">
            <v>0.77900000000000003</v>
          </cell>
          <cell r="AI116">
            <v>0.78400000000000003</v>
          </cell>
          <cell r="AJ116">
            <v>0.77400000000000002</v>
          </cell>
          <cell r="AK116">
            <v>0.77</v>
          </cell>
        </row>
        <row r="117">
          <cell r="A117" t="str">
            <v>MLI</v>
          </cell>
          <cell r="F117">
            <v>0.23699999999999999</v>
          </cell>
          <cell r="G117">
            <v>0.245</v>
          </cell>
          <cell r="H117">
            <v>0.249</v>
          </cell>
          <cell r="I117">
            <v>0.25700000000000001</v>
          </cell>
          <cell r="J117">
            <v>0.26400000000000001</v>
          </cell>
          <cell r="K117">
            <v>0.27</v>
          </cell>
          <cell r="L117">
            <v>0.27700000000000002</v>
          </cell>
          <cell r="M117">
            <v>0.28899999999999998</v>
          </cell>
          <cell r="N117">
            <v>0.29899999999999999</v>
          </cell>
          <cell r="O117">
            <v>0.311</v>
          </cell>
          <cell r="P117">
            <v>0.317</v>
          </cell>
          <cell r="Q117">
            <v>0.32900000000000001</v>
          </cell>
          <cell r="R117">
            <v>0.33800000000000002</v>
          </cell>
          <cell r="S117">
            <v>0.35</v>
          </cell>
          <cell r="T117">
            <v>0.35699999999999998</v>
          </cell>
          <cell r="U117">
            <v>0.36599999999999999</v>
          </cell>
          <cell r="V117">
            <v>0.375</v>
          </cell>
          <cell r="W117">
            <v>0.38200000000000001</v>
          </cell>
          <cell r="X117">
            <v>0.39</v>
          </cell>
          <cell r="Y117">
            <v>0.39700000000000002</v>
          </cell>
          <cell r="Z117">
            <v>0.40400000000000003</v>
          </cell>
          <cell r="AA117">
            <v>0.40899999999999997</v>
          </cell>
          <cell r="AB117">
            <v>0.40699999999999997</v>
          </cell>
          <cell r="AC117">
            <v>0.40699999999999997</v>
          </cell>
          <cell r="AD117">
            <v>0.41499999999999998</v>
          </cell>
          <cell r="AE117">
            <v>0.41599999999999998</v>
          </cell>
          <cell r="AF117">
            <v>0.42099999999999999</v>
          </cell>
          <cell r="AG117">
            <v>0.42599999999999999</v>
          </cell>
          <cell r="AH117">
            <v>0.43</v>
          </cell>
          <cell r="AI117">
            <v>0.433</v>
          </cell>
          <cell r="AJ117">
            <v>0.42699999999999999</v>
          </cell>
          <cell r="AK117">
            <v>0.42799999999999999</v>
          </cell>
        </row>
        <row r="118">
          <cell r="A118" t="str">
            <v>MLT</v>
          </cell>
          <cell r="F118">
            <v>0.73</v>
          </cell>
          <cell r="G118">
            <v>0.73299999999999998</v>
          </cell>
          <cell r="H118">
            <v>0.73699999999999999</v>
          </cell>
          <cell r="I118">
            <v>0.747</v>
          </cell>
          <cell r="J118">
            <v>0.751</v>
          </cell>
          <cell r="K118">
            <v>0.75800000000000001</v>
          </cell>
          <cell r="L118">
            <v>0.75600000000000001</v>
          </cell>
          <cell r="M118">
            <v>0.76600000000000001</v>
          </cell>
          <cell r="N118">
            <v>0.77600000000000002</v>
          </cell>
          <cell r="O118">
            <v>0.78</v>
          </cell>
          <cell r="P118">
            <v>0.77900000000000003</v>
          </cell>
          <cell r="Q118">
            <v>0.79600000000000004</v>
          </cell>
          <cell r="R118">
            <v>0.8</v>
          </cell>
          <cell r="S118">
            <v>0.81200000000000006</v>
          </cell>
          <cell r="T118">
            <v>0.82499999999999996</v>
          </cell>
          <cell r="U118">
            <v>0.83199999999999996</v>
          </cell>
          <cell r="V118">
            <v>0.83099999999999996</v>
          </cell>
          <cell r="W118">
            <v>0.83699999999999997</v>
          </cell>
          <cell r="X118">
            <v>0.84099999999999997</v>
          </cell>
          <cell r="Y118">
            <v>0.84699999999999998</v>
          </cell>
          <cell r="Z118">
            <v>0.86099999999999999</v>
          </cell>
          <cell r="AA118">
            <v>0.85699999999999998</v>
          </cell>
          <cell r="AB118">
            <v>0.86399999999999999</v>
          </cell>
          <cell r="AC118">
            <v>0.872</v>
          </cell>
          <cell r="AD118">
            <v>0.88100000000000001</v>
          </cell>
          <cell r="AE118">
            <v>0.88900000000000001</v>
          </cell>
          <cell r="AF118">
            <v>0.89100000000000001</v>
          </cell>
          <cell r="AG118">
            <v>0.90100000000000002</v>
          </cell>
          <cell r="AH118">
            <v>0.91</v>
          </cell>
          <cell r="AI118">
            <v>0.91500000000000004</v>
          </cell>
          <cell r="AJ118">
            <v>0.91100000000000003</v>
          </cell>
          <cell r="AK118">
            <v>0.91800000000000004</v>
          </cell>
        </row>
        <row r="119">
          <cell r="A119" t="str">
            <v>MMR</v>
          </cell>
          <cell r="F119">
            <v>0.33300000000000002</v>
          </cell>
          <cell r="G119">
            <v>0.34300000000000003</v>
          </cell>
          <cell r="H119">
            <v>0.35599999999999998</v>
          </cell>
          <cell r="I119">
            <v>0.36299999999999999</v>
          </cell>
          <cell r="J119">
            <v>0.36899999999999999</v>
          </cell>
          <cell r="K119">
            <v>0.374</v>
          </cell>
          <cell r="L119">
            <v>0.38100000000000001</v>
          </cell>
          <cell r="M119">
            <v>0.38500000000000001</v>
          </cell>
          <cell r="N119">
            <v>0.39200000000000002</v>
          </cell>
          <cell r="O119">
            <v>0.40100000000000002</v>
          </cell>
          <cell r="P119">
            <v>0.41</v>
          </cell>
          <cell r="Q119">
            <v>0.42</v>
          </cell>
          <cell r="R119">
            <v>0.43</v>
          </cell>
          <cell r="S119">
            <v>0.44</v>
          </cell>
          <cell r="T119">
            <v>0.45</v>
          </cell>
          <cell r="U119">
            <v>0.46</v>
          </cell>
          <cell r="V119">
            <v>0.47</v>
          </cell>
          <cell r="W119">
            <v>0.48</v>
          </cell>
          <cell r="X119">
            <v>0.46500000000000002</v>
          </cell>
          <cell r="Y119">
            <v>0.501</v>
          </cell>
          <cell r="Z119">
            <v>0.51</v>
          </cell>
          <cell r="AA119">
            <v>0.52100000000000002</v>
          </cell>
          <cell r="AB119">
            <v>0.53100000000000003</v>
          </cell>
          <cell r="AC119">
            <v>0.54300000000000004</v>
          </cell>
          <cell r="AD119">
            <v>0.55300000000000005</v>
          </cell>
          <cell r="AE119">
            <v>0.56200000000000006</v>
          </cell>
          <cell r="AF119">
            <v>0.57199999999999995</v>
          </cell>
          <cell r="AG119">
            <v>0.57999999999999996</v>
          </cell>
          <cell r="AH119">
            <v>0.59</v>
          </cell>
          <cell r="AI119">
            <v>0.59799999999999998</v>
          </cell>
          <cell r="AJ119">
            <v>0.6</v>
          </cell>
          <cell r="AK119">
            <v>0.58499999999999996</v>
          </cell>
        </row>
        <row r="120">
          <cell r="A120" t="str">
            <v>MNE</v>
          </cell>
          <cell r="S120">
            <v>0.75600000000000001</v>
          </cell>
          <cell r="T120">
            <v>0.76400000000000001</v>
          </cell>
          <cell r="U120">
            <v>0.76700000000000002</v>
          </cell>
          <cell r="V120">
            <v>0.77600000000000002</v>
          </cell>
          <cell r="W120">
            <v>0.78700000000000003</v>
          </cell>
          <cell r="X120">
            <v>0.8</v>
          </cell>
          <cell r="Y120">
            <v>0.8</v>
          </cell>
          <cell r="Z120">
            <v>0.80800000000000005</v>
          </cell>
          <cell r="AA120">
            <v>0.81100000000000005</v>
          </cell>
          <cell r="AB120">
            <v>0.81200000000000006</v>
          </cell>
          <cell r="AC120">
            <v>0.81699999999999995</v>
          </cell>
          <cell r="AD120">
            <v>0.81899999999999995</v>
          </cell>
          <cell r="AE120">
            <v>0.82199999999999995</v>
          </cell>
          <cell r="AF120">
            <v>0.82399999999999995</v>
          </cell>
          <cell r="AG120">
            <v>0.83</v>
          </cell>
          <cell r="AH120">
            <v>0.83399999999999996</v>
          </cell>
          <cell r="AI120">
            <v>0.83699999999999997</v>
          </cell>
          <cell r="AJ120">
            <v>0.82599999999999996</v>
          </cell>
          <cell r="AK120">
            <v>0.83199999999999996</v>
          </cell>
        </row>
        <row r="121">
          <cell r="A121" t="str">
            <v>MNG</v>
          </cell>
          <cell r="F121">
            <v>0.57899999999999996</v>
          </cell>
          <cell r="G121">
            <v>0.57499999999999996</v>
          </cell>
          <cell r="H121">
            <v>0.56399999999999995</v>
          </cell>
          <cell r="I121">
            <v>0.55100000000000005</v>
          </cell>
          <cell r="J121">
            <v>0.55500000000000005</v>
          </cell>
          <cell r="K121">
            <v>0.56000000000000005</v>
          </cell>
          <cell r="L121">
            <v>0.56399999999999995</v>
          </cell>
          <cell r="M121">
            <v>0.57199999999999995</v>
          </cell>
          <cell r="N121">
            <v>0.58299999999999996</v>
          </cell>
          <cell r="O121">
            <v>0.59099999999999997</v>
          </cell>
          <cell r="P121">
            <v>0.59799999999999998</v>
          </cell>
          <cell r="Q121">
            <v>0.60899999999999999</v>
          </cell>
          <cell r="R121">
            <v>0.61699999999999999</v>
          </cell>
          <cell r="S121">
            <v>0.63100000000000001</v>
          </cell>
          <cell r="T121">
            <v>0.64700000000000002</v>
          </cell>
          <cell r="U121">
            <v>0.65800000000000003</v>
          </cell>
          <cell r="V121">
            <v>0.66900000000000004</v>
          </cell>
          <cell r="W121">
            <v>0.68</v>
          </cell>
          <cell r="X121">
            <v>0.69099999999999995</v>
          </cell>
          <cell r="Y121">
            <v>0.69499999999999995</v>
          </cell>
          <cell r="Z121">
            <v>0.70099999999999996</v>
          </cell>
          <cell r="AA121">
            <v>0.70899999999999996</v>
          </cell>
          <cell r="AB121">
            <v>0.71799999999999997</v>
          </cell>
          <cell r="AC121">
            <v>0.72599999999999998</v>
          </cell>
          <cell r="AD121">
            <v>0.72899999999999998</v>
          </cell>
          <cell r="AE121">
            <v>0.73199999999999998</v>
          </cell>
          <cell r="AF121">
            <v>0.73299999999999998</v>
          </cell>
          <cell r="AG121">
            <v>0.73199999999999998</v>
          </cell>
          <cell r="AH121">
            <v>0.74299999999999999</v>
          </cell>
          <cell r="AI121">
            <v>0.746</v>
          </cell>
          <cell r="AJ121">
            <v>0.745</v>
          </cell>
          <cell r="AK121">
            <v>0.73899999999999999</v>
          </cell>
        </row>
        <row r="122">
          <cell r="A122" t="str">
            <v>MOZ</v>
          </cell>
          <cell r="F122">
            <v>0.23799999999999999</v>
          </cell>
          <cell r="G122">
            <v>0.24</v>
          </cell>
          <cell r="H122">
            <v>0.23400000000000001</v>
          </cell>
          <cell r="I122">
            <v>0.23899999999999999</v>
          </cell>
          <cell r="J122">
            <v>0.24199999999999999</v>
          </cell>
          <cell r="K122">
            <v>0.247</v>
          </cell>
          <cell r="L122">
            <v>0.25900000000000001</v>
          </cell>
          <cell r="M122">
            <v>0.27200000000000002</v>
          </cell>
          <cell r="N122">
            <v>0.28299999999999997</v>
          </cell>
          <cell r="O122">
            <v>0.29599999999999999</v>
          </cell>
          <cell r="P122">
            <v>0.30299999999999999</v>
          </cell>
          <cell r="Q122">
            <v>0.316</v>
          </cell>
          <cell r="R122">
            <v>0.32400000000000001</v>
          </cell>
          <cell r="S122">
            <v>0.33700000000000002</v>
          </cell>
          <cell r="T122">
            <v>0.34699999999999998</v>
          </cell>
          <cell r="U122">
            <v>0.35699999999999998</v>
          </cell>
          <cell r="V122">
            <v>0.36399999999999999</v>
          </cell>
          <cell r="W122">
            <v>0.377</v>
          </cell>
          <cell r="X122">
            <v>0.38700000000000001</v>
          </cell>
          <cell r="Y122">
            <v>0.39500000000000002</v>
          </cell>
          <cell r="Z122">
            <v>0.40200000000000002</v>
          </cell>
          <cell r="AA122">
            <v>0.40699999999999997</v>
          </cell>
          <cell r="AB122">
            <v>0.41299999999999998</v>
          </cell>
          <cell r="AC122">
            <v>0.42699999999999999</v>
          </cell>
          <cell r="AD122">
            <v>0.433</v>
          </cell>
          <cell r="AE122">
            <v>0.44</v>
          </cell>
          <cell r="AF122">
            <v>0.443</v>
          </cell>
          <cell r="AG122">
            <v>0.44500000000000001</v>
          </cell>
          <cell r="AH122">
            <v>0.45100000000000001</v>
          </cell>
          <cell r="AI122">
            <v>0.45600000000000002</v>
          </cell>
          <cell r="AJ122">
            <v>0.45300000000000001</v>
          </cell>
          <cell r="AK122">
            <v>0.44600000000000001</v>
          </cell>
        </row>
        <row r="123">
          <cell r="A123" t="str">
            <v>MRT</v>
          </cell>
          <cell r="F123">
            <v>0.39700000000000002</v>
          </cell>
          <cell r="G123">
            <v>0.40200000000000002</v>
          </cell>
          <cell r="H123">
            <v>0.41099999999999998</v>
          </cell>
          <cell r="I123">
            <v>0.42299999999999999</v>
          </cell>
          <cell r="J123">
            <v>0.435</v>
          </cell>
          <cell r="K123">
            <v>0.441</v>
          </cell>
          <cell r="L123">
            <v>0.44900000000000001</v>
          </cell>
          <cell r="M123">
            <v>0.45</v>
          </cell>
          <cell r="N123">
            <v>0.45900000000000002</v>
          </cell>
          <cell r="O123">
            <v>0.46500000000000002</v>
          </cell>
          <cell r="P123">
            <v>0.46500000000000002</v>
          </cell>
          <cell r="Q123">
            <v>0.46600000000000003</v>
          </cell>
          <cell r="R123">
            <v>0.47</v>
          </cell>
          <cell r="S123">
            <v>0.47499999999999998</v>
          </cell>
          <cell r="T123">
            <v>0.48599999999999999</v>
          </cell>
          <cell r="U123">
            <v>0.49</v>
          </cell>
          <cell r="V123">
            <v>0.5</v>
          </cell>
          <cell r="W123">
            <v>0.499</v>
          </cell>
          <cell r="X123">
            <v>0.499</v>
          </cell>
          <cell r="Y123">
            <v>0.50800000000000001</v>
          </cell>
          <cell r="Z123">
            <v>0.51</v>
          </cell>
          <cell r="AA123">
            <v>0.51500000000000001</v>
          </cell>
          <cell r="AB123">
            <v>0.52300000000000002</v>
          </cell>
          <cell r="AC123">
            <v>0.53100000000000003</v>
          </cell>
          <cell r="AD123">
            <v>0.53700000000000003</v>
          </cell>
          <cell r="AE123">
            <v>0.54400000000000004</v>
          </cell>
          <cell r="AF123">
            <v>0.54100000000000004</v>
          </cell>
          <cell r="AG123">
            <v>0.54500000000000004</v>
          </cell>
          <cell r="AH123">
            <v>0.55600000000000005</v>
          </cell>
          <cell r="AI123">
            <v>0.56299999999999994</v>
          </cell>
          <cell r="AJ123">
            <v>0.55600000000000005</v>
          </cell>
          <cell r="AK123">
            <v>0.55600000000000005</v>
          </cell>
        </row>
        <row r="124">
          <cell r="A124" t="str">
            <v>MUS</v>
          </cell>
          <cell r="F124">
            <v>0.626</v>
          </cell>
          <cell r="G124">
            <v>0.63300000000000001</v>
          </cell>
          <cell r="H124">
            <v>0.63900000000000001</v>
          </cell>
          <cell r="I124">
            <v>0.64300000000000002</v>
          </cell>
          <cell r="J124">
            <v>0.64600000000000002</v>
          </cell>
          <cell r="K124">
            <v>0.65100000000000002</v>
          </cell>
          <cell r="L124">
            <v>0.65400000000000003</v>
          </cell>
          <cell r="M124">
            <v>0.66</v>
          </cell>
          <cell r="N124">
            <v>0.66700000000000004</v>
          </cell>
          <cell r="O124">
            <v>0.67400000000000004</v>
          </cell>
          <cell r="P124">
            <v>0.68100000000000005</v>
          </cell>
          <cell r="Q124">
            <v>0.69</v>
          </cell>
          <cell r="R124">
            <v>0.69399999999999995</v>
          </cell>
          <cell r="S124">
            <v>0.70299999999999996</v>
          </cell>
          <cell r="T124">
            <v>0.71</v>
          </cell>
          <cell r="U124">
            <v>0.71899999999999997</v>
          </cell>
          <cell r="V124">
            <v>0.72599999999999998</v>
          </cell>
          <cell r="W124">
            <v>0.73399999999999999</v>
          </cell>
          <cell r="X124">
            <v>0.74099999999999999</v>
          </cell>
          <cell r="Y124">
            <v>0.749</v>
          </cell>
          <cell r="Z124">
            <v>0.755</v>
          </cell>
          <cell r="AA124">
            <v>0.76200000000000001</v>
          </cell>
          <cell r="AB124">
            <v>0.77500000000000002</v>
          </cell>
          <cell r="AC124">
            <v>0.78200000000000003</v>
          </cell>
          <cell r="AD124">
            <v>0.79300000000000004</v>
          </cell>
          <cell r="AE124">
            <v>0.79500000000000004</v>
          </cell>
          <cell r="AF124">
            <v>0.80100000000000005</v>
          </cell>
          <cell r="AG124">
            <v>0.80500000000000005</v>
          </cell>
          <cell r="AH124">
            <v>0.81100000000000005</v>
          </cell>
          <cell r="AI124">
            <v>0.81699999999999995</v>
          </cell>
          <cell r="AJ124">
            <v>0.80400000000000005</v>
          </cell>
          <cell r="AK124">
            <v>0.80200000000000005</v>
          </cell>
        </row>
        <row r="125">
          <cell r="A125" t="str">
            <v>MWI</v>
          </cell>
          <cell r="F125">
            <v>0.30299999999999999</v>
          </cell>
          <cell r="G125">
            <v>0.309</v>
          </cell>
          <cell r="H125">
            <v>0.31900000000000001</v>
          </cell>
          <cell r="I125">
            <v>0.32700000000000001</v>
          </cell>
          <cell r="J125">
            <v>0.32600000000000001</v>
          </cell>
          <cell r="K125">
            <v>0.36699999999999999</v>
          </cell>
          <cell r="L125">
            <v>0.36799999999999999</v>
          </cell>
          <cell r="M125">
            <v>0.36899999999999999</v>
          </cell>
          <cell r="N125">
            <v>0.36899999999999999</v>
          </cell>
          <cell r="O125">
            <v>0.375</v>
          </cell>
          <cell r="P125">
            <v>0.374</v>
          </cell>
          <cell r="Q125">
            <v>0.38</v>
          </cell>
          <cell r="R125">
            <v>0.38600000000000001</v>
          </cell>
          <cell r="S125">
            <v>0.39300000000000002</v>
          </cell>
          <cell r="T125">
            <v>0.4</v>
          </cell>
          <cell r="U125">
            <v>0.40600000000000003</v>
          </cell>
          <cell r="V125">
            <v>0.41499999999999998</v>
          </cell>
          <cell r="W125">
            <v>0.42299999999999999</v>
          </cell>
          <cell r="X125">
            <v>0.433</v>
          </cell>
          <cell r="Y125">
            <v>0.44500000000000001</v>
          </cell>
          <cell r="Z125">
            <v>0.45600000000000002</v>
          </cell>
          <cell r="AA125">
            <v>0.46300000000000002</v>
          </cell>
          <cell r="AB125">
            <v>0.47</v>
          </cell>
          <cell r="AC125">
            <v>0.47799999999999998</v>
          </cell>
          <cell r="AD125">
            <v>0.48699999999999999</v>
          </cell>
          <cell r="AE125">
            <v>0.49099999999999999</v>
          </cell>
          <cell r="AF125">
            <v>0.498</v>
          </cell>
          <cell r="AG125">
            <v>0.505</v>
          </cell>
          <cell r="AH125">
            <v>0.51</v>
          </cell>
          <cell r="AI125">
            <v>0.51900000000000002</v>
          </cell>
          <cell r="AJ125">
            <v>0.51600000000000001</v>
          </cell>
          <cell r="AK125">
            <v>0.51200000000000001</v>
          </cell>
        </row>
        <row r="126">
          <cell r="A126" t="str">
            <v>MYS</v>
          </cell>
          <cell r="F126">
            <v>0.64</v>
          </cell>
          <cell r="G126">
            <v>0.64800000000000002</v>
          </cell>
          <cell r="H126">
            <v>0.65600000000000003</v>
          </cell>
          <cell r="I126">
            <v>0.66300000000000003</v>
          </cell>
          <cell r="J126">
            <v>0.67100000000000004</v>
          </cell>
          <cell r="K126">
            <v>0.67900000000000005</v>
          </cell>
          <cell r="L126">
            <v>0.68899999999999995</v>
          </cell>
          <cell r="M126">
            <v>0.7</v>
          </cell>
          <cell r="N126">
            <v>0.70299999999999996</v>
          </cell>
          <cell r="O126">
            <v>0.70899999999999996</v>
          </cell>
          <cell r="P126">
            <v>0.72099999999999997</v>
          </cell>
          <cell r="Q126">
            <v>0.72199999999999998</v>
          </cell>
          <cell r="R126">
            <v>0.72399999999999998</v>
          </cell>
          <cell r="S126">
            <v>0.73199999999999998</v>
          </cell>
          <cell r="T126">
            <v>0.73499999999999999</v>
          </cell>
          <cell r="U126">
            <v>0.73199999999999998</v>
          </cell>
          <cell r="V126">
            <v>0.73599999999999999</v>
          </cell>
          <cell r="W126">
            <v>0.747</v>
          </cell>
          <cell r="X126">
            <v>0.75600000000000001</v>
          </cell>
          <cell r="Y126">
            <v>0.76200000000000001</v>
          </cell>
          <cell r="Z126">
            <v>0.76900000000000002</v>
          </cell>
          <cell r="AA126">
            <v>0.77300000000000002</v>
          </cell>
          <cell r="AB126">
            <v>0.78</v>
          </cell>
          <cell r="AC126">
            <v>0.78500000000000003</v>
          </cell>
          <cell r="AD126">
            <v>0.79200000000000004</v>
          </cell>
          <cell r="AE126">
            <v>0.79700000000000004</v>
          </cell>
          <cell r="AF126">
            <v>0.80300000000000005</v>
          </cell>
          <cell r="AG126">
            <v>0.80500000000000005</v>
          </cell>
          <cell r="AH126">
            <v>0.80700000000000005</v>
          </cell>
          <cell r="AI126">
            <v>0.81</v>
          </cell>
          <cell r="AJ126">
            <v>0.80600000000000005</v>
          </cell>
          <cell r="AK126">
            <v>0.80300000000000005</v>
          </cell>
        </row>
        <row r="127">
          <cell r="A127" t="str">
            <v>NAM</v>
          </cell>
          <cell r="F127">
            <v>0.57899999999999996</v>
          </cell>
          <cell r="G127">
            <v>0.58499999999999996</v>
          </cell>
          <cell r="H127">
            <v>0.58799999999999997</v>
          </cell>
          <cell r="I127">
            <v>0.58799999999999997</v>
          </cell>
          <cell r="J127">
            <v>0.58699999999999997</v>
          </cell>
          <cell r="K127">
            <v>0.58199999999999996</v>
          </cell>
          <cell r="L127">
            <v>0.57099999999999995</v>
          </cell>
          <cell r="M127">
            <v>0.56200000000000006</v>
          </cell>
          <cell r="N127">
            <v>0.55700000000000005</v>
          </cell>
          <cell r="O127">
            <v>0.54800000000000004</v>
          </cell>
          <cell r="P127">
            <v>0.54600000000000004</v>
          </cell>
          <cell r="Q127">
            <v>0.54300000000000004</v>
          </cell>
          <cell r="R127">
            <v>0.54500000000000004</v>
          </cell>
          <cell r="S127">
            <v>0.54800000000000004</v>
          </cell>
          <cell r="T127">
            <v>0.55200000000000005</v>
          </cell>
          <cell r="U127">
            <v>0.55500000000000005</v>
          </cell>
          <cell r="V127">
            <v>0.56100000000000005</v>
          </cell>
          <cell r="W127">
            <v>0.56899999999999995</v>
          </cell>
          <cell r="X127">
            <v>0.57599999999999996</v>
          </cell>
          <cell r="Y127">
            <v>0.58099999999999996</v>
          </cell>
          <cell r="Z127">
            <v>0.58499999999999996</v>
          </cell>
          <cell r="AA127">
            <v>0.59199999999999997</v>
          </cell>
          <cell r="AB127">
            <v>0.60099999999999998</v>
          </cell>
          <cell r="AC127">
            <v>0.61099999999999999</v>
          </cell>
          <cell r="AD127">
            <v>0.621</v>
          </cell>
          <cell r="AE127">
            <v>0.628</v>
          </cell>
          <cell r="AF127">
            <v>0.63200000000000001</v>
          </cell>
          <cell r="AG127">
            <v>0.63500000000000001</v>
          </cell>
          <cell r="AH127">
            <v>0.63600000000000001</v>
          </cell>
          <cell r="AI127">
            <v>0.63900000000000001</v>
          </cell>
          <cell r="AJ127">
            <v>0.63300000000000001</v>
          </cell>
          <cell r="AK127">
            <v>0.61499999999999999</v>
          </cell>
        </row>
        <row r="128">
          <cell r="A128" t="str">
            <v>NER</v>
          </cell>
          <cell r="F128">
            <v>0.216</v>
          </cell>
          <cell r="G128">
            <v>0.218</v>
          </cell>
          <cell r="H128">
            <v>0.222</v>
          </cell>
          <cell r="I128">
            <v>0.22700000000000001</v>
          </cell>
          <cell r="J128">
            <v>0.23200000000000001</v>
          </cell>
          <cell r="K128">
            <v>0.23799999999999999</v>
          </cell>
          <cell r="L128">
            <v>0.24299999999999999</v>
          </cell>
          <cell r="M128">
            <v>0.248</v>
          </cell>
          <cell r="N128">
            <v>0.25600000000000001</v>
          </cell>
          <cell r="O128">
            <v>0.25900000000000001</v>
          </cell>
          <cell r="P128">
            <v>0.26200000000000001</v>
          </cell>
          <cell r="Q128">
            <v>0.26800000000000002</v>
          </cell>
          <cell r="R128">
            <v>0.27400000000000002</v>
          </cell>
          <cell r="S128">
            <v>0.27800000000000002</v>
          </cell>
          <cell r="T128">
            <v>0.28899999999999998</v>
          </cell>
          <cell r="U128">
            <v>0.29799999999999999</v>
          </cell>
          <cell r="V128">
            <v>0.30599999999999999</v>
          </cell>
          <cell r="W128">
            <v>0.311</v>
          </cell>
          <cell r="X128">
            <v>0.32</v>
          </cell>
          <cell r="Y128">
            <v>0.32700000000000001</v>
          </cell>
          <cell r="Z128">
            <v>0.33800000000000002</v>
          </cell>
          <cell r="AA128">
            <v>0.34599999999999997</v>
          </cell>
          <cell r="AB128">
            <v>0.35399999999999998</v>
          </cell>
          <cell r="AC128">
            <v>0.36199999999999999</v>
          </cell>
          <cell r="AD128">
            <v>0.37</v>
          </cell>
          <cell r="AE128">
            <v>0.376</v>
          </cell>
          <cell r="AF128">
            <v>0.38300000000000001</v>
          </cell>
          <cell r="AG128">
            <v>0.39</v>
          </cell>
          <cell r="AH128">
            <v>0.39900000000000002</v>
          </cell>
          <cell r="AI128">
            <v>0.40600000000000003</v>
          </cell>
          <cell r="AJ128">
            <v>0.40100000000000002</v>
          </cell>
          <cell r="AK128">
            <v>0.4</v>
          </cell>
        </row>
        <row r="129">
          <cell r="A129" t="str">
            <v>NGA</v>
          </cell>
          <cell r="S129">
            <v>0.45</v>
          </cell>
          <cell r="T129">
            <v>0.46200000000000002</v>
          </cell>
          <cell r="U129">
            <v>0.46899999999999997</v>
          </cell>
          <cell r="V129">
            <v>0.47699999999999998</v>
          </cell>
          <cell r="W129">
            <v>0.48</v>
          </cell>
          <cell r="X129">
            <v>0.48399999999999999</v>
          </cell>
          <cell r="Y129">
            <v>0.48399999999999999</v>
          </cell>
          <cell r="Z129">
            <v>0.48199999999999998</v>
          </cell>
          <cell r="AA129">
            <v>0.49199999999999999</v>
          </cell>
          <cell r="AB129">
            <v>0.499</v>
          </cell>
          <cell r="AC129">
            <v>0.50600000000000001</v>
          </cell>
          <cell r="AD129">
            <v>0.51200000000000001</v>
          </cell>
          <cell r="AE129">
            <v>0.51600000000000001</v>
          </cell>
          <cell r="AF129">
            <v>0.52100000000000002</v>
          </cell>
          <cell r="AG129">
            <v>0.52600000000000002</v>
          </cell>
          <cell r="AH129">
            <v>0.53100000000000003</v>
          </cell>
          <cell r="AI129">
            <v>0.53800000000000003</v>
          </cell>
          <cell r="AJ129">
            <v>0.53500000000000003</v>
          </cell>
          <cell r="AK129">
            <v>0.53500000000000003</v>
          </cell>
        </row>
        <row r="130">
          <cell r="A130" t="str">
            <v>NIC</v>
          </cell>
          <cell r="F130">
            <v>0.49</v>
          </cell>
          <cell r="G130">
            <v>0.5</v>
          </cell>
          <cell r="H130">
            <v>0.505</v>
          </cell>
          <cell r="I130">
            <v>0.50800000000000001</v>
          </cell>
          <cell r="J130">
            <v>0.51300000000000001</v>
          </cell>
          <cell r="K130">
            <v>0.52200000000000002</v>
          </cell>
          <cell r="L130">
            <v>0.53200000000000003</v>
          </cell>
          <cell r="M130">
            <v>0.54200000000000004</v>
          </cell>
          <cell r="N130">
            <v>0.54400000000000004</v>
          </cell>
          <cell r="O130">
            <v>0.55900000000000005</v>
          </cell>
          <cell r="P130">
            <v>0.56599999999999995</v>
          </cell>
          <cell r="Q130">
            <v>0.57099999999999995</v>
          </cell>
          <cell r="R130">
            <v>0.57499999999999996</v>
          </cell>
          <cell r="S130">
            <v>0.57799999999999996</v>
          </cell>
          <cell r="T130">
            <v>0.58199999999999996</v>
          </cell>
          <cell r="U130">
            <v>0.58799999999999997</v>
          </cell>
          <cell r="V130">
            <v>0.59299999999999997</v>
          </cell>
          <cell r="W130">
            <v>0.59899999999999998</v>
          </cell>
          <cell r="X130">
            <v>0.60499999999999998</v>
          </cell>
          <cell r="Y130">
            <v>0.60599999999999998</v>
          </cell>
          <cell r="Z130">
            <v>0.61399999999999999</v>
          </cell>
          <cell r="AA130">
            <v>0.622</v>
          </cell>
          <cell r="AB130">
            <v>0.629</v>
          </cell>
          <cell r="AC130">
            <v>0.63400000000000001</v>
          </cell>
          <cell r="AD130">
            <v>0.64100000000000001</v>
          </cell>
          <cell r="AE130">
            <v>0.64700000000000002</v>
          </cell>
          <cell r="AF130">
            <v>0.65300000000000002</v>
          </cell>
          <cell r="AG130">
            <v>0.65900000000000003</v>
          </cell>
          <cell r="AH130">
            <v>0.66200000000000003</v>
          </cell>
          <cell r="AI130">
            <v>0.66400000000000003</v>
          </cell>
          <cell r="AJ130">
            <v>0.65400000000000003</v>
          </cell>
          <cell r="AK130">
            <v>0.66700000000000004</v>
          </cell>
        </row>
        <row r="131">
          <cell r="A131" t="str">
            <v>NLD</v>
          </cell>
          <cell r="F131">
            <v>0.84699999999999998</v>
          </cell>
          <cell r="G131">
            <v>0.85199999999999998</v>
          </cell>
          <cell r="H131">
            <v>0.85299999999999998</v>
          </cell>
          <cell r="I131">
            <v>0.85499999999999998</v>
          </cell>
          <cell r="J131">
            <v>0.88100000000000001</v>
          </cell>
          <cell r="K131">
            <v>0.878</v>
          </cell>
          <cell r="L131">
            <v>0.88200000000000001</v>
          </cell>
          <cell r="M131">
            <v>0.88300000000000001</v>
          </cell>
          <cell r="N131">
            <v>0.88600000000000001</v>
          </cell>
          <cell r="O131">
            <v>0.88800000000000001</v>
          </cell>
          <cell r="P131">
            <v>0.89300000000000002</v>
          </cell>
          <cell r="Q131">
            <v>0.89500000000000002</v>
          </cell>
          <cell r="R131">
            <v>0.89200000000000002</v>
          </cell>
          <cell r="S131">
            <v>0.89400000000000002</v>
          </cell>
          <cell r="T131">
            <v>0.89700000000000002</v>
          </cell>
          <cell r="U131">
            <v>0.89900000000000002</v>
          </cell>
          <cell r="V131">
            <v>0.90600000000000003</v>
          </cell>
          <cell r="W131">
            <v>0.91200000000000003</v>
          </cell>
          <cell r="X131">
            <v>0.91200000000000003</v>
          </cell>
          <cell r="Y131">
            <v>0.91300000000000003</v>
          </cell>
          <cell r="Z131">
            <v>0.91700000000000004</v>
          </cell>
          <cell r="AA131">
            <v>0.92700000000000005</v>
          </cell>
          <cell r="AB131">
            <v>0.92700000000000005</v>
          </cell>
          <cell r="AC131">
            <v>0.92900000000000005</v>
          </cell>
          <cell r="AD131">
            <v>0.93100000000000005</v>
          </cell>
          <cell r="AE131">
            <v>0.93200000000000005</v>
          </cell>
          <cell r="AF131">
            <v>0.93300000000000005</v>
          </cell>
          <cell r="AG131">
            <v>0.93700000000000006</v>
          </cell>
          <cell r="AH131">
            <v>0.93899999999999995</v>
          </cell>
          <cell r="AI131">
            <v>0.94299999999999995</v>
          </cell>
          <cell r="AJ131">
            <v>0.93899999999999995</v>
          </cell>
          <cell r="AK131">
            <v>0.94099999999999995</v>
          </cell>
        </row>
        <row r="132">
          <cell r="A132" t="str">
            <v>NOR</v>
          </cell>
          <cell r="F132">
            <v>0.83799999999999997</v>
          </cell>
          <cell r="G132">
            <v>0.84499999999999997</v>
          </cell>
          <cell r="H132">
            <v>0.85099999999999998</v>
          </cell>
          <cell r="I132">
            <v>0.85799999999999998</v>
          </cell>
          <cell r="J132">
            <v>0.873</v>
          </cell>
          <cell r="K132">
            <v>0.871</v>
          </cell>
          <cell r="L132">
            <v>0.879</v>
          </cell>
          <cell r="M132">
            <v>0.88500000000000001</v>
          </cell>
          <cell r="N132">
            <v>0.89500000000000002</v>
          </cell>
          <cell r="O132">
            <v>0.90100000000000002</v>
          </cell>
          <cell r="P132">
            <v>0.91300000000000003</v>
          </cell>
          <cell r="Q132">
            <v>0.91100000000000003</v>
          </cell>
          <cell r="R132">
            <v>0.91200000000000003</v>
          </cell>
          <cell r="S132">
            <v>0.91900000000000004</v>
          </cell>
          <cell r="T132">
            <v>0.92700000000000005</v>
          </cell>
          <cell r="U132">
            <v>0.93100000000000005</v>
          </cell>
          <cell r="V132">
            <v>0.93700000000000006</v>
          </cell>
          <cell r="W132">
            <v>0.93799999999999994</v>
          </cell>
          <cell r="X132">
            <v>0.94</v>
          </cell>
          <cell r="Y132">
            <v>0.93600000000000005</v>
          </cell>
          <cell r="Z132">
            <v>0.94099999999999995</v>
          </cell>
          <cell r="AA132">
            <v>0.94399999999999995</v>
          </cell>
          <cell r="AB132">
            <v>0.94599999999999995</v>
          </cell>
          <cell r="AC132">
            <v>0.94899999999999995</v>
          </cell>
          <cell r="AD132">
            <v>0.95199999999999996</v>
          </cell>
          <cell r="AE132">
            <v>0.95299999999999996</v>
          </cell>
          <cell r="AF132">
            <v>0.95499999999999996</v>
          </cell>
          <cell r="AG132">
            <v>0.95899999999999996</v>
          </cell>
          <cell r="AH132">
            <v>0.96199999999999997</v>
          </cell>
          <cell r="AI132">
            <v>0.96099999999999997</v>
          </cell>
          <cell r="AJ132">
            <v>0.95899999999999996</v>
          </cell>
          <cell r="AK132">
            <v>0.96099999999999997</v>
          </cell>
        </row>
        <row r="133">
          <cell r="A133" t="str">
            <v>NPL</v>
          </cell>
          <cell r="F133">
            <v>0.39900000000000002</v>
          </cell>
          <cell r="G133">
            <v>0.40799999999999997</v>
          </cell>
          <cell r="H133">
            <v>0.41599999999999998</v>
          </cell>
          <cell r="I133">
            <v>0.42099999999999999</v>
          </cell>
          <cell r="J133">
            <v>0.42799999999999999</v>
          </cell>
          <cell r="K133">
            <v>0.433</v>
          </cell>
          <cell r="L133">
            <v>0.442</v>
          </cell>
          <cell r="M133">
            <v>0.44900000000000001</v>
          </cell>
          <cell r="N133">
            <v>0.45500000000000002</v>
          </cell>
          <cell r="O133">
            <v>0.46100000000000002</v>
          </cell>
          <cell r="P133">
            <v>0.46700000000000003</v>
          </cell>
          <cell r="Q133">
            <v>0.46899999999999997</v>
          </cell>
          <cell r="R133">
            <v>0.47599999999999998</v>
          </cell>
          <cell r="S133">
            <v>0.48199999999999998</v>
          </cell>
          <cell r="T133">
            <v>0.48899999999999999</v>
          </cell>
          <cell r="U133">
            <v>0.495</v>
          </cell>
          <cell r="V133">
            <v>0.505</v>
          </cell>
          <cell r="W133">
            <v>0.50900000000000001</v>
          </cell>
          <cell r="X133">
            <v>0.51800000000000002</v>
          </cell>
          <cell r="Y133">
            <v>0.53</v>
          </cell>
          <cell r="Z133">
            <v>0.54300000000000004</v>
          </cell>
          <cell r="AA133">
            <v>0.55300000000000005</v>
          </cell>
          <cell r="AB133">
            <v>0.56100000000000005</v>
          </cell>
          <cell r="AC133">
            <v>0.56999999999999995</v>
          </cell>
          <cell r="AD133">
            <v>0.57599999999999996</v>
          </cell>
          <cell r="AE133">
            <v>0.57899999999999996</v>
          </cell>
          <cell r="AF133">
            <v>0.58599999999999997</v>
          </cell>
          <cell r="AG133">
            <v>0.59399999999999997</v>
          </cell>
          <cell r="AH133">
            <v>0.60099999999999998</v>
          </cell>
          <cell r="AI133">
            <v>0.61099999999999999</v>
          </cell>
          <cell r="AJ133">
            <v>0.60399999999999998</v>
          </cell>
          <cell r="AK133">
            <v>0.60199999999999998</v>
          </cell>
        </row>
        <row r="134">
          <cell r="A134" t="str">
            <v>NRU</v>
          </cell>
        </row>
        <row r="135">
          <cell r="A135" t="str">
            <v>NZL</v>
          </cell>
          <cell r="F135">
            <v>0.80600000000000005</v>
          </cell>
          <cell r="G135">
            <v>0.81100000000000005</v>
          </cell>
          <cell r="H135">
            <v>0.81799999999999995</v>
          </cell>
          <cell r="I135">
            <v>0.83299999999999996</v>
          </cell>
          <cell r="J135">
            <v>0.84599999999999997</v>
          </cell>
          <cell r="K135">
            <v>0.85299999999999998</v>
          </cell>
          <cell r="L135">
            <v>0.85699999999999998</v>
          </cell>
          <cell r="M135">
            <v>0.86499999999999999</v>
          </cell>
          <cell r="N135">
            <v>0.874</v>
          </cell>
          <cell r="O135">
            <v>0.878</v>
          </cell>
          <cell r="P135">
            <v>0.88700000000000001</v>
          </cell>
          <cell r="Q135">
            <v>0.89400000000000002</v>
          </cell>
          <cell r="R135">
            <v>0.89700000000000002</v>
          </cell>
          <cell r="S135">
            <v>0.90300000000000002</v>
          </cell>
          <cell r="T135">
            <v>0.90600000000000003</v>
          </cell>
          <cell r="U135">
            <v>0.91200000000000003</v>
          </cell>
          <cell r="V135">
            <v>0.91300000000000003</v>
          </cell>
          <cell r="W135">
            <v>0.91600000000000004</v>
          </cell>
          <cell r="X135">
            <v>0.91500000000000004</v>
          </cell>
          <cell r="Y135">
            <v>0.91900000000000004</v>
          </cell>
          <cell r="Z135">
            <v>0.92200000000000004</v>
          </cell>
          <cell r="AA135">
            <v>0.92200000000000004</v>
          </cell>
          <cell r="AB135">
            <v>0.92400000000000004</v>
          </cell>
          <cell r="AC135">
            <v>0.92900000000000005</v>
          </cell>
          <cell r="AD135">
            <v>0.93</v>
          </cell>
          <cell r="AE135">
            <v>0.93100000000000005</v>
          </cell>
          <cell r="AF135">
            <v>0.93400000000000005</v>
          </cell>
          <cell r="AG135">
            <v>0.93500000000000005</v>
          </cell>
          <cell r="AH135">
            <v>0.93600000000000005</v>
          </cell>
          <cell r="AI135">
            <v>0.93700000000000006</v>
          </cell>
          <cell r="AJ135">
            <v>0.93600000000000005</v>
          </cell>
          <cell r="AK135">
            <v>0.93700000000000006</v>
          </cell>
        </row>
        <row r="136">
          <cell r="A136" t="str">
            <v>OMN</v>
          </cell>
          <cell r="P136">
            <v>0.70499999999999996</v>
          </cell>
          <cell r="Q136">
            <v>0.71599999999999997</v>
          </cell>
          <cell r="R136">
            <v>0.72299999999999998</v>
          </cell>
          <cell r="S136">
            <v>0.73099999999999998</v>
          </cell>
          <cell r="T136">
            <v>0.73899999999999999</v>
          </cell>
          <cell r="U136">
            <v>0.745</v>
          </cell>
          <cell r="V136">
            <v>0.753</v>
          </cell>
          <cell r="W136">
            <v>0.76200000000000001</v>
          </cell>
          <cell r="X136">
            <v>0.77200000000000002</v>
          </cell>
          <cell r="Y136">
            <v>0.78300000000000003</v>
          </cell>
          <cell r="Z136">
            <v>0.78800000000000003</v>
          </cell>
          <cell r="AA136">
            <v>0.79300000000000004</v>
          </cell>
          <cell r="AB136">
            <v>0.80200000000000005</v>
          </cell>
          <cell r="AC136">
            <v>0.80900000000000005</v>
          </cell>
          <cell r="AD136">
            <v>0.81399999999999995</v>
          </cell>
          <cell r="AE136">
            <v>0.82299999999999995</v>
          </cell>
          <cell r="AF136">
            <v>0.83299999999999996</v>
          </cell>
          <cell r="AG136">
            <v>0.83099999999999996</v>
          </cell>
          <cell r="AH136">
            <v>0.83399999999999996</v>
          </cell>
          <cell r="AI136">
            <v>0.83899999999999997</v>
          </cell>
          <cell r="AJ136">
            <v>0.82699999999999996</v>
          </cell>
          <cell r="AK136">
            <v>0.81599999999999995</v>
          </cell>
        </row>
        <row r="137">
          <cell r="A137" t="str">
            <v>PAK</v>
          </cell>
          <cell r="F137">
            <v>0.4</v>
          </cell>
          <cell r="G137">
            <v>0.40400000000000003</v>
          </cell>
          <cell r="H137">
            <v>0.40899999999999997</v>
          </cell>
          <cell r="I137">
            <v>0.41</v>
          </cell>
          <cell r="J137">
            <v>0.41399999999999998</v>
          </cell>
          <cell r="K137">
            <v>0.41699999999999998</v>
          </cell>
          <cell r="L137">
            <v>0.42299999999999999</v>
          </cell>
          <cell r="M137">
            <v>0.42499999999999999</v>
          </cell>
          <cell r="N137">
            <v>0.43</v>
          </cell>
          <cell r="O137">
            <v>0.435</v>
          </cell>
          <cell r="P137">
            <v>0.441</v>
          </cell>
          <cell r="Q137">
            <v>0.44800000000000001</v>
          </cell>
          <cell r="R137">
            <v>0.45400000000000001</v>
          </cell>
          <cell r="S137">
            <v>0.46200000000000002</v>
          </cell>
          <cell r="T137">
            <v>0.47499999999999998</v>
          </cell>
          <cell r="U137">
            <v>0.48399999999999999</v>
          </cell>
          <cell r="V137">
            <v>0.49299999999999999</v>
          </cell>
          <cell r="W137">
            <v>0.499</v>
          </cell>
          <cell r="X137">
            <v>0.498</v>
          </cell>
          <cell r="Y137">
            <v>0.502</v>
          </cell>
          <cell r="Z137">
            <v>0.505</v>
          </cell>
          <cell r="AA137">
            <v>0.50800000000000001</v>
          </cell>
          <cell r="AB137">
            <v>0.51300000000000001</v>
          </cell>
          <cell r="AC137">
            <v>0.51800000000000002</v>
          </cell>
          <cell r="AD137">
            <v>0.52700000000000002</v>
          </cell>
          <cell r="AE137">
            <v>0.53400000000000003</v>
          </cell>
          <cell r="AF137">
            <v>0.54100000000000004</v>
          </cell>
          <cell r="AG137">
            <v>0.54300000000000004</v>
          </cell>
          <cell r="AH137">
            <v>0.54500000000000004</v>
          </cell>
          <cell r="AI137">
            <v>0.54600000000000004</v>
          </cell>
          <cell r="AJ137">
            <v>0.54300000000000004</v>
          </cell>
          <cell r="AK137">
            <v>0.54400000000000004</v>
          </cell>
        </row>
        <row r="138">
          <cell r="A138" t="str">
            <v>PAN</v>
          </cell>
          <cell r="F138">
            <v>0.66900000000000004</v>
          </cell>
          <cell r="G138">
            <v>0.67200000000000004</v>
          </cell>
          <cell r="H138">
            <v>0.67800000000000005</v>
          </cell>
          <cell r="I138">
            <v>0.68500000000000005</v>
          </cell>
          <cell r="J138">
            <v>0.68700000000000006</v>
          </cell>
          <cell r="K138">
            <v>0.69</v>
          </cell>
          <cell r="L138">
            <v>0.69699999999999995</v>
          </cell>
          <cell r="M138">
            <v>0.70299999999999996</v>
          </cell>
          <cell r="N138">
            <v>0.71</v>
          </cell>
          <cell r="O138">
            <v>0.71499999999999997</v>
          </cell>
          <cell r="P138">
            <v>0.72099999999999997</v>
          </cell>
          <cell r="Q138">
            <v>0.72599999999999998</v>
          </cell>
          <cell r="R138">
            <v>0.73299999999999998</v>
          </cell>
          <cell r="S138">
            <v>0.73699999999999999</v>
          </cell>
          <cell r="T138">
            <v>0.74299999999999999</v>
          </cell>
          <cell r="U138">
            <v>0.749</v>
          </cell>
          <cell r="V138">
            <v>0.754</v>
          </cell>
          <cell r="W138">
            <v>0.76300000000000001</v>
          </cell>
          <cell r="X138">
            <v>0.76700000000000002</v>
          </cell>
          <cell r="Y138">
            <v>0.76900000000000002</v>
          </cell>
          <cell r="Z138">
            <v>0.77300000000000002</v>
          </cell>
          <cell r="AA138">
            <v>0.77900000000000003</v>
          </cell>
          <cell r="AB138">
            <v>0.78500000000000003</v>
          </cell>
          <cell r="AC138">
            <v>0.79</v>
          </cell>
          <cell r="AD138">
            <v>0.79400000000000004</v>
          </cell>
          <cell r="AE138">
            <v>0.8</v>
          </cell>
          <cell r="AF138">
            <v>0.80500000000000005</v>
          </cell>
          <cell r="AG138">
            <v>0.81100000000000005</v>
          </cell>
          <cell r="AH138">
            <v>0.81399999999999995</v>
          </cell>
          <cell r="AI138">
            <v>0.81699999999999995</v>
          </cell>
          <cell r="AJ138">
            <v>0.80100000000000005</v>
          </cell>
          <cell r="AK138">
            <v>0.80500000000000005</v>
          </cell>
        </row>
        <row r="139">
          <cell r="A139" t="str">
            <v>PER</v>
          </cell>
          <cell r="F139">
            <v>0.621</v>
          </cell>
          <cell r="G139">
            <v>0.625</v>
          </cell>
          <cell r="H139">
            <v>0.625</v>
          </cell>
          <cell r="I139">
            <v>0.629</v>
          </cell>
          <cell r="J139">
            <v>0.63900000000000001</v>
          </cell>
          <cell r="K139">
            <v>0.64700000000000002</v>
          </cell>
          <cell r="L139">
            <v>0.65100000000000002</v>
          </cell>
          <cell r="M139">
            <v>0.65600000000000003</v>
          </cell>
          <cell r="N139">
            <v>0.66400000000000003</v>
          </cell>
          <cell r="O139">
            <v>0.67300000000000004</v>
          </cell>
          <cell r="P139">
            <v>0.67600000000000005</v>
          </cell>
          <cell r="Q139">
            <v>0.68400000000000005</v>
          </cell>
          <cell r="R139">
            <v>0.68500000000000005</v>
          </cell>
          <cell r="S139">
            <v>0.68400000000000005</v>
          </cell>
          <cell r="T139">
            <v>0.69</v>
          </cell>
          <cell r="U139">
            <v>0.68600000000000005</v>
          </cell>
          <cell r="V139">
            <v>0.69099999999999995</v>
          </cell>
          <cell r="W139">
            <v>0.7</v>
          </cell>
          <cell r="X139">
            <v>0.70799999999999996</v>
          </cell>
          <cell r="Y139">
            <v>0.71099999999999997</v>
          </cell>
          <cell r="Z139">
            <v>0.72499999999999998</v>
          </cell>
          <cell r="AA139">
            <v>0.73199999999999998</v>
          </cell>
          <cell r="AB139">
            <v>0.74199999999999999</v>
          </cell>
          <cell r="AC139">
            <v>0.75</v>
          </cell>
          <cell r="AD139">
            <v>0.755</v>
          </cell>
          <cell r="AE139">
            <v>0.75900000000000001</v>
          </cell>
          <cell r="AF139">
            <v>0.76500000000000001</v>
          </cell>
          <cell r="AG139">
            <v>0.77</v>
          </cell>
          <cell r="AH139">
            <v>0.77600000000000002</v>
          </cell>
          <cell r="AI139">
            <v>0.78</v>
          </cell>
          <cell r="AJ139">
            <v>0.76200000000000001</v>
          </cell>
          <cell r="AK139">
            <v>0.76200000000000001</v>
          </cell>
        </row>
        <row r="140">
          <cell r="A140" t="str">
            <v>PHL</v>
          </cell>
          <cell r="F140">
            <v>0.59799999999999998</v>
          </cell>
          <cell r="G140">
            <v>0.59899999999999998</v>
          </cell>
          <cell r="H140">
            <v>0.60299999999999998</v>
          </cell>
          <cell r="I140">
            <v>0.60599999999999998</v>
          </cell>
          <cell r="J140">
            <v>0.60899999999999999</v>
          </cell>
          <cell r="K140">
            <v>0.61199999999999999</v>
          </cell>
          <cell r="L140">
            <v>0.62</v>
          </cell>
          <cell r="M140">
            <v>0.625</v>
          </cell>
          <cell r="N140">
            <v>0.63</v>
          </cell>
          <cell r="O140">
            <v>0.63300000000000001</v>
          </cell>
          <cell r="P140">
            <v>0.63300000000000001</v>
          </cell>
          <cell r="Q140">
            <v>0.63800000000000001</v>
          </cell>
          <cell r="R140">
            <v>0.64500000000000002</v>
          </cell>
          <cell r="S140">
            <v>0.65</v>
          </cell>
          <cell r="T140">
            <v>0.65700000000000003</v>
          </cell>
          <cell r="U140">
            <v>0.65800000000000003</v>
          </cell>
          <cell r="V140">
            <v>0.65900000000000003</v>
          </cell>
          <cell r="W140">
            <v>0.66400000000000003</v>
          </cell>
          <cell r="X140">
            <v>0.66800000000000004</v>
          </cell>
          <cell r="Y140">
            <v>0.66700000000000004</v>
          </cell>
          <cell r="Z140">
            <v>0.67400000000000004</v>
          </cell>
          <cell r="AA140">
            <v>0.67900000000000005</v>
          </cell>
          <cell r="AB140">
            <v>0.68500000000000005</v>
          </cell>
          <cell r="AC140">
            <v>0.69199999999999995</v>
          </cell>
          <cell r="AD140">
            <v>0.69599999999999995</v>
          </cell>
          <cell r="AE140">
            <v>0.69799999999999995</v>
          </cell>
          <cell r="AF140">
            <v>0.7</v>
          </cell>
          <cell r="AG140">
            <v>0.70399999999999996</v>
          </cell>
          <cell r="AH140">
            <v>0.71</v>
          </cell>
          <cell r="AI140">
            <v>0.71799999999999997</v>
          </cell>
          <cell r="AJ140">
            <v>0.71</v>
          </cell>
          <cell r="AK140">
            <v>0.69899999999999995</v>
          </cell>
        </row>
        <row r="141">
          <cell r="A141" t="str">
            <v>PLW</v>
          </cell>
          <cell r="P141">
            <v>0.73899999999999999</v>
          </cell>
          <cell r="Q141">
            <v>0.745</v>
          </cell>
          <cell r="R141">
            <v>0.75</v>
          </cell>
          <cell r="S141">
            <v>0.754</v>
          </cell>
          <cell r="T141">
            <v>0.75600000000000001</v>
          </cell>
          <cell r="U141">
            <v>0.76700000000000002</v>
          </cell>
          <cell r="V141">
            <v>0.76900000000000002</v>
          </cell>
          <cell r="W141">
            <v>0.77300000000000002</v>
          </cell>
          <cell r="X141">
            <v>0.77200000000000002</v>
          </cell>
          <cell r="Y141">
            <v>0.77100000000000002</v>
          </cell>
          <cell r="Z141">
            <v>0.77300000000000002</v>
          </cell>
          <cell r="AA141">
            <v>0.77600000000000002</v>
          </cell>
          <cell r="AB141">
            <v>0.77600000000000002</v>
          </cell>
          <cell r="AC141">
            <v>0.77900000000000003</v>
          </cell>
          <cell r="AD141">
            <v>0.77900000000000003</v>
          </cell>
          <cell r="AE141">
            <v>0.78</v>
          </cell>
          <cell r="AF141">
            <v>0.77800000000000002</v>
          </cell>
          <cell r="AG141">
            <v>0.77500000000000002</v>
          </cell>
          <cell r="AH141">
            <v>0.77800000000000002</v>
          </cell>
          <cell r="AI141">
            <v>0.77600000000000002</v>
          </cell>
          <cell r="AJ141">
            <v>0.77300000000000002</v>
          </cell>
          <cell r="AK141">
            <v>0.76700000000000002</v>
          </cell>
        </row>
        <row r="142">
          <cell r="A142" t="str">
            <v>PNG</v>
          </cell>
          <cell r="F142">
            <v>0.37</v>
          </cell>
          <cell r="G142">
            <v>0.38</v>
          </cell>
          <cell r="H142">
            <v>0.39100000000000001</v>
          </cell>
          <cell r="I142">
            <v>0.40500000000000003</v>
          </cell>
          <cell r="J142">
            <v>0.41899999999999998</v>
          </cell>
          <cell r="K142">
            <v>0.42299999999999999</v>
          </cell>
          <cell r="L142">
            <v>0.43</v>
          </cell>
          <cell r="M142">
            <v>0.432</v>
          </cell>
          <cell r="N142">
            <v>0.435</v>
          </cell>
          <cell r="O142">
            <v>0.44400000000000001</v>
          </cell>
          <cell r="P142">
            <v>0.44700000000000001</v>
          </cell>
          <cell r="Q142">
            <v>0.45100000000000001</v>
          </cell>
          <cell r="R142">
            <v>0.45500000000000002</v>
          </cell>
          <cell r="S142">
            <v>0.46100000000000002</v>
          </cell>
          <cell r="T142">
            <v>0.46100000000000002</v>
          </cell>
          <cell r="U142">
            <v>0.46600000000000003</v>
          </cell>
          <cell r="V142">
            <v>0.46899999999999997</v>
          </cell>
          <cell r="W142">
            <v>0.47799999999999998</v>
          </cell>
          <cell r="X142">
            <v>0.48399999999999999</v>
          </cell>
          <cell r="Y142">
            <v>0.49</v>
          </cell>
          <cell r="Z142">
            <v>0.499</v>
          </cell>
          <cell r="AA142">
            <v>0.504</v>
          </cell>
          <cell r="AB142">
            <v>0.51300000000000001</v>
          </cell>
          <cell r="AC142">
            <v>0.51800000000000002</v>
          </cell>
          <cell r="AD142">
            <v>0.53300000000000003</v>
          </cell>
          <cell r="AE142">
            <v>0.54100000000000004</v>
          </cell>
          <cell r="AF142">
            <v>0.54700000000000004</v>
          </cell>
          <cell r="AG142">
            <v>0.55200000000000005</v>
          </cell>
          <cell r="AH142">
            <v>0.55400000000000005</v>
          </cell>
          <cell r="AI142">
            <v>0.56000000000000005</v>
          </cell>
          <cell r="AJ142">
            <v>0.56000000000000005</v>
          </cell>
          <cell r="AK142">
            <v>0.55800000000000005</v>
          </cell>
        </row>
        <row r="143">
          <cell r="A143" t="str">
            <v>POL</v>
          </cell>
          <cell r="F143">
            <v>0.71599999999999997</v>
          </cell>
          <cell r="G143">
            <v>0.71299999999999997</v>
          </cell>
          <cell r="H143">
            <v>0.71799999999999997</v>
          </cell>
          <cell r="I143">
            <v>0.73099999999999998</v>
          </cell>
          <cell r="J143">
            <v>0.74099999999999999</v>
          </cell>
          <cell r="K143">
            <v>0.746</v>
          </cell>
          <cell r="L143">
            <v>0.755</v>
          </cell>
          <cell r="M143">
            <v>0.76600000000000001</v>
          </cell>
          <cell r="N143">
            <v>0.77600000000000002</v>
          </cell>
          <cell r="O143">
            <v>0.78300000000000003</v>
          </cell>
          <cell r="P143">
            <v>0.79300000000000004</v>
          </cell>
          <cell r="Q143">
            <v>0.79900000000000004</v>
          </cell>
          <cell r="R143">
            <v>0.80600000000000005</v>
          </cell>
          <cell r="S143">
            <v>0.81100000000000005</v>
          </cell>
          <cell r="T143">
            <v>0.80900000000000005</v>
          </cell>
          <cell r="U143">
            <v>0.81499999999999995</v>
          </cell>
          <cell r="V143">
            <v>0.82</v>
          </cell>
          <cell r="W143">
            <v>0.82499999999999996</v>
          </cell>
          <cell r="X143">
            <v>0.83099999999999996</v>
          </cell>
          <cell r="Y143">
            <v>0.83499999999999996</v>
          </cell>
          <cell r="Z143">
            <v>0.84099999999999997</v>
          </cell>
          <cell r="AA143">
            <v>0.84699999999999998</v>
          </cell>
          <cell r="AB143">
            <v>0.85199999999999998</v>
          </cell>
          <cell r="AC143">
            <v>0.86299999999999999</v>
          </cell>
          <cell r="AD143">
            <v>0.86499999999999999</v>
          </cell>
          <cell r="AE143">
            <v>0.86799999999999999</v>
          </cell>
          <cell r="AF143">
            <v>0.872</v>
          </cell>
          <cell r="AG143">
            <v>0.875</v>
          </cell>
          <cell r="AH143">
            <v>0.877</v>
          </cell>
          <cell r="AI143">
            <v>0.88100000000000001</v>
          </cell>
          <cell r="AJ143">
            <v>0.876</v>
          </cell>
          <cell r="AK143">
            <v>0.876</v>
          </cell>
        </row>
        <row r="144">
          <cell r="A144" t="str">
            <v>PRK</v>
          </cell>
        </row>
        <row r="145">
          <cell r="A145" t="str">
            <v>PRT</v>
          </cell>
          <cell r="F145">
            <v>0.70099999999999996</v>
          </cell>
          <cell r="G145">
            <v>0.71099999999999997</v>
          </cell>
          <cell r="H145">
            <v>0.72699999999999998</v>
          </cell>
          <cell r="I145">
            <v>0.74099999999999999</v>
          </cell>
          <cell r="J145">
            <v>0.754</v>
          </cell>
          <cell r="K145">
            <v>0.76100000000000001</v>
          </cell>
          <cell r="L145">
            <v>0.76900000000000002</v>
          </cell>
          <cell r="M145">
            <v>0.77800000000000002</v>
          </cell>
          <cell r="N145">
            <v>0.78600000000000003</v>
          </cell>
          <cell r="O145">
            <v>0.78500000000000003</v>
          </cell>
          <cell r="P145">
            <v>0.79100000000000004</v>
          </cell>
          <cell r="Q145">
            <v>0.79700000000000004</v>
          </cell>
          <cell r="R145">
            <v>0.79800000000000004</v>
          </cell>
          <cell r="S145">
            <v>0.80200000000000005</v>
          </cell>
          <cell r="T145">
            <v>0.80500000000000005</v>
          </cell>
          <cell r="U145">
            <v>0.80600000000000005</v>
          </cell>
          <cell r="V145">
            <v>0.81100000000000005</v>
          </cell>
          <cell r="W145">
            <v>0.81799999999999995</v>
          </cell>
          <cell r="X145">
            <v>0.82199999999999995</v>
          </cell>
          <cell r="Y145">
            <v>0.82499999999999996</v>
          </cell>
          <cell r="Z145">
            <v>0.82899999999999996</v>
          </cell>
          <cell r="AA145">
            <v>0.83499999999999996</v>
          </cell>
          <cell r="AB145">
            <v>0.83599999999999997</v>
          </cell>
          <cell r="AC145">
            <v>0.84499999999999997</v>
          </cell>
          <cell r="AD145">
            <v>0.84799999999999998</v>
          </cell>
          <cell r="AE145">
            <v>0.85</v>
          </cell>
          <cell r="AF145">
            <v>0.85299999999999998</v>
          </cell>
          <cell r="AG145">
            <v>0.85899999999999999</v>
          </cell>
          <cell r="AH145">
            <v>0.86</v>
          </cell>
          <cell r="AI145">
            <v>0.86699999999999999</v>
          </cell>
          <cell r="AJ145">
            <v>0.86299999999999999</v>
          </cell>
          <cell r="AK145">
            <v>0.86599999999999999</v>
          </cell>
        </row>
        <row r="146">
          <cell r="A146" t="str">
            <v>PRY</v>
          </cell>
          <cell r="F146">
            <v>0.59499999999999997</v>
          </cell>
          <cell r="G146">
            <v>0.6</v>
          </cell>
          <cell r="H146">
            <v>0.60499999999999998</v>
          </cell>
          <cell r="I146">
            <v>0.61199999999999999</v>
          </cell>
          <cell r="J146">
            <v>0.61699999999999999</v>
          </cell>
          <cell r="K146">
            <v>0.623</v>
          </cell>
          <cell r="L146">
            <v>0.63200000000000001</v>
          </cell>
          <cell r="M146">
            <v>0.63800000000000001</v>
          </cell>
          <cell r="N146">
            <v>0.64400000000000002</v>
          </cell>
          <cell r="O146">
            <v>0.64900000000000002</v>
          </cell>
          <cell r="P146">
            <v>0.64900000000000002</v>
          </cell>
          <cell r="Q146">
            <v>0.65500000000000003</v>
          </cell>
          <cell r="R146">
            <v>0.66200000000000003</v>
          </cell>
          <cell r="S146">
            <v>0.65500000000000003</v>
          </cell>
          <cell r="T146">
            <v>0.66200000000000003</v>
          </cell>
          <cell r="U146">
            <v>0.66400000000000003</v>
          </cell>
          <cell r="V146">
            <v>0.66400000000000003</v>
          </cell>
          <cell r="W146">
            <v>0.66900000000000004</v>
          </cell>
          <cell r="X146">
            <v>0.67900000000000005</v>
          </cell>
          <cell r="Y146">
            <v>0.67700000000000005</v>
          </cell>
          <cell r="Z146">
            <v>0.68500000000000005</v>
          </cell>
          <cell r="AA146">
            <v>0.69599999999999995</v>
          </cell>
          <cell r="AB146">
            <v>0.70199999999999996</v>
          </cell>
          <cell r="AC146">
            <v>0.71499999999999997</v>
          </cell>
          <cell r="AD146">
            <v>0.71599999999999997</v>
          </cell>
          <cell r="AE146">
            <v>0.72299999999999998</v>
          </cell>
          <cell r="AF146">
            <v>0.72099999999999997</v>
          </cell>
          <cell r="AG146">
            <v>0.72399999999999998</v>
          </cell>
          <cell r="AH146">
            <v>0.72699999999999998</v>
          </cell>
          <cell r="AI146">
            <v>0.73199999999999998</v>
          </cell>
          <cell r="AJ146">
            <v>0.73</v>
          </cell>
          <cell r="AK146">
            <v>0.71699999999999997</v>
          </cell>
        </row>
        <row r="147">
          <cell r="A147" t="str">
            <v>PSE</v>
          </cell>
          <cell r="T147">
            <v>0.65100000000000002</v>
          </cell>
          <cell r="U147">
            <v>0.66200000000000003</v>
          </cell>
          <cell r="V147">
            <v>0.66300000000000003</v>
          </cell>
          <cell r="W147">
            <v>0.67200000000000004</v>
          </cell>
          <cell r="X147">
            <v>0.67700000000000005</v>
          </cell>
          <cell r="Y147">
            <v>0.68200000000000005</v>
          </cell>
          <cell r="Z147">
            <v>0.68700000000000006</v>
          </cell>
          <cell r="AA147">
            <v>0.69399999999999995</v>
          </cell>
          <cell r="AB147">
            <v>0.70099999999999996</v>
          </cell>
          <cell r="AC147">
            <v>0.70299999999999996</v>
          </cell>
          <cell r="AD147">
            <v>0.69799999999999995</v>
          </cell>
          <cell r="AE147">
            <v>0.71</v>
          </cell>
          <cell r="AF147">
            <v>0.71499999999999997</v>
          </cell>
          <cell r="AG147">
            <v>0.71899999999999997</v>
          </cell>
          <cell r="AH147">
            <v>0.72299999999999998</v>
          </cell>
          <cell r="AI147">
            <v>0.72699999999999998</v>
          </cell>
          <cell r="AJ147">
            <v>0.71599999999999997</v>
          </cell>
          <cell r="AK147">
            <v>0.71499999999999997</v>
          </cell>
        </row>
        <row r="148">
          <cell r="A148" t="str">
            <v>QAT</v>
          </cell>
          <cell r="F148">
            <v>0.75800000000000001</v>
          </cell>
          <cell r="G148">
            <v>0.754</v>
          </cell>
          <cell r="H148">
            <v>0.75600000000000001</v>
          </cell>
          <cell r="I148">
            <v>0.76300000000000001</v>
          </cell>
          <cell r="J148">
            <v>0.77</v>
          </cell>
          <cell r="K148">
            <v>0.77500000000000002</v>
          </cell>
          <cell r="L148">
            <v>0.78200000000000003</v>
          </cell>
          <cell r="M148">
            <v>0.79500000000000004</v>
          </cell>
          <cell r="N148">
            <v>0.79900000000000004</v>
          </cell>
          <cell r="O148">
            <v>0.80200000000000005</v>
          </cell>
          <cell r="P148">
            <v>0.80100000000000005</v>
          </cell>
          <cell r="Q148">
            <v>0.80300000000000005</v>
          </cell>
          <cell r="R148">
            <v>0.80900000000000005</v>
          </cell>
          <cell r="S148">
            <v>0.81899999999999995</v>
          </cell>
          <cell r="T148">
            <v>0.82199999999999995</v>
          </cell>
          <cell r="U148">
            <v>0.82699999999999996</v>
          </cell>
          <cell r="V148">
            <v>0.82499999999999996</v>
          </cell>
          <cell r="W148">
            <v>0.83399999999999996</v>
          </cell>
          <cell r="X148">
            <v>0.84</v>
          </cell>
          <cell r="Y148">
            <v>0.83799999999999997</v>
          </cell>
          <cell r="Z148">
            <v>0.83399999999999996</v>
          </cell>
          <cell r="AA148">
            <v>0.84399999999999997</v>
          </cell>
          <cell r="AB148">
            <v>0.82899999999999996</v>
          </cell>
          <cell r="AC148">
            <v>0.83399999999999996</v>
          </cell>
          <cell r="AD148">
            <v>0.83899999999999997</v>
          </cell>
          <cell r="AE148">
            <v>0.84599999999999997</v>
          </cell>
          <cell r="AF148">
            <v>0.85</v>
          </cell>
          <cell r="AG148">
            <v>0.84899999999999998</v>
          </cell>
          <cell r="AH148">
            <v>0.85299999999999998</v>
          </cell>
          <cell r="AI148">
            <v>0.85899999999999999</v>
          </cell>
          <cell r="AJ148">
            <v>0.85399999999999998</v>
          </cell>
          <cell r="AK148">
            <v>0.85499999999999998</v>
          </cell>
        </row>
        <row r="149">
          <cell r="A149" t="str">
            <v>ROU</v>
          </cell>
          <cell r="F149">
            <v>0.70299999999999996</v>
          </cell>
          <cell r="G149">
            <v>0.68899999999999995</v>
          </cell>
          <cell r="H149">
            <v>0.67900000000000005</v>
          </cell>
          <cell r="I149">
            <v>0.68</v>
          </cell>
          <cell r="J149">
            <v>0.68200000000000005</v>
          </cell>
          <cell r="K149">
            <v>0.68799999999999994</v>
          </cell>
          <cell r="L149">
            <v>0.69299999999999995</v>
          </cell>
          <cell r="M149">
            <v>0.69599999999999995</v>
          </cell>
          <cell r="N149">
            <v>0.7</v>
          </cell>
          <cell r="O149">
            <v>0.70799999999999996</v>
          </cell>
          <cell r="P149">
            <v>0.71499999999999997</v>
          </cell>
          <cell r="Q149">
            <v>0.72199999999999998</v>
          </cell>
          <cell r="R149">
            <v>0.72899999999999998</v>
          </cell>
          <cell r="S149">
            <v>0.73199999999999998</v>
          </cell>
          <cell r="T149">
            <v>0.74199999999999999</v>
          </cell>
          <cell r="U149">
            <v>0.75600000000000001</v>
          </cell>
          <cell r="V149">
            <v>0.77</v>
          </cell>
          <cell r="W149">
            <v>0.78600000000000003</v>
          </cell>
          <cell r="X149">
            <v>0.80600000000000005</v>
          </cell>
          <cell r="Y149">
            <v>0.80900000000000005</v>
          </cell>
          <cell r="Z149">
            <v>0.80700000000000005</v>
          </cell>
          <cell r="AA149">
            <v>0.80800000000000005</v>
          </cell>
          <cell r="AB149">
            <v>0.80500000000000005</v>
          </cell>
          <cell r="AC149">
            <v>0.81</v>
          </cell>
          <cell r="AD149">
            <v>0.81100000000000005</v>
          </cell>
          <cell r="AE149">
            <v>0.81299999999999994</v>
          </cell>
          <cell r="AF149">
            <v>0.81599999999999995</v>
          </cell>
          <cell r="AG149">
            <v>0.82299999999999995</v>
          </cell>
          <cell r="AH149">
            <v>0.82699999999999996</v>
          </cell>
          <cell r="AI149">
            <v>0.83199999999999996</v>
          </cell>
          <cell r="AJ149">
            <v>0.82399999999999995</v>
          </cell>
          <cell r="AK149">
            <v>0.82099999999999995</v>
          </cell>
        </row>
        <row r="150">
          <cell r="A150" t="str">
            <v>RUS</v>
          </cell>
          <cell r="F150">
            <v>0.74299999999999999</v>
          </cell>
          <cell r="G150">
            <v>0.74099999999999999</v>
          </cell>
          <cell r="H150">
            <v>0.72799999999999998</v>
          </cell>
          <cell r="I150">
            <v>0.71</v>
          </cell>
          <cell r="J150">
            <v>0.69799999999999995</v>
          </cell>
          <cell r="K150">
            <v>0.69799999999999995</v>
          </cell>
          <cell r="L150">
            <v>0.70799999999999996</v>
          </cell>
          <cell r="M150">
            <v>0.71599999999999997</v>
          </cell>
          <cell r="N150">
            <v>0.71899999999999997</v>
          </cell>
          <cell r="O150">
            <v>0.72099999999999997</v>
          </cell>
          <cell r="P150">
            <v>0.73199999999999998</v>
          </cell>
          <cell r="Q150">
            <v>0.74</v>
          </cell>
          <cell r="R150">
            <v>0.746</v>
          </cell>
          <cell r="S150">
            <v>0.754</v>
          </cell>
          <cell r="T150">
            <v>0.76100000000000001</v>
          </cell>
          <cell r="U150">
            <v>0.76400000000000001</v>
          </cell>
          <cell r="V150">
            <v>0.77500000000000002</v>
          </cell>
          <cell r="W150">
            <v>0.78600000000000003</v>
          </cell>
          <cell r="X150">
            <v>0.79100000000000004</v>
          </cell>
          <cell r="Y150">
            <v>0.78900000000000003</v>
          </cell>
          <cell r="Z150">
            <v>0.79600000000000004</v>
          </cell>
          <cell r="AA150">
            <v>0.80800000000000005</v>
          </cell>
          <cell r="AB150">
            <v>0.81100000000000005</v>
          </cell>
          <cell r="AC150">
            <v>0.81699999999999995</v>
          </cell>
          <cell r="AD150">
            <v>0.81799999999999995</v>
          </cell>
          <cell r="AE150">
            <v>0.82399999999999995</v>
          </cell>
          <cell r="AF150">
            <v>0.82799999999999996</v>
          </cell>
          <cell r="AG150">
            <v>0.83299999999999996</v>
          </cell>
          <cell r="AH150">
            <v>0.84099999999999997</v>
          </cell>
          <cell r="AI150">
            <v>0.84499999999999997</v>
          </cell>
          <cell r="AJ150">
            <v>0.83</v>
          </cell>
          <cell r="AK150">
            <v>0.82199999999999995</v>
          </cell>
        </row>
        <row r="151">
          <cell r="A151" t="str">
            <v>RWA</v>
          </cell>
          <cell r="K151">
            <v>0.28599999999999998</v>
          </cell>
          <cell r="L151">
            <v>0.29599999999999999</v>
          </cell>
          <cell r="M151">
            <v>0.30199999999999999</v>
          </cell>
          <cell r="N151">
            <v>0.309</v>
          </cell>
          <cell r="O151">
            <v>0.32400000000000001</v>
          </cell>
          <cell r="P151">
            <v>0.34</v>
          </cell>
          <cell r="Q151">
            <v>0.35</v>
          </cell>
          <cell r="R151">
            <v>0.36899999999999999</v>
          </cell>
          <cell r="S151">
            <v>0.38500000000000001</v>
          </cell>
          <cell r="T151">
            <v>0.40600000000000003</v>
          </cell>
          <cell r="U151">
            <v>0.42199999999999999</v>
          </cell>
          <cell r="V151">
            <v>0.442</v>
          </cell>
          <cell r="W151">
            <v>0.45600000000000002</v>
          </cell>
          <cell r="X151">
            <v>0.46700000000000003</v>
          </cell>
          <cell r="Y151">
            <v>0.48</v>
          </cell>
          <cell r="Z151">
            <v>0.48899999999999999</v>
          </cell>
          <cell r="AA151">
            <v>0.497</v>
          </cell>
          <cell r="AB151">
            <v>0.50600000000000001</v>
          </cell>
          <cell r="AC151">
            <v>0.50800000000000001</v>
          </cell>
          <cell r="AD151">
            <v>0.51300000000000001</v>
          </cell>
          <cell r="AE151">
            <v>0.51500000000000001</v>
          </cell>
          <cell r="AF151">
            <v>0.52400000000000002</v>
          </cell>
          <cell r="AG151">
            <v>0.52600000000000002</v>
          </cell>
          <cell r="AH151">
            <v>0.52800000000000002</v>
          </cell>
          <cell r="AI151">
            <v>0.53400000000000003</v>
          </cell>
          <cell r="AJ151">
            <v>0.53200000000000003</v>
          </cell>
          <cell r="AK151">
            <v>0.53400000000000003</v>
          </cell>
        </row>
        <row r="152">
          <cell r="A152" t="str">
            <v>SAU</v>
          </cell>
          <cell r="F152">
            <v>0.67800000000000005</v>
          </cell>
          <cell r="G152">
            <v>0.68799999999999994</v>
          </cell>
          <cell r="H152">
            <v>0.69399999999999995</v>
          </cell>
          <cell r="I152">
            <v>0.69899999999999995</v>
          </cell>
          <cell r="J152">
            <v>0.70399999999999996</v>
          </cell>
          <cell r="K152">
            <v>0.70899999999999996</v>
          </cell>
          <cell r="L152">
            <v>0.71499999999999997</v>
          </cell>
          <cell r="M152">
            <v>0.72</v>
          </cell>
          <cell r="N152">
            <v>0.72699999999999998</v>
          </cell>
          <cell r="O152">
            <v>0.73</v>
          </cell>
          <cell r="P152">
            <v>0.73699999999999999</v>
          </cell>
          <cell r="Q152">
            <v>0.74399999999999999</v>
          </cell>
          <cell r="R152">
            <v>0.75</v>
          </cell>
          <cell r="S152">
            <v>0.76</v>
          </cell>
          <cell r="T152">
            <v>0.77</v>
          </cell>
          <cell r="U152">
            <v>0.78</v>
          </cell>
          <cell r="V152">
            <v>0.78700000000000003</v>
          </cell>
          <cell r="W152">
            <v>0.79400000000000004</v>
          </cell>
          <cell r="X152">
            <v>0.80200000000000005</v>
          </cell>
          <cell r="Y152">
            <v>0.80700000000000005</v>
          </cell>
          <cell r="Z152">
            <v>0.81599999999999995</v>
          </cell>
          <cell r="AA152">
            <v>0.82799999999999996</v>
          </cell>
          <cell r="AB152">
            <v>0.83699999999999997</v>
          </cell>
          <cell r="AC152">
            <v>0.84499999999999997</v>
          </cell>
          <cell r="AD152">
            <v>0.85199999999999998</v>
          </cell>
          <cell r="AE152">
            <v>0.85899999999999999</v>
          </cell>
          <cell r="AF152">
            <v>0.86399999999999999</v>
          </cell>
          <cell r="AG152">
            <v>0.86</v>
          </cell>
          <cell r="AH152">
            <v>0.86499999999999999</v>
          </cell>
          <cell r="AI152">
            <v>0.873</v>
          </cell>
          <cell r="AJ152">
            <v>0.87</v>
          </cell>
          <cell r="AK152">
            <v>0.875</v>
          </cell>
        </row>
        <row r="153">
          <cell r="A153" t="str">
            <v>SDN</v>
          </cell>
          <cell r="F153">
            <v>0.33600000000000002</v>
          </cell>
          <cell r="G153">
            <v>0.34200000000000003</v>
          </cell>
          <cell r="H153">
            <v>0.33100000000000002</v>
          </cell>
          <cell r="I153">
            <v>0.34</v>
          </cell>
          <cell r="J153">
            <v>0.38300000000000001</v>
          </cell>
          <cell r="K153">
            <v>0.371</v>
          </cell>
          <cell r="L153">
            <v>0.379</v>
          </cell>
          <cell r="M153">
            <v>0.38800000000000001</v>
          </cell>
          <cell r="N153">
            <v>0.376</v>
          </cell>
          <cell r="O153">
            <v>0.41299999999999998</v>
          </cell>
          <cell r="P153">
            <v>0.42399999999999999</v>
          </cell>
          <cell r="Q153">
            <v>0.43099999999999999</v>
          </cell>
          <cell r="R153">
            <v>0.436</v>
          </cell>
          <cell r="S153">
            <v>0.439</v>
          </cell>
          <cell r="T153">
            <v>0.441</v>
          </cell>
          <cell r="U153">
            <v>0.44800000000000001</v>
          </cell>
          <cell r="V153">
            <v>0.46500000000000002</v>
          </cell>
          <cell r="W153">
            <v>0.47</v>
          </cell>
          <cell r="X153">
            <v>0.47799999999999998</v>
          </cell>
          <cell r="Y153">
            <v>0.48599999999999999</v>
          </cell>
          <cell r="Z153">
            <v>0.48599999999999999</v>
          </cell>
          <cell r="AA153">
            <v>0.48699999999999999</v>
          </cell>
          <cell r="AB153">
            <v>0.49299999999999999</v>
          </cell>
          <cell r="AC153">
            <v>0.497</v>
          </cell>
          <cell r="AD153">
            <v>0.504</v>
          </cell>
          <cell r="AE153">
            <v>0.50800000000000001</v>
          </cell>
          <cell r="AF153">
            <v>0.51100000000000001</v>
          </cell>
          <cell r="AG153">
            <v>0.51400000000000001</v>
          </cell>
          <cell r="AH153">
            <v>0.51400000000000001</v>
          </cell>
          <cell r="AI153">
            <v>0.51400000000000001</v>
          </cell>
          <cell r="AJ153">
            <v>0.51</v>
          </cell>
          <cell r="AK153">
            <v>0.50800000000000001</v>
          </cell>
        </row>
        <row r="154">
          <cell r="A154" t="str">
            <v>SEN</v>
          </cell>
          <cell r="F154">
            <v>0.373</v>
          </cell>
          <cell r="G154">
            <v>0.374</v>
          </cell>
          <cell r="H154">
            <v>0.375</v>
          </cell>
          <cell r="I154">
            <v>0.374</v>
          </cell>
          <cell r="J154">
            <v>0.374</v>
          </cell>
          <cell r="K154">
            <v>0.375</v>
          </cell>
          <cell r="L154">
            <v>0.376</v>
          </cell>
          <cell r="M154">
            <v>0.377</v>
          </cell>
          <cell r="N154">
            <v>0.379</v>
          </cell>
          <cell r="O154">
            <v>0.38200000000000001</v>
          </cell>
          <cell r="P154">
            <v>0.38800000000000001</v>
          </cell>
          <cell r="Q154">
            <v>0.39400000000000002</v>
          </cell>
          <cell r="R154">
            <v>0.39800000000000002</v>
          </cell>
          <cell r="S154">
            <v>0.40500000000000003</v>
          </cell>
          <cell r="T154">
            <v>0.41199999999999998</v>
          </cell>
          <cell r="U154">
            <v>0.41899999999999998</v>
          </cell>
          <cell r="V154">
            <v>0.42699999999999999</v>
          </cell>
          <cell r="W154">
            <v>0.439</v>
          </cell>
          <cell r="X154">
            <v>0.45100000000000001</v>
          </cell>
          <cell r="Y154">
            <v>0.45900000000000002</v>
          </cell>
          <cell r="Z154">
            <v>0.46800000000000003</v>
          </cell>
          <cell r="AA154">
            <v>0.48199999999999998</v>
          </cell>
          <cell r="AB154">
            <v>0.49</v>
          </cell>
          <cell r="AC154">
            <v>0.496</v>
          </cell>
          <cell r="AD154">
            <v>0.502</v>
          </cell>
          <cell r="AE154">
            <v>0.505</v>
          </cell>
          <cell r="AF154">
            <v>0.50700000000000001</v>
          </cell>
          <cell r="AG154">
            <v>0.50900000000000001</v>
          </cell>
          <cell r="AH154">
            <v>0.51200000000000001</v>
          </cell>
          <cell r="AI154">
            <v>0.51300000000000001</v>
          </cell>
          <cell r="AJ154">
            <v>0.51300000000000001</v>
          </cell>
          <cell r="AK154">
            <v>0.51100000000000001</v>
          </cell>
        </row>
        <row r="155">
          <cell r="A155" t="str">
            <v>SGP</v>
          </cell>
          <cell r="F155">
            <v>0.72699999999999998</v>
          </cell>
          <cell r="G155">
            <v>0.73699999999999999</v>
          </cell>
          <cell r="H155">
            <v>0.748</v>
          </cell>
          <cell r="I155">
            <v>0.75800000000000001</v>
          </cell>
          <cell r="J155">
            <v>0.77</v>
          </cell>
          <cell r="K155">
            <v>0.77900000000000003</v>
          </cell>
          <cell r="L155">
            <v>0.78900000000000003</v>
          </cell>
          <cell r="M155">
            <v>0.80200000000000005</v>
          </cell>
          <cell r="N155">
            <v>0.81</v>
          </cell>
          <cell r="O155">
            <v>0.82</v>
          </cell>
          <cell r="P155">
            <v>0.83099999999999996</v>
          </cell>
          <cell r="Q155">
            <v>0.83299999999999996</v>
          </cell>
          <cell r="R155">
            <v>0.84</v>
          </cell>
          <cell r="S155">
            <v>0.84499999999999997</v>
          </cell>
          <cell r="T155">
            <v>0.85099999999999998</v>
          </cell>
          <cell r="U155">
            <v>0.875</v>
          </cell>
          <cell r="V155">
            <v>0.88100000000000001</v>
          </cell>
          <cell r="W155">
            <v>0.88700000000000001</v>
          </cell>
          <cell r="X155">
            <v>0.89200000000000002</v>
          </cell>
          <cell r="Y155">
            <v>0.89200000000000002</v>
          </cell>
          <cell r="Z155">
            <v>0.91</v>
          </cell>
          <cell r="AA155">
            <v>0.91500000000000004</v>
          </cell>
          <cell r="AB155">
            <v>0.92</v>
          </cell>
          <cell r="AC155">
            <v>0.92300000000000004</v>
          </cell>
          <cell r="AD155">
            <v>0.92800000000000005</v>
          </cell>
          <cell r="AE155">
            <v>0.93</v>
          </cell>
          <cell r="AF155">
            <v>0.93400000000000005</v>
          </cell>
          <cell r="AG155">
            <v>0.93500000000000005</v>
          </cell>
          <cell r="AH155">
            <v>0.94</v>
          </cell>
          <cell r="AI155">
            <v>0.94299999999999995</v>
          </cell>
          <cell r="AJ155">
            <v>0.93899999999999995</v>
          </cell>
          <cell r="AK155">
            <v>0.93899999999999995</v>
          </cell>
        </row>
        <row r="156">
          <cell r="A156" t="str">
            <v>SLB</v>
          </cell>
          <cell r="O156">
            <v>0.499</v>
          </cell>
          <cell r="P156">
            <v>0.48599999999999999</v>
          </cell>
          <cell r="Q156">
            <v>0.49</v>
          </cell>
          <cell r="R156">
            <v>0.496</v>
          </cell>
          <cell r="S156">
            <v>0.501</v>
          </cell>
          <cell r="T156">
            <v>0.50700000000000001</v>
          </cell>
          <cell r="U156">
            <v>0.51200000000000001</v>
          </cell>
          <cell r="V156">
            <v>0.52</v>
          </cell>
          <cell r="W156">
            <v>0.52300000000000002</v>
          </cell>
          <cell r="X156">
            <v>0.53100000000000003</v>
          </cell>
          <cell r="Y156">
            <v>0.53800000000000003</v>
          </cell>
          <cell r="Z156">
            <v>0.55000000000000004</v>
          </cell>
          <cell r="AA156">
            <v>0.55300000000000005</v>
          </cell>
          <cell r="AB156">
            <v>0.55400000000000005</v>
          </cell>
          <cell r="AC156">
            <v>0.55900000000000005</v>
          </cell>
          <cell r="AD156">
            <v>0.55800000000000005</v>
          </cell>
          <cell r="AE156">
            <v>0.55900000000000005</v>
          </cell>
          <cell r="AF156">
            <v>0.56000000000000005</v>
          </cell>
          <cell r="AG156">
            <v>0.56399999999999995</v>
          </cell>
          <cell r="AH156">
            <v>0.56599999999999995</v>
          </cell>
          <cell r="AI156">
            <v>0.56699999999999995</v>
          </cell>
          <cell r="AJ156">
            <v>0.56499999999999995</v>
          </cell>
          <cell r="AK156">
            <v>0.56399999999999995</v>
          </cell>
        </row>
        <row r="157">
          <cell r="A157" t="str">
            <v>SLE</v>
          </cell>
          <cell r="F157">
            <v>0.312</v>
          </cell>
          <cell r="G157">
            <v>0.30499999999999999</v>
          </cell>
          <cell r="H157">
            <v>0.30499999999999999</v>
          </cell>
          <cell r="I157">
            <v>0.312</v>
          </cell>
          <cell r="J157">
            <v>0.312</v>
          </cell>
          <cell r="K157">
            <v>0.314</v>
          </cell>
          <cell r="L157">
            <v>0.312</v>
          </cell>
          <cell r="M157">
            <v>0.307</v>
          </cell>
          <cell r="N157">
            <v>0.30499999999999999</v>
          </cell>
          <cell r="O157">
            <v>0.30099999999999999</v>
          </cell>
          <cell r="P157">
            <v>0.318</v>
          </cell>
          <cell r="Q157">
            <v>0.33100000000000002</v>
          </cell>
          <cell r="R157">
            <v>0.34699999999999998</v>
          </cell>
          <cell r="S157">
            <v>0.35699999999999998</v>
          </cell>
          <cell r="T157">
            <v>0.36399999999999999</v>
          </cell>
          <cell r="U157">
            <v>0.372</v>
          </cell>
          <cell r="V157">
            <v>0.38200000000000001</v>
          </cell>
          <cell r="W157">
            <v>0.39700000000000002</v>
          </cell>
          <cell r="X157">
            <v>0.40899999999999997</v>
          </cell>
          <cell r="Y157">
            <v>0.42</v>
          </cell>
          <cell r="Z157">
            <v>0.42699999999999999</v>
          </cell>
          <cell r="AA157">
            <v>0.433</v>
          </cell>
          <cell r="AB157">
            <v>0.44700000000000001</v>
          </cell>
          <cell r="AC157">
            <v>0.45900000000000002</v>
          </cell>
          <cell r="AD157">
            <v>0.46100000000000002</v>
          </cell>
          <cell r="AE157">
            <v>0.45300000000000001</v>
          </cell>
          <cell r="AF157">
            <v>0.45700000000000002</v>
          </cell>
          <cell r="AG157">
            <v>0.46600000000000003</v>
          </cell>
          <cell r="AH157">
            <v>0.47</v>
          </cell>
          <cell r="AI157">
            <v>0.48</v>
          </cell>
          <cell r="AJ157">
            <v>0.47499999999999998</v>
          </cell>
          <cell r="AK157">
            <v>0.47699999999999998</v>
          </cell>
        </row>
        <row r="158">
          <cell r="A158" t="str">
            <v>SLV</v>
          </cell>
          <cell r="F158">
            <v>0.52500000000000002</v>
          </cell>
          <cell r="G158">
            <v>0.53600000000000003</v>
          </cell>
          <cell r="H158">
            <v>0.54800000000000004</v>
          </cell>
          <cell r="I158">
            <v>0.55800000000000005</v>
          </cell>
          <cell r="J158">
            <v>0.56799999999999995</v>
          </cell>
          <cell r="K158">
            <v>0.57799999999999996</v>
          </cell>
          <cell r="L158">
            <v>0.58699999999999997</v>
          </cell>
          <cell r="M158">
            <v>0.59699999999999998</v>
          </cell>
          <cell r="N158">
            <v>0.60499999999999998</v>
          </cell>
          <cell r="O158">
            <v>0.60899999999999999</v>
          </cell>
          <cell r="P158">
            <v>0.61699999999999999</v>
          </cell>
          <cell r="Q158">
            <v>0.61899999999999999</v>
          </cell>
          <cell r="R158">
            <v>0.626</v>
          </cell>
          <cell r="S158">
            <v>0.63100000000000001</v>
          </cell>
          <cell r="T158">
            <v>0.63600000000000001</v>
          </cell>
          <cell r="U158">
            <v>0.64100000000000001</v>
          </cell>
          <cell r="V158">
            <v>0.64600000000000002</v>
          </cell>
          <cell r="W158">
            <v>0.65100000000000002</v>
          </cell>
          <cell r="X158">
            <v>0.65300000000000002</v>
          </cell>
          <cell r="Y158">
            <v>0.65300000000000002</v>
          </cell>
          <cell r="Z158">
            <v>0.65900000000000003</v>
          </cell>
          <cell r="AA158">
            <v>0.66100000000000003</v>
          </cell>
          <cell r="AB158">
            <v>0.66400000000000003</v>
          </cell>
          <cell r="AC158">
            <v>0.66700000000000004</v>
          </cell>
          <cell r="AD158">
            <v>0.66600000000000004</v>
          </cell>
          <cell r="AE158">
            <v>0.66800000000000004</v>
          </cell>
          <cell r="AF158">
            <v>0.67100000000000004</v>
          </cell>
          <cell r="AG158">
            <v>0.67400000000000004</v>
          </cell>
          <cell r="AH158">
            <v>0.68</v>
          </cell>
          <cell r="AI158">
            <v>0.68300000000000005</v>
          </cell>
          <cell r="AJ158">
            <v>0.67200000000000004</v>
          </cell>
          <cell r="AK158">
            <v>0.67500000000000004</v>
          </cell>
        </row>
        <row r="159">
          <cell r="A159" t="str">
            <v>SMR</v>
          </cell>
          <cell r="AH159">
            <v>0.86</v>
          </cell>
          <cell r="AI159">
            <v>0.86199999999999999</v>
          </cell>
          <cell r="AJ159">
            <v>0.84499999999999997</v>
          </cell>
          <cell r="AK159">
            <v>0.85299999999999998</v>
          </cell>
        </row>
        <row r="160">
          <cell r="A160" t="str">
            <v>SOM</v>
          </cell>
        </row>
        <row r="161">
          <cell r="A161" t="str">
            <v>SRB</v>
          </cell>
          <cell r="K161">
            <v>0.67400000000000004</v>
          </cell>
          <cell r="L161">
            <v>0.67900000000000005</v>
          </cell>
          <cell r="M161">
            <v>0.68500000000000005</v>
          </cell>
          <cell r="N161">
            <v>0.68700000000000006</v>
          </cell>
          <cell r="O161">
            <v>0.67700000000000005</v>
          </cell>
          <cell r="P161">
            <v>0.69</v>
          </cell>
          <cell r="Q161">
            <v>0.7</v>
          </cell>
          <cell r="R161">
            <v>0.70199999999999996</v>
          </cell>
          <cell r="S161">
            <v>0.71099999999999997</v>
          </cell>
          <cell r="T161">
            <v>0.72299999999999998</v>
          </cell>
          <cell r="U161">
            <v>0.73399999999999999</v>
          </cell>
          <cell r="V161">
            <v>0.746</v>
          </cell>
          <cell r="W161">
            <v>0.754</v>
          </cell>
          <cell r="X161">
            <v>0.76500000000000001</v>
          </cell>
          <cell r="Y161">
            <v>0.76600000000000001</v>
          </cell>
          <cell r="Z161">
            <v>0.76700000000000002</v>
          </cell>
          <cell r="AA161">
            <v>0.77700000000000002</v>
          </cell>
          <cell r="AB161">
            <v>0.78</v>
          </cell>
          <cell r="AC161">
            <v>0.78500000000000003</v>
          </cell>
          <cell r="AD161">
            <v>0.78800000000000003</v>
          </cell>
          <cell r="AE161">
            <v>0.79400000000000004</v>
          </cell>
          <cell r="AF161">
            <v>0.8</v>
          </cell>
          <cell r="AG161">
            <v>0.80200000000000005</v>
          </cell>
          <cell r="AH161">
            <v>0.80800000000000005</v>
          </cell>
          <cell r="AI161">
            <v>0.81100000000000005</v>
          </cell>
          <cell r="AJ161">
            <v>0.80400000000000005</v>
          </cell>
          <cell r="AK161">
            <v>0.80200000000000005</v>
          </cell>
        </row>
        <row r="162">
          <cell r="A162" t="str">
            <v>SSD</v>
          </cell>
          <cell r="Z162">
            <v>0.43</v>
          </cell>
          <cell r="AA162">
            <v>0.433</v>
          </cell>
          <cell r="AB162">
            <v>0.39700000000000002</v>
          </cell>
          <cell r="AC162">
            <v>0.41099999999999998</v>
          </cell>
          <cell r="AD162">
            <v>0.41</v>
          </cell>
          <cell r="AE162">
            <v>0.41199999999999998</v>
          </cell>
          <cell r="AF162">
            <v>0.40200000000000002</v>
          </cell>
          <cell r="AG162">
            <v>0.39500000000000002</v>
          </cell>
          <cell r="AH162">
            <v>0.39500000000000002</v>
          </cell>
          <cell r="AI162">
            <v>0.39300000000000002</v>
          </cell>
          <cell r="AJ162">
            <v>0.38600000000000001</v>
          </cell>
          <cell r="AK162">
            <v>0.38500000000000001</v>
          </cell>
        </row>
        <row r="163">
          <cell r="A163" t="str">
            <v>STP</v>
          </cell>
          <cell r="F163">
            <v>0.48499999999999999</v>
          </cell>
          <cell r="G163">
            <v>0.48399999999999999</v>
          </cell>
          <cell r="H163">
            <v>0.48499999999999999</v>
          </cell>
          <cell r="I163">
            <v>0.48499999999999999</v>
          </cell>
          <cell r="J163">
            <v>0.48699999999999999</v>
          </cell>
          <cell r="K163">
            <v>0.48799999999999999</v>
          </cell>
          <cell r="L163">
            <v>0.49099999999999999</v>
          </cell>
          <cell r="M163">
            <v>0.49199999999999999</v>
          </cell>
          <cell r="N163">
            <v>0.49399999999999999</v>
          </cell>
          <cell r="O163">
            <v>0.498</v>
          </cell>
          <cell r="P163">
            <v>0.501</v>
          </cell>
          <cell r="Q163">
            <v>0.50700000000000001</v>
          </cell>
          <cell r="R163">
            <v>0.51100000000000001</v>
          </cell>
          <cell r="S163">
            <v>0.51900000000000002</v>
          </cell>
          <cell r="T163">
            <v>0.52500000000000002</v>
          </cell>
          <cell r="U163">
            <v>0.53100000000000003</v>
          </cell>
          <cell r="V163">
            <v>0.54200000000000004</v>
          </cell>
          <cell r="W163">
            <v>0.54500000000000004</v>
          </cell>
          <cell r="X163">
            <v>0.54600000000000004</v>
          </cell>
          <cell r="Y163">
            <v>0.55200000000000005</v>
          </cell>
          <cell r="Z163">
            <v>0.55400000000000005</v>
          </cell>
          <cell r="AA163">
            <v>0.55600000000000005</v>
          </cell>
          <cell r="AB163">
            <v>0.56200000000000006</v>
          </cell>
          <cell r="AC163">
            <v>0.57299999999999995</v>
          </cell>
          <cell r="AD163">
            <v>0.58399999999999996</v>
          </cell>
          <cell r="AE163">
            <v>0.59599999999999997</v>
          </cell>
          <cell r="AF163">
            <v>0.60299999999999998</v>
          </cell>
          <cell r="AG163">
            <v>0.61199999999999999</v>
          </cell>
          <cell r="AH163">
            <v>0.61699999999999999</v>
          </cell>
          <cell r="AI163">
            <v>0.622</v>
          </cell>
          <cell r="AJ163">
            <v>0.61899999999999999</v>
          </cell>
          <cell r="AK163">
            <v>0.61799999999999999</v>
          </cell>
        </row>
        <row r="164">
          <cell r="A164" t="str">
            <v>SUR</v>
          </cell>
          <cell r="T164">
            <v>0.67400000000000004</v>
          </cell>
          <cell r="U164">
            <v>0.68300000000000005</v>
          </cell>
          <cell r="V164">
            <v>0.69099999999999995</v>
          </cell>
          <cell r="W164">
            <v>0.70099999999999996</v>
          </cell>
          <cell r="X164">
            <v>0.70899999999999996</v>
          </cell>
          <cell r="Y164">
            <v>0.71699999999999997</v>
          </cell>
          <cell r="Z164">
            <v>0.72299999999999998</v>
          </cell>
          <cell r="AA164">
            <v>0.72799999999999998</v>
          </cell>
          <cell r="AB164">
            <v>0.73099999999999998</v>
          </cell>
          <cell r="AC164">
            <v>0.73399999999999999</v>
          </cell>
          <cell r="AD164">
            <v>0.73599999999999999</v>
          </cell>
          <cell r="AE164">
            <v>0.74399999999999999</v>
          </cell>
          <cell r="AF164">
            <v>0.747</v>
          </cell>
          <cell r="AG164">
            <v>0.75</v>
          </cell>
          <cell r="AH164">
            <v>0.755</v>
          </cell>
          <cell r="AI164">
            <v>0.755</v>
          </cell>
          <cell r="AJ164">
            <v>0.74299999999999999</v>
          </cell>
          <cell r="AK164">
            <v>0.73</v>
          </cell>
        </row>
        <row r="165">
          <cell r="A165" t="str">
            <v>SVK</v>
          </cell>
          <cell r="F165">
            <v>0.69199999999999995</v>
          </cell>
          <cell r="G165">
            <v>0.69</v>
          </cell>
          <cell r="H165">
            <v>0.69399999999999995</v>
          </cell>
          <cell r="I165">
            <v>0.70099999999999996</v>
          </cell>
          <cell r="J165">
            <v>0.71099999999999997</v>
          </cell>
          <cell r="K165">
            <v>0.72</v>
          </cell>
          <cell r="L165">
            <v>0.73</v>
          </cell>
          <cell r="M165">
            <v>0.73799999999999999</v>
          </cell>
          <cell r="N165">
            <v>0.748</v>
          </cell>
          <cell r="O165">
            <v>0.755</v>
          </cell>
          <cell r="P165">
            <v>0.76300000000000001</v>
          </cell>
          <cell r="Q165">
            <v>0.77</v>
          </cell>
          <cell r="R165">
            <v>0.77900000000000003</v>
          </cell>
          <cell r="S165">
            <v>0.78400000000000003</v>
          </cell>
          <cell r="T165">
            <v>0.79400000000000004</v>
          </cell>
          <cell r="U165">
            <v>0.80300000000000005</v>
          </cell>
          <cell r="V165">
            <v>0.81200000000000006</v>
          </cell>
          <cell r="W165">
            <v>0.82299999999999995</v>
          </cell>
          <cell r="X165">
            <v>0.83099999999999996</v>
          </cell>
          <cell r="Y165">
            <v>0.83299999999999996</v>
          </cell>
          <cell r="Z165">
            <v>0.84</v>
          </cell>
          <cell r="AA165">
            <v>0.84399999999999997</v>
          </cell>
          <cell r="AB165">
            <v>0.84499999999999997</v>
          </cell>
          <cell r="AC165">
            <v>0.84799999999999998</v>
          </cell>
          <cell r="AD165">
            <v>0.84899999999999998</v>
          </cell>
          <cell r="AE165">
            <v>0.85099999999999998</v>
          </cell>
          <cell r="AF165">
            <v>0.85399999999999998</v>
          </cell>
          <cell r="AG165">
            <v>0.85599999999999998</v>
          </cell>
          <cell r="AH165">
            <v>0.85899999999999999</v>
          </cell>
          <cell r="AI165">
            <v>0.86199999999999999</v>
          </cell>
          <cell r="AJ165">
            <v>0.85699999999999998</v>
          </cell>
          <cell r="AK165">
            <v>0.84799999999999998</v>
          </cell>
        </row>
        <row r="166">
          <cell r="A166" t="str">
            <v>SVN</v>
          </cell>
          <cell r="K166">
            <v>0.76</v>
          </cell>
          <cell r="L166">
            <v>0.77100000000000002</v>
          </cell>
          <cell r="M166">
            <v>0.78200000000000003</v>
          </cell>
          <cell r="N166">
            <v>0.79400000000000004</v>
          </cell>
          <cell r="O166">
            <v>0.81200000000000006</v>
          </cell>
          <cell r="P166">
            <v>0.82099999999999995</v>
          </cell>
          <cell r="Q166">
            <v>0.83699999999999997</v>
          </cell>
          <cell r="R166">
            <v>0.84799999999999998</v>
          </cell>
          <cell r="S166">
            <v>0.85799999999999998</v>
          </cell>
          <cell r="T166">
            <v>0.86499999999999999</v>
          </cell>
          <cell r="U166">
            <v>0.86899999999999999</v>
          </cell>
          <cell r="V166">
            <v>0.878</v>
          </cell>
          <cell r="W166">
            <v>0.88200000000000001</v>
          </cell>
          <cell r="X166">
            <v>0.88800000000000001</v>
          </cell>
          <cell r="Y166">
            <v>0.88700000000000001</v>
          </cell>
          <cell r="Z166">
            <v>0.89</v>
          </cell>
          <cell r="AA166">
            <v>0.89200000000000002</v>
          </cell>
          <cell r="AB166">
            <v>0.89100000000000001</v>
          </cell>
          <cell r="AC166">
            <v>0.9</v>
          </cell>
          <cell r="AD166">
            <v>0.90200000000000002</v>
          </cell>
          <cell r="AE166">
            <v>0.90300000000000002</v>
          </cell>
          <cell r="AF166">
            <v>0.91</v>
          </cell>
          <cell r="AG166">
            <v>0.91300000000000003</v>
          </cell>
          <cell r="AH166">
            <v>0.91700000000000004</v>
          </cell>
          <cell r="AI166">
            <v>0.92100000000000004</v>
          </cell>
          <cell r="AJ166">
            <v>0.91300000000000003</v>
          </cell>
          <cell r="AK166">
            <v>0.91800000000000004</v>
          </cell>
        </row>
        <row r="167">
          <cell r="A167" t="str">
            <v>SWE</v>
          </cell>
          <cell r="F167">
            <v>0.81</v>
          </cell>
          <cell r="G167">
            <v>0.81299999999999994</v>
          </cell>
          <cell r="H167">
            <v>0.82</v>
          </cell>
          <cell r="I167">
            <v>0.84</v>
          </cell>
          <cell r="J167">
            <v>0.85099999999999998</v>
          </cell>
          <cell r="K167">
            <v>0.86</v>
          </cell>
          <cell r="L167">
            <v>0.86799999999999999</v>
          </cell>
          <cell r="M167">
            <v>0.879</v>
          </cell>
          <cell r="N167">
            <v>0.89400000000000002</v>
          </cell>
          <cell r="O167">
            <v>0.89900000000000002</v>
          </cell>
          <cell r="P167">
            <v>0.90400000000000003</v>
          </cell>
          <cell r="Q167">
            <v>0.90700000000000003</v>
          </cell>
          <cell r="R167">
            <v>0.91</v>
          </cell>
          <cell r="S167">
            <v>0.91500000000000004</v>
          </cell>
          <cell r="T167">
            <v>0.9</v>
          </cell>
          <cell r="U167">
            <v>0.90200000000000002</v>
          </cell>
          <cell r="V167">
            <v>0.90600000000000003</v>
          </cell>
          <cell r="W167">
            <v>0.90800000000000003</v>
          </cell>
          <cell r="X167">
            <v>0.90500000000000003</v>
          </cell>
          <cell r="Y167">
            <v>0.90400000000000003</v>
          </cell>
          <cell r="Z167">
            <v>0.91</v>
          </cell>
          <cell r="AA167">
            <v>0.91100000000000003</v>
          </cell>
          <cell r="AB167">
            <v>0.91100000000000003</v>
          </cell>
          <cell r="AC167">
            <v>0.93200000000000005</v>
          </cell>
          <cell r="AD167">
            <v>0.93500000000000005</v>
          </cell>
          <cell r="AE167">
            <v>0.93700000000000006</v>
          </cell>
          <cell r="AF167">
            <v>0.93899999999999995</v>
          </cell>
          <cell r="AG167">
            <v>0.94099999999999995</v>
          </cell>
          <cell r="AH167">
            <v>0.94199999999999995</v>
          </cell>
          <cell r="AI167">
            <v>0.94699999999999995</v>
          </cell>
          <cell r="AJ167">
            <v>0.94199999999999995</v>
          </cell>
          <cell r="AK167">
            <v>0.94699999999999995</v>
          </cell>
        </row>
        <row r="168">
          <cell r="A168" t="str">
            <v>SWZ</v>
          </cell>
          <cell r="F168">
            <v>0.54500000000000004</v>
          </cell>
          <cell r="G168">
            <v>0.54300000000000004</v>
          </cell>
          <cell r="H168">
            <v>0.54</v>
          </cell>
          <cell r="I168">
            <v>0.53200000000000003</v>
          </cell>
          <cell r="J168">
            <v>0.52300000000000002</v>
          </cell>
          <cell r="K168">
            <v>0.51800000000000002</v>
          </cell>
          <cell r="L168">
            <v>0.50900000000000001</v>
          </cell>
          <cell r="M168">
            <v>0.5</v>
          </cell>
          <cell r="N168">
            <v>0.49</v>
          </cell>
          <cell r="O168">
            <v>0.48199999999999998</v>
          </cell>
          <cell r="P168">
            <v>0.47099999999999997</v>
          </cell>
          <cell r="Q168">
            <v>0.46300000000000002</v>
          </cell>
          <cell r="R168">
            <v>0.45100000000000001</v>
          </cell>
          <cell r="S168">
            <v>0.44600000000000001</v>
          </cell>
          <cell r="T168">
            <v>0.44400000000000001</v>
          </cell>
          <cell r="U168">
            <v>0.44600000000000001</v>
          </cell>
          <cell r="V168">
            <v>0.46200000000000002</v>
          </cell>
          <cell r="W168">
            <v>0.47099999999999997</v>
          </cell>
          <cell r="X168">
            <v>0.47899999999999998</v>
          </cell>
          <cell r="Y168">
            <v>0.48599999999999999</v>
          </cell>
          <cell r="Z168">
            <v>0.503</v>
          </cell>
          <cell r="AA168">
            <v>0.51700000000000002</v>
          </cell>
          <cell r="AB168">
            <v>0.53100000000000003</v>
          </cell>
          <cell r="AC168">
            <v>0.54600000000000004</v>
          </cell>
          <cell r="AD168">
            <v>0.55900000000000005</v>
          </cell>
          <cell r="AE168">
            <v>0.57499999999999996</v>
          </cell>
          <cell r="AF168">
            <v>0.58599999999999997</v>
          </cell>
          <cell r="AG168">
            <v>0.59599999999999997</v>
          </cell>
          <cell r="AH168">
            <v>0.60699999999999998</v>
          </cell>
          <cell r="AI168">
            <v>0.61499999999999999</v>
          </cell>
          <cell r="AJ168">
            <v>0.61</v>
          </cell>
          <cell r="AK168">
            <v>0.59699999999999998</v>
          </cell>
        </row>
        <row r="169">
          <cell r="A169" t="str">
            <v>SYC</v>
          </cell>
          <cell r="P169">
            <v>0.74399999999999999</v>
          </cell>
          <cell r="Q169">
            <v>0.74099999999999999</v>
          </cell>
          <cell r="R169">
            <v>0.74199999999999999</v>
          </cell>
          <cell r="S169">
            <v>0.746</v>
          </cell>
          <cell r="T169">
            <v>0.747</v>
          </cell>
          <cell r="U169">
            <v>0.76200000000000001</v>
          </cell>
          <cell r="V169">
            <v>0.753</v>
          </cell>
          <cell r="W169">
            <v>0.77</v>
          </cell>
          <cell r="X169">
            <v>0.77100000000000002</v>
          </cell>
          <cell r="Y169">
            <v>0.77</v>
          </cell>
          <cell r="Z169">
            <v>0.77600000000000002</v>
          </cell>
          <cell r="AA169">
            <v>0.76600000000000001</v>
          </cell>
          <cell r="AB169">
            <v>0.78600000000000003</v>
          </cell>
          <cell r="AC169">
            <v>0.78700000000000003</v>
          </cell>
          <cell r="AD169">
            <v>0.79600000000000004</v>
          </cell>
          <cell r="AE169">
            <v>0.79600000000000004</v>
          </cell>
          <cell r="AF169">
            <v>0.79600000000000004</v>
          </cell>
          <cell r="AG169">
            <v>0.79600000000000004</v>
          </cell>
          <cell r="AH169">
            <v>0.8</v>
          </cell>
          <cell r="AI169">
            <v>0.80200000000000005</v>
          </cell>
          <cell r="AJ169">
            <v>0.79300000000000004</v>
          </cell>
          <cell r="AK169">
            <v>0.78500000000000003</v>
          </cell>
        </row>
        <row r="170">
          <cell r="A170" t="str">
            <v>SYR</v>
          </cell>
          <cell r="F170">
            <v>0.56200000000000006</v>
          </cell>
          <cell r="G170">
            <v>0.56699999999999995</v>
          </cell>
          <cell r="H170">
            <v>0.57299999999999995</v>
          </cell>
          <cell r="I170">
            <v>0.57399999999999995</v>
          </cell>
          <cell r="J170">
            <v>0.57699999999999996</v>
          </cell>
          <cell r="K170">
            <v>0.57899999999999996</v>
          </cell>
          <cell r="L170">
            <v>0.58199999999999996</v>
          </cell>
          <cell r="M170">
            <v>0.58499999999999996</v>
          </cell>
          <cell r="N170">
            <v>0.58699999999999997</v>
          </cell>
          <cell r="O170">
            <v>0.58599999999999997</v>
          </cell>
          <cell r="P170">
            <v>0.58699999999999997</v>
          </cell>
          <cell r="Q170">
            <v>0.59599999999999997</v>
          </cell>
          <cell r="R170">
            <v>0.60299999999999998</v>
          </cell>
          <cell r="S170">
            <v>0.61499999999999999</v>
          </cell>
          <cell r="T170">
            <v>0.627</v>
          </cell>
          <cell r="U170">
            <v>0.64</v>
          </cell>
          <cell r="V170">
            <v>0.65</v>
          </cell>
          <cell r="W170">
            <v>0.65900000000000003</v>
          </cell>
          <cell r="X170">
            <v>0.65300000000000002</v>
          </cell>
          <cell r="Y170">
            <v>0.65900000000000003</v>
          </cell>
          <cell r="Z170">
            <v>0.66</v>
          </cell>
          <cell r="AA170">
            <v>0.69099999999999995</v>
          </cell>
          <cell r="AB170">
            <v>0.65</v>
          </cell>
          <cell r="AC170">
            <v>0.57299999999999995</v>
          </cell>
          <cell r="AD170">
            <v>0.55300000000000005</v>
          </cell>
          <cell r="AE170">
            <v>0.55600000000000005</v>
          </cell>
          <cell r="AF170">
            <v>0.56000000000000005</v>
          </cell>
          <cell r="AG170">
            <v>0.57199999999999995</v>
          </cell>
          <cell r="AH170">
            <v>0.57999999999999996</v>
          </cell>
          <cell r="AI170">
            <v>0.58399999999999996</v>
          </cell>
          <cell r="AJ170">
            <v>0.57699999999999996</v>
          </cell>
          <cell r="AK170">
            <v>0.57699999999999996</v>
          </cell>
        </row>
        <row r="171">
          <cell r="A171" t="str">
            <v>TCD</v>
          </cell>
          <cell r="P171">
            <v>0.29099999999999998</v>
          </cell>
          <cell r="Q171">
            <v>0.30099999999999999</v>
          </cell>
          <cell r="R171">
            <v>0.307</v>
          </cell>
          <cell r="S171">
            <v>0.307</v>
          </cell>
          <cell r="T171">
            <v>0.32500000000000001</v>
          </cell>
          <cell r="U171">
            <v>0.32700000000000001</v>
          </cell>
          <cell r="V171">
            <v>0.32700000000000001</v>
          </cell>
          <cell r="W171">
            <v>0.33700000000000002</v>
          </cell>
          <cell r="X171">
            <v>0.34100000000000003</v>
          </cell>
          <cell r="Y171">
            <v>0.35499999999999998</v>
          </cell>
          <cell r="Z171">
            <v>0.36199999999999999</v>
          </cell>
          <cell r="AA171">
            <v>0.372</v>
          </cell>
          <cell r="AB171">
            <v>0.38100000000000001</v>
          </cell>
          <cell r="AC171">
            <v>0.38600000000000001</v>
          </cell>
          <cell r="AD171">
            <v>0.39300000000000002</v>
          </cell>
          <cell r="AE171">
            <v>0.38900000000000001</v>
          </cell>
          <cell r="AF171">
            <v>0.39100000000000001</v>
          </cell>
          <cell r="AG171">
            <v>0.39300000000000002</v>
          </cell>
          <cell r="AH171">
            <v>0.39800000000000002</v>
          </cell>
          <cell r="AI171">
            <v>0.40300000000000002</v>
          </cell>
          <cell r="AJ171">
            <v>0.39700000000000002</v>
          </cell>
          <cell r="AK171">
            <v>0.39400000000000002</v>
          </cell>
        </row>
        <row r="172">
          <cell r="A172" t="str">
            <v>TGO</v>
          </cell>
          <cell r="F172">
            <v>0.41</v>
          </cell>
          <cell r="G172">
            <v>0.41399999999999998</v>
          </cell>
          <cell r="H172">
            <v>0.40600000000000003</v>
          </cell>
          <cell r="I172">
            <v>0.39800000000000002</v>
          </cell>
          <cell r="J172">
            <v>0.40400000000000003</v>
          </cell>
          <cell r="K172">
            <v>0.41899999999999998</v>
          </cell>
          <cell r="L172">
            <v>0.42899999999999999</v>
          </cell>
          <cell r="M172">
            <v>0.438</v>
          </cell>
          <cell r="N172">
            <v>0.439</v>
          </cell>
          <cell r="O172">
            <v>0.443</v>
          </cell>
          <cell r="P172">
            <v>0.44600000000000001</v>
          </cell>
          <cell r="Q172">
            <v>0.44900000000000001</v>
          </cell>
          <cell r="R172">
            <v>0.45400000000000001</v>
          </cell>
          <cell r="S172">
            <v>0.46</v>
          </cell>
          <cell r="T172">
            <v>0.45900000000000002</v>
          </cell>
          <cell r="U172">
            <v>0.45800000000000002</v>
          </cell>
          <cell r="V172">
            <v>0.46400000000000002</v>
          </cell>
          <cell r="W172">
            <v>0.45700000000000002</v>
          </cell>
          <cell r="X172">
            <v>0.46400000000000002</v>
          </cell>
          <cell r="Y172">
            <v>0.47199999999999998</v>
          </cell>
          <cell r="Z172">
            <v>0.47699999999999998</v>
          </cell>
          <cell r="AA172">
            <v>0.48699999999999999</v>
          </cell>
          <cell r="AB172">
            <v>0.49099999999999999</v>
          </cell>
          <cell r="AC172">
            <v>0.499</v>
          </cell>
          <cell r="AD172">
            <v>0.505</v>
          </cell>
          <cell r="AE172">
            <v>0.51400000000000001</v>
          </cell>
          <cell r="AF172">
            <v>0.51800000000000002</v>
          </cell>
          <cell r="AG172">
            <v>0.52400000000000002</v>
          </cell>
          <cell r="AH172">
            <v>0.52800000000000002</v>
          </cell>
          <cell r="AI172">
            <v>0.53500000000000003</v>
          </cell>
          <cell r="AJ172">
            <v>0.53500000000000003</v>
          </cell>
          <cell r="AK172">
            <v>0.53900000000000003</v>
          </cell>
        </row>
        <row r="173">
          <cell r="A173" t="str">
            <v>THA</v>
          </cell>
          <cell r="F173">
            <v>0.57599999999999996</v>
          </cell>
          <cell r="G173">
            <v>0.58499999999999996</v>
          </cell>
          <cell r="H173">
            <v>0.59499999999999997</v>
          </cell>
          <cell r="I173">
            <v>0.60399999999999998</v>
          </cell>
          <cell r="J173">
            <v>0.61299999999999999</v>
          </cell>
          <cell r="K173">
            <v>0.61899999999999999</v>
          </cell>
          <cell r="L173">
            <v>0.628</v>
          </cell>
          <cell r="M173">
            <v>0.63500000000000001</v>
          </cell>
          <cell r="N173">
            <v>0.64</v>
          </cell>
          <cell r="O173">
            <v>0.64600000000000002</v>
          </cell>
          <cell r="P173">
            <v>0.65300000000000002</v>
          </cell>
          <cell r="Q173">
            <v>0.66400000000000003</v>
          </cell>
          <cell r="R173">
            <v>0.67600000000000005</v>
          </cell>
          <cell r="S173">
            <v>0.68700000000000006</v>
          </cell>
          <cell r="T173">
            <v>0.69699999999999995</v>
          </cell>
          <cell r="U173">
            <v>0.70599999999999996</v>
          </cell>
          <cell r="V173">
            <v>0.71199999999999997</v>
          </cell>
          <cell r="W173">
            <v>0.72399999999999998</v>
          </cell>
          <cell r="X173">
            <v>0.72699999999999998</v>
          </cell>
          <cell r="Y173">
            <v>0.73</v>
          </cell>
          <cell r="Z173">
            <v>0.73699999999999999</v>
          </cell>
          <cell r="AA173">
            <v>0.74299999999999999</v>
          </cell>
          <cell r="AB173">
            <v>0.746</v>
          </cell>
          <cell r="AC173">
            <v>0.747</v>
          </cell>
          <cell r="AD173">
            <v>0.77800000000000002</v>
          </cell>
          <cell r="AE173">
            <v>0.78100000000000003</v>
          </cell>
          <cell r="AF173">
            <v>0.78500000000000003</v>
          </cell>
          <cell r="AG173">
            <v>0.79</v>
          </cell>
          <cell r="AH173">
            <v>0.79500000000000004</v>
          </cell>
          <cell r="AI173">
            <v>0.80400000000000005</v>
          </cell>
          <cell r="AJ173">
            <v>0.80200000000000005</v>
          </cell>
          <cell r="AK173">
            <v>0.8</v>
          </cell>
        </row>
        <row r="174">
          <cell r="A174" t="str">
            <v>TJK</v>
          </cell>
          <cell r="F174">
            <v>0.628</v>
          </cell>
          <cell r="G174">
            <v>0.622</v>
          </cell>
          <cell r="H174">
            <v>0.56999999999999995</v>
          </cell>
          <cell r="I174">
            <v>0.54200000000000004</v>
          </cell>
          <cell r="J174">
            <v>0.54700000000000004</v>
          </cell>
          <cell r="K174">
            <v>0.54700000000000004</v>
          </cell>
          <cell r="L174">
            <v>0.53100000000000003</v>
          </cell>
          <cell r="M174">
            <v>0.54</v>
          </cell>
          <cell r="N174">
            <v>0.54700000000000004</v>
          </cell>
          <cell r="O174">
            <v>0.55300000000000005</v>
          </cell>
          <cell r="P174">
            <v>0.56000000000000005</v>
          </cell>
          <cell r="Q174">
            <v>0.56899999999999995</v>
          </cell>
          <cell r="R174">
            <v>0.57899999999999996</v>
          </cell>
          <cell r="S174">
            <v>0.59399999999999997</v>
          </cell>
          <cell r="T174">
            <v>0.60599999999999998</v>
          </cell>
          <cell r="U174">
            <v>0.61199999999999999</v>
          </cell>
          <cell r="V174">
            <v>0.622</v>
          </cell>
          <cell r="W174">
            <v>0.625</v>
          </cell>
          <cell r="X174">
            <v>0.63900000000000001</v>
          </cell>
          <cell r="Y174">
            <v>0.63300000000000001</v>
          </cell>
          <cell r="Z174">
            <v>0.63600000000000001</v>
          </cell>
          <cell r="AA174">
            <v>0.63500000000000001</v>
          </cell>
          <cell r="AB174">
            <v>0.64300000000000002</v>
          </cell>
          <cell r="AC174">
            <v>0.65600000000000003</v>
          </cell>
          <cell r="AD174">
            <v>0.65600000000000003</v>
          </cell>
          <cell r="AE174">
            <v>0.65700000000000003</v>
          </cell>
          <cell r="AF174">
            <v>0.66</v>
          </cell>
          <cell r="AG174">
            <v>0.66500000000000004</v>
          </cell>
          <cell r="AH174">
            <v>0.67100000000000004</v>
          </cell>
          <cell r="AI174">
            <v>0.67600000000000005</v>
          </cell>
          <cell r="AJ174">
            <v>0.66400000000000003</v>
          </cell>
          <cell r="AK174">
            <v>0.68500000000000005</v>
          </cell>
        </row>
        <row r="175">
          <cell r="A175" t="str">
            <v>TKM</v>
          </cell>
          <cell r="U175">
            <v>0.66</v>
          </cell>
          <cell r="V175">
            <v>0.67</v>
          </cell>
          <cell r="W175">
            <v>0.68200000000000005</v>
          </cell>
          <cell r="X175">
            <v>0.69299999999999995</v>
          </cell>
          <cell r="Y175">
            <v>0.70099999999999996</v>
          </cell>
          <cell r="Z175">
            <v>0.71099999999999997</v>
          </cell>
          <cell r="AA175">
            <v>0.72</v>
          </cell>
          <cell r="AB175">
            <v>0.72699999999999998</v>
          </cell>
          <cell r="AC175">
            <v>0.73</v>
          </cell>
          <cell r="AD175">
            <v>0.73399999999999999</v>
          </cell>
          <cell r="AE175">
            <v>0.74</v>
          </cell>
          <cell r="AF175">
            <v>0.74199999999999999</v>
          </cell>
          <cell r="AG175">
            <v>0.74099999999999999</v>
          </cell>
          <cell r="AH175">
            <v>0.746</v>
          </cell>
          <cell r="AI175">
            <v>0.74199999999999999</v>
          </cell>
          <cell r="AJ175">
            <v>0.74099999999999999</v>
          </cell>
          <cell r="AK175">
            <v>0.745</v>
          </cell>
        </row>
        <row r="176">
          <cell r="A176" t="str">
            <v>TLS</v>
          </cell>
          <cell r="R176">
            <v>0.50800000000000001</v>
          </cell>
          <cell r="S176">
            <v>0.50800000000000001</v>
          </cell>
          <cell r="T176">
            <v>0.52100000000000002</v>
          </cell>
          <cell r="U176">
            <v>0.53800000000000003</v>
          </cell>
          <cell r="V176">
            <v>0.56299999999999994</v>
          </cell>
          <cell r="W176">
            <v>0.58499999999999996</v>
          </cell>
          <cell r="X176">
            <v>0.61099999999999999</v>
          </cell>
          <cell r="Y176">
            <v>0.60899999999999999</v>
          </cell>
          <cell r="Z176">
            <v>0.61899999999999999</v>
          </cell>
          <cell r="AA176">
            <v>0.63800000000000001</v>
          </cell>
          <cell r="AB176">
            <v>0.63500000000000001</v>
          </cell>
          <cell r="AC176">
            <v>0.63</v>
          </cell>
          <cell r="AD176">
            <v>0.622</v>
          </cell>
          <cell r="AE176">
            <v>0.61399999999999999</v>
          </cell>
          <cell r="AF176">
            <v>0.60399999999999998</v>
          </cell>
          <cell r="AG176">
            <v>0.60599999999999998</v>
          </cell>
          <cell r="AH176">
            <v>0.60499999999999998</v>
          </cell>
          <cell r="AI176">
            <v>0.61399999999999999</v>
          </cell>
          <cell r="AJ176">
            <v>0.61399999999999999</v>
          </cell>
          <cell r="AK176">
            <v>0.60699999999999998</v>
          </cell>
        </row>
        <row r="177">
          <cell r="A177" t="str">
            <v>TON</v>
          </cell>
          <cell r="F177">
            <v>0.64500000000000002</v>
          </cell>
          <cell r="G177">
            <v>0.65200000000000002</v>
          </cell>
          <cell r="H177">
            <v>0.65600000000000003</v>
          </cell>
          <cell r="I177">
            <v>0.66300000000000003</v>
          </cell>
          <cell r="J177">
            <v>0.67200000000000004</v>
          </cell>
          <cell r="K177">
            <v>0.67600000000000005</v>
          </cell>
          <cell r="L177">
            <v>0.67800000000000005</v>
          </cell>
          <cell r="M177">
            <v>0.68</v>
          </cell>
          <cell r="N177">
            <v>0.68500000000000005</v>
          </cell>
          <cell r="O177">
            <v>0.68799999999999994</v>
          </cell>
          <cell r="P177">
            <v>0.68500000000000005</v>
          </cell>
          <cell r="Q177">
            <v>0.68799999999999994</v>
          </cell>
          <cell r="R177">
            <v>0.69399999999999995</v>
          </cell>
          <cell r="S177">
            <v>0.70099999999999996</v>
          </cell>
          <cell r="T177">
            <v>0.70199999999999996</v>
          </cell>
          <cell r="U177">
            <v>0.70199999999999996</v>
          </cell>
          <cell r="V177">
            <v>0.70299999999999996</v>
          </cell>
          <cell r="W177">
            <v>0.70399999999999996</v>
          </cell>
          <cell r="X177">
            <v>0.70899999999999996</v>
          </cell>
          <cell r="Y177">
            <v>0.70799999999999996</v>
          </cell>
          <cell r="Z177">
            <v>0.71299999999999997</v>
          </cell>
          <cell r="AA177">
            <v>0.72</v>
          </cell>
          <cell r="AB177">
            <v>0.72299999999999998</v>
          </cell>
          <cell r="AC177">
            <v>0.72499999999999998</v>
          </cell>
          <cell r="AD177">
            <v>0.72699999999999998</v>
          </cell>
          <cell r="AE177">
            <v>0.73</v>
          </cell>
          <cell r="AF177">
            <v>0.73499999999999999</v>
          </cell>
          <cell r="AG177">
            <v>0.74</v>
          </cell>
          <cell r="AH177">
            <v>0.74199999999999999</v>
          </cell>
          <cell r="AI177">
            <v>0.74399999999999999</v>
          </cell>
          <cell r="AJ177">
            <v>0.745</v>
          </cell>
          <cell r="AK177">
            <v>0.745</v>
          </cell>
        </row>
        <row r="178">
          <cell r="A178" t="str">
            <v>TTO</v>
          </cell>
          <cell r="F178">
            <v>0.66</v>
          </cell>
          <cell r="G178">
            <v>0.66500000000000004</v>
          </cell>
          <cell r="H178">
            <v>0.66300000000000003</v>
          </cell>
          <cell r="I178">
            <v>0.66700000000000004</v>
          </cell>
          <cell r="J178">
            <v>0.67</v>
          </cell>
          <cell r="K178">
            <v>0.67800000000000005</v>
          </cell>
          <cell r="L178">
            <v>0.68400000000000005</v>
          </cell>
          <cell r="M178">
            <v>0.69</v>
          </cell>
          <cell r="N178">
            <v>0.7</v>
          </cell>
          <cell r="O178">
            <v>0.70299999999999996</v>
          </cell>
          <cell r="P178">
            <v>0.71199999999999997</v>
          </cell>
          <cell r="Q178">
            <v>0.72099999999999997</v>
          </cell>
          <cell r="R178">
            <v>0.73199999999999998</v>
          </cell>
          <cell r="S178">
            <v>0.73699999999999999</v>
          </cell>
          <cell r="T178">
            <v>0.752</v>
          </cell>
          <cell r="U178">
            <v>0.75800000000000001</v>
          </cell>
          <cell r="V178">
            <v>0.76700000000000002</v>
          </cell>
          <cell r="W178">
            <v>0.77300000000000002</v>
          </cell>
          <cell r="X178">
            <v>0.77700000000000002</v>
          </cell>
          <cell r="Y178">
            <v>0.78700000000000003</v>
          </cell>
          <cell r="Z178">
            <v>0.79</v>
          </cell>
          <cell r="AA178">
            <v>0.79400000000000004</v>
          </cell>
          <cell r="AB178">
            <v>0.8</v>
          </cell>
          <cell r="AC178">
            <v>0.80600000000000005</v>
          </cell>
          <cell r="AD178">
            <v>0.80900000000000005</v>
          </cell>
          <cell r="AE178">
            <v>0.81599999999999995</v>
          </cell>
          <cell r="AF178">
            <v>0.81499999999999995</v>
          </cell>
          <cell r="AG178">
            <v>0.81699999999999995</v>
          </cell>
          <cell r="AH178">
            <v>0.81499999999999995</v>
          </cell>
          <cell r="AI178">
            <v>0.82099999999999995</v>
          </cell>
          <cell r="AJ178">
            <v>0.81799999999999995</v>
          </cell>
          <cell r="AK178">
            <v>0.81</v>
          </cell>
        </row>
        <row r="179">
          <cell r="A179" t="str">
            <v>TUN</v>
          </cell>
          <cell r="F179">
            <v>0.57599999999999996</v>
          </cell>
          <cell r="G179">
            <v>0.58099999999999996</v>
          </cell>
          <cell r="H179">
            <v>0.58799999999999997</v>
          </cell>
          <cell r="I179">
            <v>0.59399999999999997</v>
          </cell>
          <cell r="J179">
            <v>0.60399999999999998</v>
          </cell>
          <cell r="K179">
            <v>0.61099999999999999</v>
          </cell>
          <cell r="L179">
            <v>0.62</v>
          </cell>
          <cell r="M179">
            <v>0.627</v>
          </cell>
          <cell r="N179">
            <v>0.63900000000000001</v>
          </cell>
          <cell r="O179">
            <v>0.65</v>
          </cell>
          <cell r="P179">
            <v>0.65800000000000003</v>
          </cell>
          <cell r="Q179">
            <v>0.66500000000000004</v>
          </cell>
          <cell r="R179">
            <v>0.67</v>
          </cell>
          <cell r="S179">
            <v>0.67700000000000005</v>
          </cell>
          <cell r="T179">
            <v>0.68700000000000006</v>
          </cell>
          <cell r="U179">
            <v>0.69399999999999995</v>
          </cell>
          <cell r="V179">
            <v>0.7</v>
          </cell>
          <cell r="W179">
            <v>0.70599999999999996</v>
          </cell>
          <cell r="X179">
            <v>0.71099999999999997</v>
          </cell>
          <cell r="Y179">
            <v>0.71499999999999997</v>
          </cell>
          <cell r="Z179">
            <v>0.72</v>
          </cell>
          <cell r="AA179">
            <v>0.72199999999999998</v>
          </cell>
          <cell r="AB179">
            <v>0.72399999999999998</v>
          </cell>
          <cell r="AC179">
            <v>0.72699999999999998</v>
          </cell>
          <cell r="AD179">
            <v>0.73</v>
          </cell>
          <cell r="AE179">
            <v>0.73299999999999998</v>
          </cell>
          <cell r="AF179">
            <v>0.73699999999999999</v>
          </cell>
          <cell r="AG179">
            <v>0.74</v>
          </cell>
          <cell r="AH179">
            <v>0.74299999999999999</v>
          </cell>
          <cell r="AI179">
            <v>0.745</v>
          </cell>
          <cell r="AJ179">
            <v>0.73699999999999999</v>
          </cell>
          <cell r="AK179">
            <v>0.73099999999999998</v>
          </cell>
        </row>
        <row r="180">
          <cell r="A180" t="str">
            <v>TUR</v>
          </cell>
          <cell r="F180">
            <v>0.6</v>
          </cell>
          <cell r="G180">
            <v>0.60399999999999998</v>
          </cell>
          <cell r="H180">
            <v>0.61</v>
          </cell>
          <cell r="I180">
            <v>0.61699999999999999</v>
          </cell>
          <cell r="J180">
            <v>0.61799999999999999</v>
          </cell>
          <cell r="K180">
            <v>0.625</v>
          </cell>
          <cell r="L180">
            <v>0.63300000000000001</v>
          </cell>
          <cell r="M180">
            <v>0.64100000000000001</v>
          </cell>
          <cell r="N180">
            <v>0.65200000000000002</v>
          </cell>
          <cell r="O180">
            <v>0.65500000000000003</v>
          </cell>
          <cell r="P180">
            <v>0.67</v>
          </cell>
          <cell r="Q180">
            <v>0.67400000000000004</v>
          </cell>
          <cell r="R180">
            <v>0.68400000000000005</v>
          </cell>
          <cell r="S180">
            <v>0.69</v>
          </cell>
          <cell r="T180">
            <v>0.69499999999999995</v>
          </cell>
          <cell r="U180">
            <v>0.7</v>
          </cell>
          <cell r="V180">
            <v>0.71</v>
          </cell>
          <cell r="W180">
            <v>0.71699999999999997</v>
          </cell>
          <cell r="X180">
            <v>0.72099999999999997</v>
          </cell>
          <cell r="Y180">
            <v>0.72799999999999998</v>
          </cell>
          <cell r="Z180">
            <v>0.749</v>
          </cell>
          <cell r="AA180">
            <v>0.76200000000000001</v>
          </cell>
          <cell r="AB180">
            <v>0.76900000000000002</v>
          </cell>
          <cell r="AC180">
            <v>0.79900000000000004</v>
          </cell>
          <cell r="AD180">
            <v>0.80900000000000005</v>
          </cell>
          <cell r="AE180">
            <v>0.81699999999999995</v>
          </cell>
          <cell r="AF180">
            <v>0.82299999999999995</v>
          </cell>
          <cell r="AG180">
            <v>0.83299999999999996</v>
          </cell>
          <cell r="AH180">
            <v>0.83899999999999997</v>
          </cell>
          <cell r="AI180">
            <v>0.84199999999999997</v>
          </cell>
          <cell r="AJ180">
            <v>0.83299999999999996</v>
          </cell>
          <cell r="AK180">
            <v>0.83799999999999997</v>
          </cell>
        </row>
        <row r="181">
          <cell r="A181" t="str">
            <v>TUV</v>
          </cell>
          <cell r="F181">
            <v>0.55900000000000005</v>
          </cell>
          <cell r="G181">
            <v>0.56200000000000006</v>
          </cell>
          <cell r="H181">
            <v>0.55800000000000005</v>
          </cell>
          <cell r="I181">
            <v>0.56999999999999995</v>
          </cell>
          <cell r="J181">
            <v>0.57699999999999996</v>
          </cell>
          <cell r="K181">
            <v>0.57499999999999996</v>
          </cell>
          <cell r="L181">
            <v>0.57299999999999995</v>
          </cell>
          <cell r="M181">
            <v>0.57899999999999996</v>
          </cell>
          <cell r="N181">
            <v>0.58899999999999997</v>
          </cell>
          <cell r="O181">
            <v>0.59199999999999997</v>
          </cell>
          <cell r="P181">
            <v>0.59699999999999998</v>
          </cell>
          <cell r="Q181">
            <v>0.61</v>
          </cell>
          <cell r="R181">
            <v>0.62</v>
          </cell>
          <cell r="S181">
            <v>0.60499999999999998</v>
          </cell>
          <cell r="T181">
            <v>0.61</v>
          </cell>
          <cell r="U181">
            <v>0.61</v>
          </cell>
          <cell r="V181">
            <v>0.61099999999999999</v>
          </cell>
          <cell r="W181">
            <v>0.61299999999999999</v>
          </cell>
          <cell r="X181">
            <v>0.61799999999999999</v>
          </cell>
          <cell r="Y181">
            <v>0.61499999999999999</v>
          </cell>
          <cell r="Z181">
            <v>0.61599999999999999</v>
          </cell>
          <cell r="AA181">
            <v>0.61599999999999999</v>
          </cell>
          <cell r="AB181">
            <v>0.624</v>
          </cell>
          <cell r="AC181">
            <v>0.628</v>
          </cell>
          <cell r="AD181">
            <v>0.627</v>
          </cell>
          <cell r="AE181">
            <v>0.64300000000000002</v>
          </cell>
          <cell r="AF181">
            <v>0.63600000000000001</v>
          </cell>
          <cell r="AG181">
            <v>0.63400000000000001</v>
          </cell>
          <cell r="AH181">
            <v>0.64200000000000002</v>
          </cell>
          <cell r="AI181">
            <v>0.63500000000000001</v>
          </cell>
          <cell r="AJ181">
            <v>0.63900000000000001</v>
          </cell>
          <cell r="AK181">
            <v>0.64100000000000001</v>
          </cell>
        </row>
        <row r="182">
          <cell r="A182" t="str">
            <v>TZA</v>
          </cell>
          <cell r="F182">
            <v>0.371</v>
          </cell>
          <cell r="G182">
            <v>0.371</v>
          </cell>
          <cell r="H182">
            <v>0.36899999999999999</v>
          </cell>
          <cell r="I182">
            <v>0.36899999999999999</v>
          </cell>
          <cell r="J182">
            <v>0.36899999999999999</v>
          </cell>
          <cell r="K182">
            <v>0.37</v>
          </cell>
          <cell r="L182">
            <v>0.372</v>
          </cell>
          <cell r="M182">
            <v>0.373</v>
          </cell>
          <cell r="N182">
            <v>0.38</v>
          </cell>
          <cell r="O182">
            <v>0.39</v>
          </cell>
          <cell r="P182">
            <v>0.39800000000000002</v>
          </cell>
          <cell r="Q182">
            <v>0.40600000000000003</v>
          </cell>
          <cell r="R182">
            <v>0.41599999999999998</v>
          </cell>
          <cell r="S182">
            <v>0.42599999999999999</v>
          </cell>
          <cell r="T182">
            <v>0.436</v>
          </cell>
          <cell r="U182">
            <v>0.44600000000000001</v>
          </cell>
          <cell r="V182">
            <v>0.45600000000000002</v>
          </cell>
          <cell r="W182">
            <v>0.46500000000000002</v>
          </cell>
          <cell r="X182">
            <v>0.47299999999999998</v>
          </cell>
          <cell r="Y182">
            <v>0.48199999999999998</v>
          </cell>
          <cell r="Z182">
            <v>0.49299999999999999</v>
          </cell>
          <cell r="AA182">
            <v>0.499</v>
          </cell>
          <cell r="AB182">
            <v>0.504</v>
          </cell>
          <cell r="AC182">
            <v>0.51</v>
          </cell>
          <cell r="AD182">
            <v>0.51500000000000001</v>
          </cell>
          <cell r="AE182">
            <v>0.52</v>
          </cell>
          <cell r="AF182">
            <v>0.52400000000000002</v>
          </cell>
          <cell r="AG182">
            <v>0.52800000000000002</v>
          </cell>
          <cell r="AH182">
            <v>0.53800000000000003</v>
          </cell>
          <cell r="AI182">
            <v>0.54800000000000004</v>
          </cell>
          <cell r="AJ182">
            <v>0.54800000000000004</v>
          </cell>
          <cell r="AK182">
            <v>0.54900000000000004</v>
          </cell>
        </row>
        <row r="183">
          <cell r="A183" t="str">
            <v>UGA</v>
          </cell>
          <cell r="F183">
            <v>0.32900000000000001</v>
          </cell>
          <cell r="G183">
            <v>0.33100000000000002</v>
          </cell>
          <cell r="H183">
            <v>0.32500000000000001</v>
          </cell>
          <cell r="I183">
            <v>0.33200000000000002</v>
          </cell>
          <cell r="J183">
            <v>0.33600000000000002</v>
          </cell>
          <cell r="K183">
            <v>0.34200000000000003</v>
          </cell>
          <cell r="L183">
            <v>0.35399999999999998</v>
          </cell>
          <cell r="M183">
            <v>0.36399999999999999</v>
          </cell>
          <cell r="N183">
            <v>0.373</v>
          </cell>
          <cell r="O183">
            <v>0.38500000000000001</v>
          </cell>
          <cell r="P183">
            <v>0.39400000000000002</v>
          </cell>
          <cell r="Q183">
            <v>0.40400000000000003</v>
          </cell>
          <cell r="R183">
            <v>0.41699999999999998</v>
          </cell>
          <cell r="S183">
            <v>0.42899999999999999</v>
          </cell>
          <cell r="T183">
            <v>0.44400000000000001</v>
          </cell>
          <cell r="U183">
            <v>0.45400000000000001</v>
          </cell>
          <cell r="V183">
            <v>0.46600000000000003</v>
          </cell>
          <cell r="W183">
            <v>0.47599999999999998</v>
          </cell>
          <cell r="X183">
            <v>0.48399999999999999</v>
          </cell>
          <cell r="Y183">
            <v>0.49399999999999999</v>
          </cell>
          <cell r="Z183">
            <v>0.502</v>
          </cell>
          <cell r="AA183">
            <v>0.50600000000000001</v>
          </cell>
          <cell r="AB183">
            <v>0.504</v>
          </cell>
          <cell r="AC183">
            <v>0.50900000000000001</v>
          </cell>
          <cell r="AD183">
            <v>0.51200000000000001</v>
          </cell>
          <cell r="AE183">
            <v>0.51700000000000002</v>
          </cell>
          <cell r="AF183">
            <v>0.51900000000000002</v>
          </cell>
          <cell r="AG183">
            <v>0.52</v>
          </cell>
          <cell r="AH183">
            <v>0.52200000000000002</v>
          </cell>
          <cell r="AI183">
            <v>0.52500000000000002</v>
          </cell>
          <cell r="AJ183">
            <v>0.52400000000000002</v>
          </cell>
          <cell r="AK183">
            <v>0.52500000000000002</v>
          </cell>
        </row>
        <row r="184">
          <cell r="A184" t="str">
            <v>UKR</v>
          </cell>
          <cell r="F184">
            <v>0.72899999999999998</v>
          </cell>
          <cell r="G184">
            <v>0.72299999999999998</v>
          </cell>
          <cell r="H184">
            <v>0.71499999999999997</v>
          </cell>
          <cell r="I184">
            <v>0.70299999999999996</v>
          </cell>
          <cell r="J184">
            <v>0.68899999999999995</v>
          </cell>
          <cell r="K184">
            <v>0.68400000000000005</v>
          </cell>
          <cell r="L184">
            <v>0.68500000000000005</v>
          </cell>
          <cell r="M184">
            <v>0.68899999999999995</v>
          </cell>
          <cell r="N184">
            <v>0.69599999999999995</v>
          </cell>
          <cell r="O184">
            <v>0.69799999999999995</v>
          </cell>
          <cell r="P184">
            <v>0.7</v>
          </cell>
          <cell r="Q184">
            <v>0.71499999999999997</v>
          </cell>
          <cell r="R184">
            <v>0.72199999999999998</v>
          </cell>
          <cell r="S184">
            <v>0.73199999999999998</v>
          </cell>
          <cell r="T184">
            <v>0.74</v>
          </cell>
          <cell r="U184">
            <v>0.74299999999999999</v>
          </cell>
          <cell r="V184">
            <v>0.751</v>
          </cell>
          <cell r="W184">
            <v>0.75700000000000001</v>
          </cell>
          <cell r="X184">
            <v>0.76100000000000001</v>
          </cell>
          <cell r="Y184">
            <v>0.75800000000000001</v>
          </cell>
          <cell r="Z184">
            <v>0.76400000000000001</v>
          </cell>
          <cell r="AA184">
            <v>0.76900000000000002</v>
          </cell>
          <cell r="AB184">
            <v>0.77300000000000002</v>
          </cell>
          <cell r="AC184">
            <v>0.77300000000000002</v>
          </cell>
          <cell r="AD184">
            <v>0.77300000000000002</v>
          </cell>
          <cell r="AE184">
            <v>0.77400000000000002</v>
          </cell>
          <cell r="AF184">
            <v>0.77900000000000003</v>
          </cell>
          <cell r="AG184">
            <v>0.78200000000000003</v>
          </cell>
          <cell r="AH184">
            <v>0.78300000000000003</v>
          </cell>
          <cell r="AI184">
            <v>0.78600000000000003</v>
          </cell>
          <cell r="AJ184">
            <v>0.77500000000000002</v>
          </cell>
          <cell r="AK184">
            <v>0.77300000000000002</v>
          </cell>
        </row>
        <row r="185">
          <cell r="A185" t="str">
            <v>URY</v>
          </cell>
          <cell r="F185">
            <v>0.70099999999999996</v>
          </cell>
          <cell r="G185">
            <v>0.70499999999999996</v>
          </cell>
          <cell r="H185">
            <v>0.70799999999999996</v>
          </cell>
          <cell r="I185">
            <v>0.71099999999999997</v>
          </cell>
          <cell r="J185">
            <v>0.71599999999999997</v>
          </cell>
          <cell r="K185">
            <v>0.71699999999999997</v>
          </cell>
          <cell r="L185">
            <v>0.72299999999999998</v>
          </cell>
          <cell r="M185">
            <v>0.73499999999999999</v>
          </cell>
          <cell r="N185">
            <v>0.74399999999999999</v>
          </cell>
          <cell r="O185">
            <v>0.747</v>
          </cell>
          <cell r="P185">
            <v>0.753</v>
          </cell>
          <cell r="Q185">
            <v>0.76</v>
          </cell>
          <cell r="R185">
            <v>0.76400000000000001</v>
          </cell>
          <cell r="S185">
            <v>0.77</v>
          </cell>
          <cell r="T185">
            <v>0.77</v>
          </cell>
          <cell r="U185">
            <v>0.76800000000000002</v>
          </cell>
          <cell r="V185">
            <v>0.76800000000000002</v>
          </cell>
          <cell r="W185">
            <v>0.77100000000000002</v>
          </cell>
          <cell r="X185">
            <v>0.77400000000000002</v>
          </cell>
          <cell r="Y185">
            <v>0.78</v>
          </cell>
          <cell r="Z185">
            <v>0.78700000000000003</v>
          </cell>
          <cell r="AA185">
            <v>0.79400000000000004</v>
          </cell>
          <cell r="AB185">
            <v>0.79800000000000004</v>
          </cell>
          <cell r="AC185">
            <v>0.80500000000000005</v>
          </cell>
          <cell r="AD185">
            <v>0.80800000000000005</v>
          </cell>
          <cell r="AE185">
            <v>0.81100000000000005</v>
          </cell>
          <cell r="AF185">
            <v>0.81499999999999995</v>
          </cell>
          <cell r="AG185">
            <v>0.81899999999999995</v>
          </cell>
          <cell r="AH185">
            <v>0.81899999999999995</v>
          </cell>
          <cell r="AI185">
            <v>0.82099999999999995</v>
          </cell>
          <cell r="AJ185">
            <v>0.82099999999999995</v>
          </cell>
          <cell r="AK185">
            <v>0.80900000000000005</v>
          </cell>
        </row>
        <row r="186">
          <cell r="A186" t="str">
            <v>USA</v>
          </cell>
          <cell r="F186">
            <v>0.872</v>
          </cell>
          <cell r="G186">
            <v>0.873</v>
          </cell>
          <cell r="H186">
            <v>0.878</v>
          </cell>
          <cell r="I186">
            <v>0.88</v>
          </cell>
          <cell r="J186">
            <v>0.88400000000000001</v>
          </cell>
          <cell r="K186">
            <v>0.88500000000000001</v>
          </cell>
          <cell r="L186">
            <v>0.88700000000000001</v>
          </cell>
          <cell r="M186">
            <v>0.89</v>
          </cell>
          <cell r="N186">
            <v>0.89300000000000002</v>
          </cell>
          <cell r="O186">
            <v>0.88900000000000001</v>
          </cell>
          <cell r="P186">
            <v>0.89100000000000001</v>
          </cell>
          <cell r="Q186">
            <v>0.89200000000000002</v>
          </cell>
          <cell r="R186">
            <v>0.89300000000000002</v>
          </cell>
          <cell r="S186">
            <v>0.89500000000000002</v>
          </cell>
          <cell r="T186">
            <v>0.89800000000000002</v>
          </cell>
          <cell r="U186">
            <v>0.9</v>
          </cell>
          <cell r="V186">
            <v>0.90400000000000003</v>
          </cell>
          <cell r="W186">
            <v>0.90600000000000003</v>
          </cell>
          <cell r="X186">
            <v>0.90600000000000003</v>
          </cell>
          <cell r="Y186">
            <v>0.90800000000000003</v>
          </cell>
          <cell r="Z186">
            <v>0.91100000000000003</v>
          </cell>
          <cell r="AA186">
            <v>0.91300000000000003</v>
          </cell>
          <cell r="AB186">
            <v>0.91600000000000004</v>
          </cell>
          <cell r="AC186">
            <v>0.91700000000000004</v>
          </cell>
          <cell r="AD186">
            <v>0.91900000000000004</v>
          </cell>
          <cell r="AE186">
            <v>0.92</v>
          </cell>
          <cell r="AF186">
            <v>0.92200000000000004</v>
          </cell>
          <cell r="AG186">
            <v>0.92400000000000004</v>
          </cell>
          <cell r="AH186">
            <v>0.92700000000000005</v>
          </cell>
          <cell r="AI186">
            <v>0.93</v>
          </cell>
          <cell r="AJ186">
            <v>0.92</v>
          </cell>
          <cell r="AK186">
            <v>0.92100000000000004</v>
          </cell>
        </row>
        <row r="187">
          <cell r="A187" t="str">
            <v>UZB</v>
          </cell>
          <cell r="P187">
            <v>0.60699999999999998</v>
          </cell>
          <cell r="Q187">
            <v>0.61399999999999999</v>
          </cell>
          <cell r="R187">
            <v>0.621</v>
          </cell>
          <cell r="S187">
            <v>0.627</v>
          </cell>
          <cell r="T187">
            <v>0.63400000000000001</v>
          </cell>
          <cell r="U187">
            <v>0.63900000000000001</v>
          </cell>
          <cell r="V187">
            <v>0.64400000000000002</v>
          </cell>
          <cell r="W187">
            <v>0.65600000000000003</v>
          </cell>
          <cell r="X187">
            <v>0.65900000000000003</v>
          </cell>
          <cell r="Y187">
            <v>0.66500000000000004</v>
          </cell>
          <cell r="Z187">
            <v>0.67300000000000004</v>
          </cell>
          <cell r="AA187">
            <v>0.68</v>
          </cell>
          <cell r="AB187">
            <v>0.68700000000000006</v>
          </cell>
          <cell r="AC187">
            <v>0.69299999999999995</v>
          </cell>
          <cell r="AD187">
            <v>0.69799999999999995</v>
          </cell>
          <cell r="AE187">
            <v>0.70099999999999996</v>
          </cell>
          <cell r="AF187">
            <v>0.70899999999999996</v>
          </cell>
          <cell r="AG187">
            <v>0.71499999999999997</v>
          </cell>
          <cell r="AH187">
            <v>0.72</v>
          </cell>
          <cell r="AI187">
            <v>0.72599999999999998</v>
          </cell>
          <cell r="AJ187">
            <v>0.72099999999999997</v>
          </cell>
          <cell r="AK187">
            <v>0.72699999999999998</v>
          </cell>
        </row>
        <row r="188">
          <cell r="A188" t="str">
            <v>VCT</v>
          </cell>
          <cell r="P188">
            <v>0.68300000000000005</v>
          </cell>
          <cell r="Q188">
            <v>0.68899999999999995</v>
          </cell>
          <cell r="R188">
            <v>0.69499999999999995</v>
          </cell>
          <cell r="S188">
            <v>0.70199999999999996</v>
          </cell>
          <cell r="T188">
            <v>0.70799999999999996</v>
          </cell>
          <cell r="U188">
            <v>0.71299999999999997</v>
          </cell>
          <cell r="V188">
            <v>0.72199999999999998</v>
          </cell>
          <cell r="W188">
            <v>0.73</v>
          </cell>
          <cell r="X188">
            <v>0.73399999999999999</v>
          </cell>
          <cell r="Y188">
            <v>0.73599999999999999</v>
          </cell>
          <cell r="Z188">
            <v>0.73399999999999999</v>
          </cell>
          <cell r="AA188">
            <v>0.73599999999999999</v>
          </cell>
          <cell r="AB188">
            <v>0.73699999999999999</v>
          </cell>
          <cell r="AC188">
            <v>0.74299999999999999</v>
          </cell>
          <cell r="AD188">
            <v>0.752</v>
          </cell>
          <cell r="AE188">
            <v>0.75900000000000001</v>
          </cell>
          <cell r="AF188">
            <v>0.76500000000000001</v>
          </cell>
          <cell r="AG188">
            <v>0.77400000000000002</v>
          </cell>
          <cell r="AH188">
            <v>0.77500000000000002</v>
          </cell>
          <cell r="AI188">
            <v>0.76900000000000002</v>
          </cell>
          <cell r="AJ188">
            <v>0.76400000000000001</v>
          </cell>
          <cell r="AK188">
            <v>0.751</v>
          </cell>
        </row>
        <row r="189">
          <cell r="A189" t="str">
            <v>VEN</v>
          </cell>
          <cell r="F189">
            <v>0.65900000000000003</v>
          </cell>
          <cell r="G189">
            <v>0.66900000000000004</v>
          </cell>
          <cell r="H189">
            <v>0.67500000000000004</v>
          </cell>
          <cell r="I189">
            <v>0.67600000000000005</v>
          </cell>
          <cell r="J189">
            <v>0.67500000000000004</v>
          </cell>
          <cell r="K189">
            <v>0.67900000000000005</v>
          </cell>
          <cell r="L189">
            <v>0.67900000000000005</v>
          </cell>
          <cell r="M189">
            <v>0.68500000000000005</v>
          </cell>
          <cell r="N189">
            <v>0.68600000000000005</v>
          </cell>
          <cell r="O189">
            <v>0.68200000000000005</v>
          </cell>
          <cell r="P189">
            <v>0.68400000000000005</v>
          </cell>
          <cell r="Q189">
            <v>0.68899999999999995</v>
          </cell>
          <cell r="R189">
            <v>0.69899999999999995</v>
          </cell>
          <cell r="S189">
            <v>0.69299999999999995</v>
          </cell>
          <cell r="T189">
            <v>0.70699999999999996</v>
          </cell>
          <cell r="U189">
            <v>0.72099999999999997</v>
          </cell>
          <cell r="V189">
            <v>0.73199999999999998</v>
          </cell>
          <cell r="W189">
            <v>0.749</v>
          </cell>
          <cell r="X189">
            <v>0.75600000000000001</v>
          </cell>
          <cell r="Y189">
            <v>0.75600000000000001</v>
          </cell>
          <cell r="Z189">
            <v>0.755</v>
          </cell>
          <cell r="AA189">
            <v>0.76200000000000001</v>
          </cell>
          <cell r="AB189">
            <v>0.76700000000000002</v>
          </cell>
          <cell r="AC189">
            <v>0.77400000000000002</v>
          </cell>
          <cell r="AD189">
            <v>0.77</v>
          </cell>
          <cell r="AE189">
            <v>0.76700000000000002</v>
          </cell>
          <cell r="AF189">
            <v>0.75700000000000001</v>
          </cell>
          <cell r="AG189">
            <v>0.74399999999999999</v>
          </cell>
          <cell r="AH189">
            <v>0.73799999999999999</v>
          </cell>
          <cell r="AI189">
            <v>0.72099999999999997</v>
          </cell>
          <cell r="AJ189">
            <v>0.69499999999999995</v>
          </cell>
          <cell r="AK189">
            <v>0.69099999999999995</v>
          </cell>
        </row>
        <row r="190">
          <cell r="A190" t="str">
            <v>VNM</v>
          </cell>
          <cell r="F190">
            <v>0.48199999999999998</v>
          </cell>
          <cell r="G190">
            <v>0.49299999999999999</v>
          </cell>
          <cell r="H190">
            <v>0.504</v>
          </cell>
          <cell r="I190">
            <v>0.51500000000000001</v>
          </cell>
          <cell r="J190">
            <v>0.52600000000000002</v>
          </cell>
          <cell r="K190">
            <v>0.53900000000000003</v>
          </cell>
          <cell r="L190">
            <v>0.55000000000000004</v>
          </cell>
          <cell r="M190">
            <v>0.56000000000000005</v>
          </cell>
          <cell r="N190">
            <v>0.56899999999999995</v>
          </cell>
          <cell r="O190">
            <v>0.57799999999999996</v>
          </cell>
          <cell r="P190">
            <v>0.58799999999999997</v>
          </cell>
          <cell r="Q190">
            <v>0.59799999999999998</v>
          </cell>
          <cell r="R190">
            <v>0.60799999999999998</v>
          </cell>
          <cell r="S190">
            <v>0.61699999999999999</v>
          </cell>
          <cell r="T190">
            <v>0.625</v>
          </cell>
          <cell r="U190">
            <v>0.63300000000000001</v>
          </cell>
          <cell r="V190">
            <v>0.64100000000000001</v>
          </cell>
          <cell r="W190">
            <v>0.64800000000000002</v>
          </cell>
          <cell r="X190">
            <v>0.65300000000000002</v>
          </cell>
          <cell r="Y190">
            <v>0.65800000000000003</v>
          </cell>
          <cell r="Z190">
            <v>0.66300000000000003</v>
          </cell>
          <cell r="AA190">
            <v>0.66800000000000004</v>
          </cell>
          <cell r="AB190">
            <v>0.67200000000000004</v>
          </cell>
          <cell r="AC190">
            <v>0.67600000000000005</v>
          </cell>
          <cell r="AD190">
            <v>0.68</v>
          </cell>
          <cell r="AE190">
            <v>0.68400000000000005</v>
          </cell>
          <cell r="AF190">
            <v>0.68799999999999994</v>
          </cell>
          <cell r="AG190">
            <v>0.69199999999999995</v>
          </cell>
          <cell r="AH190">
            <v>0.69699999999999995</v>
          </cell>
          <cell r="AI190">
            <v>0.70299999999999996</v>
          </cell>
          <cell r="AJ190">
            <v>0.71</v>
          </cell>
          <cell r="AK190">
            <v>0.70299999999999996</v>
          </cell>
        </row>
        <row r="191">
          <cell r="A191" t="str">
            <v>VUT</v>
          </cell>
          <cell r="U191">
            <v>0.57799999999999996</v>
          </cell>
          <cell r="V191">
            <v>0.58399999999999996</v>
          </cell>
          <cell r="W191">
            <v>0.58499999999999996</v>
          </cell>
          <cell r="X191">
            <v>0.59099999999999997</v>
          </cell>
          <cell r="Y191">
            <v>0.59099999999999997</v>
          </cell>
          <cell r="Z191">
            <v>0.59099999999999997</v>
          </cell>
          <cell r="AA191">
            <v>0.59299999999999997</v>
          </cell>
          <cell r="AB191">
            <v>0.59</v>
          </cell>
          <cell r="AC191">
            <v>0.59299999999999997</v>
          </cell>
          <cell r="AD191">
            <v>0.59499999999999997</v>
          </cell>
          <cell r="AE191">
            <v>0.59499999999999997</v>
          </cell>
          <cell r="AF191">
            <v>0.59599999999999997</v>
          </cell>
          <cell r="AG191">
            <v>0.59899999999999998</v>
          </cell>
          <cell r="AH191">
            <v>0.60299999999999998</v>
          </cell>
          <cell r="AI191">
            <v>0.61099999999999999</v>
          </cell>
          <cell r="AJ191">
            <v>0.60799999999999998</v>
          </cell>
          <cell r="AK191">
            <v>0.60699999999999998</v>
          </cell>
        </row>
        <row r="192">
          <cell r="A192" t="str">
            <v>WSM</v>
          </cell>
          <cell r="K192">
            <v>0.65900000000000003</v>
          </cell>
          <cell r="L192">
            <v>0.66800000000000004</v>
          </cell>
          <cell r="M192">
            <v>0.67</v>
          </cell>
          <cell r="N192">
            <v>0.67400000000000004</v>
          </cell>
          <cell r="O192">
            <v>0.67800000000000005</v>
          </cell>
          <cell r="P192">
            <v>0.68300000000000005</v>
          </cell>
          <cell r="Q192">
            <v>0.69</v>
          </cell>
          <cell r="R192">
            <v>0.68899999999999995</v>
          </cell>
          <cell r="S192">
            <v>0.69399999999999995</v>
          </cell>
          <cell r="T192">
            <v>0.69799999999999995</v>
          </cell>
          <cell r="U192">
            <v>0.70099999999999996</v>
          </cell>
          <cell r="V192">
            <v>0.70299999999999996</v>
          </cell>
          <cell r="W192">
            <v>0.70799999999999996</v>
          </cell>
          <cell r="X192">
            <v>0.70899999999999996</v>
          </cell>
          <cell r="Y192">
            <v>0.7</v>
          </cell>
          <cell r="Z192">
            <v>0.71299999999999997</v>
          </cell>
          <cell r="AA192">
            <v>0.71299999999999997</v>
          </cell>
          <cell r="AB192">
            <v>0.70899999999999996</v>
          </cell>
          <cell r="AC192">
            <v>0.71</v>
          </cell>
          <cell r="AD192">
            <v>0.71099999999999997</v>
          </cell>
          <cell r="AE192">
            <v>0.71599999999999997</v>
          </cell>
          <cell r="AF192">
            <v>0.71699999999999997</v>
          </cell>
          <cell r="AG192">
            <v>0.71599999999999997</v>
          </cell>
          <cell r="AH192">
            <v>0.71599999999999997</v>
          </cell>
          <cell r="AI192">
            <v>0.71499999999999997</v>
          </cell>
          <cell r="AJ192">
            <v>0.71199999999999997</v>
          </cell>
          <cell r="AK192">
            <v>0.70699999999999996</v>
          </cell>
        </row>
        <row r="193">
          <cell r="A193" t="str">
            <v>YEM</v>
          </cell>
          <cell r="F193">
            <v>0.38300000000000001</v>
          </cell>
          <cell r="G193">
            <v>0.38600000000000001</v>
          </cell>
          <cell r="H193">
            <v>0.39100000000000001</v>
          </cell>
          <cell r="I193">
            <v>0.39700000000000002</v>
          </cell>
          <cell r="J193">
            <v>0.39900000000000002</v>
          </cell>
          <cell r="K193">
            <v>0.40899999999999997</v>
          </cell>
          <cell r="L193">
            <v>0.41899999999999998</v>
          </cell>
          <cell r="M193">
            <v>0.42699999999999999</v>
          </cell>
          <cell r="N193">
            <v>0.435</v>
          </cell>
          <cell r="O193">
            <v>0.441</v>
          </cell>
          <cell r="P193">
            <v>0.45</v>
          </cell>
          <cell r="Q193">
            <v>0.46</v>
          </cell>
          <cell r="R193">
            <v>0.46800000000000003</v>
          </cell>
          <cell r="S193">
            <v>0.47599999999999998</v>
          </cell>
          <cell r="T193">
            <v>0.48299999999999998</v>
          </cell>
          <cell r="U193">
            <v>0.48899999999999999</v>
          </cell>
          <cell r="V193">
            <v>0.49399999999999999</v>
          </cell>
          <cell r="W193">
            <v>0.498</v>
          </cell>
          <cell r="X193">
            <v>0.501</v>
          </cell>
          <cell r="Y193">
            <v>0.50600000000000001</v>
          </cell>
          <cell r="Z193">
            <v>0.51</v>
          </cell>
          <cell r="AA193">
            <v>0.50900000000000001</v>
          </cell>
          <cell r="AB193">
            <v>0.51200000000000001</v>
          </cell>
          <cell r="AC193">
            <v>0.51300000000000001</v>
          </cell>
          <cell r="AD193">
            <v>0.505</v>
          </cell>
          <cell r="AE193">
            <v>0.47699999999999998</v>
          </cell>
          <cell r="AF193">
            <v>0.46700000000000003</v>
          </cell>
          <cell r="AG193">
            <v>0.45900000000000002</v>
          </cell>
          <cell r="AH193">
            <v>0.45900000000000002</v>
          </cell>
          <cell r="AI193">
            <v>0.46100000000000002</v>
          </cell>
          <cell r="AJ193">
            <v>0.46</v>
          </cell>
          <cell r="AK193">
            <v>0.45500000000000002</v>
          </cell>
        </row>
        <row r="194">
          <cell r="A194" t="str">
            <v>ZAF</v>
          </cell>
          <cell r="F194">
            <v>0.63200000000000001</v>
          </cell>
          <cell r="G194">
            <v>0.64100000000000001</v>
          </cell>
          <cell r="H194">
            <v>0.64700000000000002</v>
          </cell>
          <cell r="I194">
            <v>0.65200000000000002</v>
          </cell>
          <cell r="J194">
            <v>0.65800000000000003</v>
          </cell>
          <cell r="K194">
            <v>0.66100000000000003</v>
          </cell>
          <cell r="L194">
            <v>0.65600000000000003</v>
          </cell>
          <cell r="M194">
            <v>0.65100000000000002</v>
          </cell>
          <cell r="N194">
            <v>0.64400000000000002</v>
          </cell>
          <cell r="O194">
            <v>0.63800000000000001</v>
          </cell>
          <cell r="P194">
            <v>0.63300000000000001</v>
          </cell>
          <cell r="Q194">
            <v>0.629</v>
          </cell>
          <cell r="R194">
            <v>0.63300000000000001</v>
          </cell>
          <cell r="S194">
            <v>0.629</v>
          </cell>
          <cell r="T194">
            <v>0.63</v>
          </cell>
          <cell r="U194">
            <v>0.63200000000000001</v>
          </cell>
          <cell r="V194">
            <v>0.63700000000000001</v>
          </cell>
          <cell r="W194">
            <v>0.64400000000000002</v>
          </cell>
          <cell r="X194">
            <v>0.65300000000000002</v>
          </cell>
          <cell r="Y194">
            <v>0.66500000000000004</v>
          </cell>
          <cell r="Z194">
            <v>0.67500000000000004</v>
          </cell>
          <cell r="AA194">
            <v>0.68600000000000005</v>
          </cell>
          <cell r="AB194">
            <v>0.69599999999999995</v>
          </cell>
          <cell r="AC194">
            <v>0.70399999999999996</v>
          </cell>
          <cell r="AD194">
            <v>0.71199999999999997</v>
          </cell>
          <cell r="AE194">
            <v>0.71599999999999997</v>
          </cell>
          <cell r="AF194">
            <v>0.71899999999999997</v>
          </cell>
          <cell r="AG194">
            <v>0.72</v>
          </cell>
          <cell r="AH194">
            <v>0.72599999999999998</v>
          </cell>
          <cell r="AI194">
            <v>0.73599999999999999</v>
          </cell>
          <cell r="AJ194">
            <v>0.72699999999999998</v>
          </cell>
          <cell r="AK194">
            <v>0.71299999999999997</v>
          </cell>
        </row>
        <row r="195">
          <cell r="A195" t="str">
            <v>ZMB</v>
          </cell>
          <cell r="F195">
            <v>0.41199999999999998</v>
          </cell>
          <cell r="G195">
            <v>0.40799999999999997</v>
          </cell>
          <cell r="H195">
            <v>0.40799999999999997</v>
          </cell>
          <cell r="I195">
            <v>0.41399999999999998</v>
          </cell>
          <cell r="J195">
            <v>0.41099999999999998</v>
          </cell>
          <cell r="K195">
            <v>0.41299999999999998</v>
          </cell>
          <cell r="L195">
            <v>0.41399999999999998</v>
          </cell>
          <cell r="M195">
            <v>0.41299999999999998</v>
          </cell>
          <cell r="N195">
            <v>0.41099999999999998</v>
          </cell>
          <cell r="O195">
            <v>0.41299999999999998</v>
          </cell>
          <cell r="P195">
            <v>0.41799999999999998</v>
          </cell>
          <cell r="Q195">
            <v>0.42499999999999999</v>
          </cell>
          <cell r="R195">
            <v>0.434</v>
          </cell>
          <cell r="S195">
            <v>0.44800000000000001</v>
          </cell>
          <cell r="T195">
            <v>0.45900000000000002</v>
          </cell>
          <cell r="U195">
            <v>0.47199999999999998</v>
          </cell>
          <cell r="V195">
            <v>0.48399999999999999</v>
          </cell>
          <cell r="W195">
            <v>0.495</v>
          </cell>
          <cell r="X195">
            <v>0.50600000000000001</v>
          </cell>
          <cell r="Y195">
            <v>0.51900000000000002</v>
          </cell>
          <cell r="Z195">
            <v>0.52900000000000003</v>
          </cell>
          <cell r="AA195">
            <v>0.53400000000000003</v>
          </cell>
          <cell r="AB195">
            <v>0.54800000000000004</v>
          </cell>
          <cell r="AC195">
            <v>0.55400000000000005</v>
          </cell>
          <cell r="AD195">
            <v>0.55700000000000005</v>
          </cell>
          <cell r="AE195">
            <v>0.56200000000000006</v>
          </cell>
          <cell r="AF195">
            <v>0.56399999999999995</v>
          </cell>
          <cell r="AG195">
            <v>0.56799999999999995</v>
          </cell>
          <cell r="AH195">
            <v>0.57199999999999995</v>
          </cell>
          <cell r="AI195">
            <v>0.57499999999999996</v>
          </cell>
          <cell r="AJ195">
            <v>0.56999999999999995</v>
          </cell>
          <cell r="AK195">
            <v>0.56499999999999995</v>
          </cell>
        </row>
        <row r="196">
          <cell r="A196" t="str">
            <v>ZWE</v>
          </cell>
          <cell r="F196">
            <v>0.50900000000000001</v>
          </cell>
          <cell r="G196">
            <v>0.51200000000000001</v>
          </cell>
          <cell r="H196">
            <v>0.498</v>
          </cell>
          <cell r="I196">
            <v>0.49099999999999999</v>
          </cell>
          <cell r="J196">
            <v>0.48599999999999999</v>
          </cell>
          <cell r="K196">
            <v>0.47699999999999998</v>
          </cell>
          <cell r="L196">
            <v>0.47599999999999998</v>
          </cell>
          <cell r="M196">
            <v>0.47199999999999998</v>
          </cell>
          <cell r="N196">
            <v>0.46600000000000003</v>
          </cell>
          <cell r="O196">
            <v>0.45700000000000002</v>
          </cell>
          <cell r="P196">
            <v>0.45200000000000001</v>
          </cell>
          <cell r="Q196">
            <v>0.441</v>
          </cell>
          <cell r="R196">
            <v>0.45200000000000001</v>
          </cell>
          <cell r="S196">
            <v>0.439</v>
          </cell>
          <cell r="T196">
            <v>0.44600000000000001</v>
          </cell>
          <cell r="U196">
            <v>0.44800000000000001</v>
          </cell>
          <cell r="V196">
            <v>0.45200000000000001</v>
          </cell>
          <cell r="W196">
            <v>0.45400000000000001</v>
          </cell>
          <cell r="X196">
            <v>0.45400000000000001</v>
          </cell>
          <cell r="Y196">
            <v>0.48599999999999999</v>
          </cell>
          <cell r="Z196">
            <v>0.51200000000000001</v>
          </cell>
          <cell r="AA196">
            <v>0.53500000000000003</v>
          </cell>
          <cell r="AB196">
            <v>0.55700000000000005</v>
          </cell>
          <cell r="AC196">
            <v>0.56699999999999995</v>
          </cell>
          <cell r="AD196">
            <v>0.57599999999999996</v>
          </cell>
          <cell r="AE196">
            <v>0.58199999999999996</v>
          </cell>
          <cell r="AF196">
            <v>0.58799999999999997</v>
          </cell>
          <cell r="AG196">
            <v>0.59399999999999997</v>
          </cell>
          <cell r="AH196">
            <v>0.60199999999999998</v>
          </cell>
          <cell r="AI196">
            <v>0.60099999999999998</v>
          </cell>
          <cell r="AJ196">
            <v>0.6</v>
          </cell>
          <cell r="AK196">
            <v>0.59299999999999997</v>
          </cell>
        </row>
        <row r="197">
          <cell r="A197" t="str">
            <v>ZZA.VHHD</v>
          </cell>
          <cell r="F197">
            <v>0.78400000000000003</v>
          </cell>
          <cell r="G197">
            <v>0.78700000000000003</v>
          </cell>
          <cell r="H197">
            <v>0.79</v>
          </cell>
          <cell r="I197">
            <v>0.79200000000000004</v>
          </cell>
          <cell r="J197">
            <v>0.79600000000000004</v>
          </cell>
          <cell r="K197">
            <v>0.8</v>
          </cell>
          <cell r="L197">
            <v>0.80600000000000005</v>
          </cell>
          <cell r="M197">
            <v>0.81200000000000006</v>
          </cell>
          <cell r="N197">
            <v>0.81699999999999995</v>
          </cell>
          <cell r="O197">
            <v>0.81899999999999995</v>
          </cell>
          <cell r="P197">
            <v>0.82599999999999996</v>
          </cell>
          <cell r="Q197">
            <v>0.83099999999999996</v>
          </cell>
          <cell r="R197">
            <v>0.83499999999999996</v>
          </cell>
          <cell r="S197">
            <v>0.83899999999999997</v>
          </cell>
          <cell r="T197">
            <v>0.84499999999999997</v>
          </cell>
          <cell r="U197">
            <v>0.84899999999999998</v>
          </cell>
          <cell r="V197">
            <v>0.85399999999999998</v>
          </cell>
          <cell r="W197">
            <v>0.85799999999999998</v>
          </cell>
          <cell r="X197">
            <v>0.86099999999999999</v>
          </cell>
          <cell r="Y197">
            <v>0.86199999999999999</v>
          </cell>
          <cell r="Z197">
            <v>0.86799999999999999</v>
          </cell>
          <cell r="AA197">
            <v>0.872</v>
          </cell>
          <cell r="AB197">
            <v>0.875</v>
          </cell>
          <cell r="AC197">
            <v>0.88100000000000001</v>
          </cell>
          <cell r="AD197">
            <v>0.88600000000000001</v>
          </cell>
          <cell r="AE197">
            <v>0.88900000000000001</v>
          </cell>
          <cell r="AF197">
            <v>0.89200000000000002</v>
          </cell>
          <cell r="AG197">
            <v>0.89500000000000002</v>
          </cell>
          <cell r="AH197">
            <v>0.89800000000000002</v>
          </cell>
          <cell r="AI197">
            <v>0.90200000000000002</v>
          </cell>
          <cell r="AJ197">
            <v>0.89500000000000002</v>
          </cell>
          <cell r="AK197">
            <v>0.89600000000000002</v>
          </cell>
        </row>
        <row r="198">
          <cell r="A198" t="str">
            <v>ZZB.HHD</v>
          </cell>
          <cell r="F198">
            <v>0.55700000000000005</v>
          </cell>
          <cell r="G198">
            <v>0.56200000000000006</v>
          </cell>
          <cell r="H198">
            <v>0.56899999999999995</v>
          </cell>
          <cell r="I198">
            <v>0.57499999999999996</v>
          </cell>
          <cell r="J198">
            <v>0.58099999999999996</v>
          </cell>
          <cell r="K198">
            <v>0.58799999999999997</v>
          </cell>
          <cell r="L198">
            <v>0.59599999999999997</v>
          </cell>
          <cell r="M198">
            <v>0.60299999999999998</v>
          </cell>
          <cell r="N198">
            <v>0.61</v>
          </cell>
          <cell r="O198">
            <v>0.61599999999999999</v>
          </cell>
          <cell r="P198">
            <v>0.625</v>
          </cell>
          <cell r="Q198">
            <v>0.63200000000000001</v>
          </cell>
          <cell r="R198">
            <v>0.64</v>
          </cell>
          <cell r="S198">
            <v>0.64700000000000002</v>
          </cell>
          <cell r="T198">
            <v>0.65400000000000003</v>
          </cell>
          <cell r="U198">
            <v>0.66200000000000003</v>
          </cell>
          <cell r="V198">
            <v>0.67100000000000004</v>
          </cell>
          <cell r="W198">
            <v>0.67900000000000005</v>
          </cell>
          <cell r="X198">
            <v>0.68600000000000005</v>
          </cell>
          <cell r="Y198">
            <v>0.69299999999999995</v>
          </cell>
          <cell r="Z198">
            <v>0.7</v>
          </cell>
          <cell r="AA198">
            <v>0.70799999999999996</v>
          </cell>
          <cell r="AB198">
            <v>0.71499999999999997</v>
          </cell>
          <cell r="AC198">
            <v>0.72199999999999998</v>
          </cell>
          <cell r="AD198">
            <v>0.72799999999999998</v>
          </cell>
          <cell r="AE198">
            <v>0.73399999999999999</v>
          </cell>
          <cell r="AF198">
            <v>0.73899999999999999</v>
          </cell>
          <cell r="AG198">
            <v>0.745</v>
          </cell>
          <cell r="AH198">
            <v>0.751</v>
          </cell>
          <cell r="AI198">
            <v>0.75600000000000001</v>
          </cell>
          <cell r="AJ198">
            <v>0.753</v>
          </cell>
          <cell r="AK198">
            <v>0.754</v>
          </cell>
        </row>
        <row r="199">
          <cell r="A199" t="str">
            <v>ZZC.MHD</v>
          </cell>
          <cell r="F199">
            <v>0.45300000000000001</v>
          </cell>
          <cell r="G199">
            <v>0.45600000000000002</v>
          </cell>
          <cell r="H199">
            <v>0.46100000000000002</v>
          </cell>
          <cell r="I199">
            <v>0.46500000000000002</v>
          </cell>
          <cell r="J199">
            <v>0.47</v>
          </cell>
          <cell r="K199">
            <v>0.47499999999999998</v>
          </cell>
          <cell r="L199">
            <v>0.48199999999999998</v>
          </cell>
          <cell r="M199">
            <v>0.48799999999999999</v>
          </cell>
          <cell r="N199">
            <v>0.495</v>
          </cell>
          <cell r="O199">
            <v>0.501</v>
          </cell>
          <cell r="P199">
            <v>0.50600000000000001</v>
          </cell>
          <cell r="Q199">
            <v>0.51100000000000001</v>
          </cell>
          <cell r="R199">
            <v>0.51700000000000002</v>
          </cell>
          <cell r="S199">
            <v>0.52700000000000002</v>
          </cell>
          <cell r="T199">
            <v>0.53600000000000003</v>
          </cell>
          <cell r="U199">
            <v>0.54400000000000004</v>
          </cell>
          <cell r="V199">
            <v>0.55200000000000005</v>
          </cell>
          <cell r="W199">
            <v>0.56000000000000005</v>
          </cell>
          <cell r="X199">
            <v>0.56699999999999995</v>
          </cell>
          <cell r="Y199">
            <v>0.57299999999999995</v>
          </cell>
          <cell r="Z199">
            <v>0.58199999999999996</v>
          </cell>
          <cell r="AA199">
            <v>0.59399999999999997</v>
          </cell>
          <cell r="AB199">
            <v>0.60199999999999998</v>
          </cell>
          <cell r="AC199">
            <v>0.60899999999999999</v>
          </cell>
          <cell r="AD199">
            <v>0.61799999999999999</v>
          </cell>
          <cell r="AE199">
            <v>0.627</v>
          </cell>
          <cell r="AF199">
            <v>0.63600000000000001</v>
          </cell>
          <cell r="AG199">
            <v>0.64</v>
          </cell>
          <cell r="AH199">
            <v>0.64300000000000002</v>
          </cell>
          <cell r="AI199">
            <v>0.64500000000000002</v>
          </cell>
          <cell r="AJ199">
            <v>0.64200000000000002</v>
          </cell>
          <cell r="AK199">
            <v>0.63600000000000001</v>
          </cell>
        </row>
        <row r="200">
          <cell r="A200" t="str">
            <v>ZZD.LHD</v>
          </cell>
          <cell r="F200">
            <v>0.35599999999999998</v>
          </cell>
          <cell r="G200">
            <v>0.35899999999999999</v>
          </cell>
          <cell r="H200">
            <v>0.36099999999999999</v>
          </cell>
          <cell r="I200">
            <v>0.36299999999999999</v>
          </cell>
          <cell r="J200">
            <v>0.36599999999999999</v>
          </cell>
          <cell r="K200">
            <v>0.372</v>
          </cell>
          <cell r="L200">
            <v>0.378</v>
          </cell>
          <cell r="M200">
            <v>0.38300000000000001</v>
          </cell>
          <cell r="N200">
            <v>0.38700000000000001</v>
          </cell>
          <cell r="O200">
            <v>0.39500000000000002</v>
          </cell>
          <cell r="P200">
            <v>0.39900000000000002</v>
          </cell>
          <cell r="Q200">
            <v>0.40600000000000003</v>
          </cell>
          <cell r="R200">
            <v>0.41499999999999998</v>
          </cell>
          <cell r="S200">
            <v>0.42699999999999999</v>
          </cell>
          <cell r="T200">
            <v>0.438</v>
          </cell>
          <cell r="U200">
            <v>0.44600000000000001</v>
          </cell>
          <cell r="V200">
            <v>0.45600000000000002</v>
          </cell>
          <cell r="W200">
            <v>0.46200000000000002</v>
          </cell>
          <cell r="X200">
            <v>0.46899999999999997</v>
          </cell>
          <cell r="Y200">
            <v>0.47399999999999998</v>
          </cell>
          <cell r="Z200">
            <v>0.47699999999999998</v>
          </cell>
          <cell r="AA200">
            <v>0.48399999999999999</v>
          </cell>
          <cell r="AB200">
            <v>0.48899999999999999</v>
          </cell>
          <cell r="AC200">
            <v>0.495</v>
          </cell>
          <cell r="AD200">
            <v>0.501</v>
          </cell>
          <cell r="AE200">
            <v>0.50600000000000001</v>
          </cell>
          <cell r="AF200">
            <v>0.51</v>
          </cell>
          <cell r="AG200">
            <v>0.51400000000000001</v>
          </cell>
          <cell r="AH200">
            <v>0.51800000000000002</v>
          </cell>
          <cell r="AI200">
            <v>0.52200000000000002</v>
          </cell>
          <cell r="AJ200">
            <v>0.51900000000000002</v>
          </cell>
          <cell r="AK200">
            <v>0.51800000000000002</v>
          </cell>
        </row>
        <row r="201">
          <cell r="A201" t="str">
            <v>ZZE.AS</v>
          </cell>
          <cell r="F201">
            <v>0.55500000000000005</v>
          </cell>
          <cell r="G201">
            <v>0.55800000000000005</v>
          </cell>
          <cell r="H201">
            <v>0.56499999999999995</v>
          </cell>
          <cell r="I201">
            <v>0.57399999999999995</v>
          </cell>
          <cell r="J201">
            <v>0.58199999999999996</v>
          </cell>
          <cell r="K201">
            <v>0.58599999999999997</v>
          </cell>
          <cell r="L201">
            <v>0.59299999999999997</v>
          </cell>
          <cell r="M201">
            <v>0.59899999999999998</v>
          </cell>
          <cell r="N201">
            <v>0.60299999999999998</v>
          </cell>
          <cell r="O201">
            <v>0.61199999999999999</v>
          </cell>
          <cell r="P201">
            <v>0.61799999999999999</v>
          </cell>
          <cell r="Q201">
            <v>0.624</v>
          </cell>
          <cell r="R201">
            <v>0.628</v>
          </cell>
          <cell r="S201">
            <v>0.63200000000000001</v>
          </cell>
          <cell r="T201">
            <v>0.63900000000000001</v>
          </cell>
          <cell r="U201">
            <v>0.64500000000000002</v>
          </cell>
          <cell r="V201">
            <v>0.65100000000000002</v>
          </cell>
          <cell r="W201">
            <v>0.65800000000000003</v>
          </cell>
          <cell r="X201">
            <v>0.66600000000000004</v>
          </cell>
          <cell r="Y201">
            <v>0.67100000000000004</v>
          </cell>
          <cell r="Z201">
            <v>0.67600000000000005</v>
          </cell>
          <cell r="AA201">
            <v>0.68300000000000005</v>
          </cell>
          <cell r="AB201">
            <v>0.68799999999999994</v>
          </cell>
          <cell r="AC201">
            <v>0.68899999999999995</v>
          </cell>
          <cell r="AD201">
            <v>0.69199999999999995</v>
          </cell>
          <cell r="AE201">
            <v>0.69699999999999995</v>
          </cell>
          <cell r="AF201">
            <v>0.70099999999999996</v>
          </cell>
          <cell r="AG201">
            <v>0.70599999999999996</v>
          </cell>
          <cell r="AH201">
            <v>0.71099999999999997</v>
          </cell>
          <cell r="AI201">
            <v>0.71499999999999997</v>
          </cell>
          <cell r="AJ201">
            <v>0.70799999999999996</v>
          </cell>
          <cell r="AK201">
            <v>0.70799999999999996</v>
          </cell>
        </row>
        <row r="202">
          <cell r="A202" t="str">
            <v>ZZF.EAP</v>
          </cell>
          <cell r="F202">
            <v>0.50700000000000001</v>
          </cell>
          <cell r="G202">
            <v>0.51400000000000001</v>
          </cell>
          <cell r="H202">
            <v>0.52400000000000002</v>
          </cell>
          <cell r="I202">
            <v>0.53400000000000003</v>
          </cell>
          <cell r="J202">
            <v>0.54200000000000004</v>
          </cell>
          <cell r="K202">
            <v>0.55100000000000005</v>
          </cell>
          <cell r="L202">
            <v>0.56100000000000005</v>
          </cell>
          <cell r="M202">
            <v>0.56899999999999995</v>
          </cell>
          <cell r="N202">
            <v>0.57499999999999996</v>
          </cell>
          <cell r="O202">
            <v>0.58299999999999996</v>
          </cell>
          <cell r="P202">
            <v>0.59199999999999997</v>
          </cell>
          <cell r="Q202">
            <v>0.6</v>
          </cell>
          <cell r="R202">
            <v>0.61</v>
          </cell>
          <cell r="S202">
            <v>0.62</v>
          </cell>
          <cell r="T202">
            <v>0.629</v>
          </cell>
          <cell r="U202">
            <v>0.63900000000000001</v>
          </cell>
          <cell r="V202">
            <v>0.64900000000000002</v>
          </cell>
          <cell r="W202">
            <v>0.66</v>
          </cell>
          <cell r="X202">
            <v>0.66600000000000004</v>
          </cell>
          <cell r="Y202">
            <v>0.67600000000000005</v>
          </cell>
          <cell r="Z202">
            <v>0.68400000000000005</v>
          </cell>
          <cell r="AA202">
            <v>0.69199999999999995</v>
          </cell>
          <cell r="AB202">
            <v>0.7</v>
          </cell>
          <cell r="AC202">
            <v>0.70699999999999996</v>
          </cell>
          <cell r="AD202">
            <v>0.71499999999999997</v>
          </cell>
          <cell r="AE202">
            <v>0.72199999999999998</v>
          </cell>
          <cell r="AF202">
            <v>0.72799999999999998</v>
          </cell>
          <cell r="AG202">
            <v>0.73399999999999999</v>
          </cell>
          <cell r="AH202">
            <v>0.74099999999999999</v>
          </cell>
          <cell r="AI202">
            <v>0.748</v>
          </cell>
          <cell r="AJ202">
            <v>0.748</v>
          </cell>
          <cell r="AK202">
            <v>0.749</v>
          </cell>
        </row>
        <row r="203">
          <cell r="A203" t="str">
            <v>ZZG.ECA</v>
          </cell>
          <cell r="F203">
            <v>0.66400000000000003</v>
          </cell>
          <cell r="G203">
            <v>0.66100000000000003</v>
          </cell>
          <cell r="H203">
            <v>0.65400000000000003</v>
          </cell>
          <cell r="I203">
            <v>0.65200000000000002</v>
          </cell>
          <cell r="J203">
            <v>0.64700000000000002</v>
          </cell>
          <cell r="K203">
            <v>0.65200000000000002</v>
          </cell>
          <cell r="L203">
            <v>0.65600000000000003</v>
          </cell>
          <cell r="M203">
            <v>0.66200000000000003</v>
          </cell>
          <cell r="N203">
            <v>0.66900000000000004</v>
          </cell>
          <cell r="O203">
            <v>0.67100000000000004</v>
          </cell>
          <cell r="P203">
            <v>0.68100000000000005</v>
          </cell>
          <cell r="Q203">
            <v>0.68700000000000006</v>
          </cell>
          <cell r="R203">
            <v>0.69499999999999995</v>
          </cell>
          <cell r="S203">
            <v>0.70199999999999996</v>
          </cell>
          <cell r="T203">
            <v>0.70899999999999996</v>
          </cell>
          <cell r="U203">
            <v>0.71399999999999997</v>
          </cell>
          <cell r="V203">
            <v>0.72299999999999998</v>
          </cell>
          <cell r="W203">
            <v>0.73</v>
          </cell>
          <cell r="X203">
            <v>0.73299999999999998</v>
          </cell>
          <cell r="Y203">
            <v>0.73599999999999999</v>
          </cell>
          <cell r="Z203">
            <v>0.746</v>
          </cell>
          <cell r="AA203">
            <v>0.754</v>
          </cell>
          <cell r="AB203">
            <v>0.76</v>
          </cell>
          <cell r="AC203">
            <v>0.77200000000000002</v>
          </cell>
          <cell r="AD203">
            <v>0.77800000000000002</v>
          </cell>
          <cell r="AE203">
            <v>0.78300000000000003</v>
          </cell>
          <cell r="AF203">
            <v>0.78800000000000003</v>
          </cell>
          <cell r="AG203">
            <v>0.79400000000000004</v>
          </cell>
          <cell r="AH203">
            <v>0.79800000000000004</v>
          </cell>
          <cell r="AI203">
            <v>0.80200000000000005</v>
          </cell>
          <cell r="AJ203">
            <v>0.79300000000000004</v>
          </cell>
          <cell r="AK203">
            <v>0.79600000000000004</v>
          </cell>
        </row>
        <row r="204">
          <cell r="A204" t="str">
            <v>ZZH.LAC</v>
          </cell>
          <cell r="F204">
            <v>0.63300000000000001</v>
          </cell>
          <cell r="G204">
            <v>0.63800000000000001</v>
          </cell>
          <cell r="H204">
            <v>0.64300000000000002</v>
          </cell>
          <cell r="I204">
            <v>0.64800000000000002</v>
          </cell>
          <cell r="J204">
            <v>0.65400000000000003</v>
          </cell>
          <cell r="K204">
            <v>0.65800000000000003</v>
          </cell>
          <cell r="L204">
            <v>0.66500000000000004</v>
          </cell>
          <cell r="M204">
            <v>0.67200000000000004</v>
          </cell>
          <cell r="N204">
            <v>0.67700000000000005</v>
          </cell>
          <cell r="O204">
            <v>0.68300000000000005</v>
          </cell>
          <cell r="P204">
            <v>0.68899999999999995</v>
          </cell>
          <cell r="Q204">
            <v>0.69299999999999995</v>
          </cell>
          <cell r="R204">
            <v>0.69799999999999995</v>
          </cell>
          <cell r="S204">
            <v>0.69899999999999995</v>
          </cell>
          <cell r="T204">
            <v>0.70499999999999996</v>
          </cell>
          <cell r="U204">
            <v>0.71</v>
          </cell>
          <cell r="V204">
            <v>0.71599999999999997</v>
          </cell>
          <cell r="W204">
            <v>0.72099999999999997</v>
          </cell>
          <cell r="X204">
            <v>0.72799999999999998</v>
          </cell>
          <cell r="Y204">
            <v>0.73</v>
          </cell>
          <cell r="Z204">
            <v>0.73299999999999998</v>
          </cell>
          <cell r="AA204">
            <v>0.74</v>
          </cell>
          <cell r="AB204">
            <v>0.74399999999999999</v>
          </cell>
          <cell r="AC204">
            <v>0.753</v>
          </cell>
          <cell r="AD204">
            <v>0.75600000000000001</v>
          </cell>
          <cell r="AE204">
            <v>0.75800000000000001</v>
          </cell>
          <cell r="AF204">
            <v>0.76100000000000001</v>
          </cell>
          <cell r="AG204">
            <v>0.76300000000000001</v>
          </cell>
          <cell r="AH204">
            <v>0.76600000000000001</v>
          </cell>
          <cell r="AI204">
            <v>0.76800000000000002</v>
          </cell>
          <cell r="AJ204">
            <v>0.755</v>
          </cell>
          <cell r="AK204">
            <v>0.754</v>
          </cell>
        </row>
        <row r="205">
          <cell r="A205" t="str">
            <v>ZZI.SA</v>
          </cell>
          <cell r="F205">
            <v>0.442</v>
          </cell>
          <cell r="G205">
            <v>0.44700000000000001</v>
          </cell>
          <cell r="H205">
            <v>0.45300000000000001</v>
          </cell>
          <cell r="I205">
            <v>0.45700000000000002</v>
          </cell>
          <cell r="J205">
            <v>0.46200000000000002</v>
          </cell>
          <cell r="K205">
            <v>0.46700000000000003</v>
          </cell>
          <cell r="L205">
            <v>0.47399999999999998</v>
          </cell>
          <cell r="M205">
            <v>0.48</v>
          </cell>
          <cell r="N205">
            <v>0.48599999999999999</v>
          </cell>
          <cell r="O205">
            <v>0.49399999999999999</v>
          </cell>
          <cell r="P205">
            <v>0.5</v>
          </cell>
          <cell r="Q205">
            <v>0.504</v>
          </cell>
          <cell r="R205">
            <v>0.51100000000000001</v>
          </cell>
          <cell r="S205">
            <v>0.52200000000000002</v>
          </cell>
          <cell r="T205">
            <v>0.53100000000000003</v>
          </cell>
          <cell r="U205">
            <v>0.53900000000000003</v>
          </cell>
          <cell r="V205">
            <v>0.54800000000000004</v>
          </cell>
          <cell r="W205">
            <v>0.55600000000000005</v>
          </cell>
          <cell r="X205">
            <v>0.56100000000000005</v>
          </cell>
          <cell r="Y205">
            <v>0.56699999999999995</v>
          </cell>
          <cell r="Z205">
            <v>0.57599999999999996</v>
          </cell>
          <cell r="AA205">
            <v>0.58699999999999997</v>
          </cell>
          <cell r="AB205">
            <v>0.59599999999999997</v>
          </cell>
          <cell r="AC205">
            <v>0.60299999999999998</v>
          </cell>
          <cell r="AD205">
            <v>0.61399999999999999</v>
          </cell>
          <cell r="AE205">
            <v>0.623</v>
          </cell>
          <cell r="AF205">
            <v>0.63300000000000001</v>
          </cell>
          <cell r="AG205">
            <v>0.63800000000000001</v>
          </cell>
          <cell r="AH205">
            <v>0.64</v>
          </cell>
          <cell r="AI205">
            <v>0.64100000000000001</v>
          </cell>
          <cell r="AJ205">
            <v>0.63800000000000001</v>
          </cell>
          <cell r="AK205">
            <v>0.63200000000000001</v>
          </cell>
        </row>
        <row r="206">
          <cell r="A206" t="str">
            <v>ZZJ.SSA</v>
          </cell>
          <cell r="F206">
            <v>0.40699999999999997</v>
          </cell>
          <cell r="G206">
            <v>0.41</v>
          </cell>
          <cell r="H206">
            <v>0.41</v>
          </cell>
          <cell r="I206">
            <v>0.41099999999999998</v>
          </cell>
          <cell r="J206">
            <v>0.41299999999999998</v>
          </cell>
          <cell r="K206">
            <v>0.42</v>
          </cell>
          <cell r="L206">
            <v>0.42299999999999999</v>
          </cell>
          <cell r="M206">
            <v>0.42699999999999999</v>
          </cell>
          <cell r="N206">
            <v>0.42799999999999999</v>
          </cell>
          <cell r="O206">
            <v>0.43099999999999999</v>
          </cell>
          <cell r="P206">
            <v>0.43</v>
          </cell>
          <cell r="Q206">
            <v>0.435</v>
          </cell>
          <cell r="R206">
            <v>0.443</v>
          </cell>
          <cell r="S206">
            <v>0.45100000000000001</v>
          </cell>
          <cell r="T206">
            <v>0.46</v>
          </cell>
          <cell r="U206">
            <v>0.46800000000000003</v>
          </cell>
          <cell r="V206">
            <v>0.47699999999999998</v>
          </cell>
          <cell r="W206">
            <v>0.48399999999999999</v>
          </cell>
          <cell r="X206">
            <v>0.49199999999999999</v>
          </cell>
          <cell r="Y206">
            <v>0.498</v>
          </cell>
          <cell r="Z206">
            <v>0.503</v>
          </cell>
          <cell r="AA206">
            <v>0.51</v>
          </cell>
          <cell r="AB206">
            <v>0.51600000000000001</v>
          </cell>
          <cell r="AC206">
            <v>0.52300000000000002</v>
          </cell>
          <cell r="AD206">
            <v>0.52900000000000003</v>
          </cell>
          <cell r="AE206">
            <v>0.53400000000000003</v>
          </cell>
          <cell r="AF206">
            <v>0.53900000000000003</v>
          </cell>
          <cell r="AG206">
            <v>0.54200000000000004</v>
          </cell>
          <cell r="AH206">
            <v>0.54700000000000004</v>
          </cell>
          <cell r="AI206">
            <v>0.55200000000000005</v>
          </cell>
          <cell r="AJ206">
            <v>0.54900000000000004</v>
          </cell>
          <cell r="AK206">
            <v>0.54700000000000004</v>
          </cell>
        </row>
        <row r="207">
          <cell r="A207" t="str">
            <v>ZZK.WORLD</v>
          </cell>
          <cell r="F207">
            <v>0.60099999999999998</v>
          </cell>
          <cell r="G207">
            <v>0.60399999999999998</v>
          </cell>
          <cell r="H207">
            <v>0.60699999999999998</v>
          </cell>
          <cell r="I207">
            <v>0.61</v>
          </cell>
          <cell r="J207">
            <v>0.61399999999999999</v>
          </cell>
          <cell r="K207">
            <v>0.61899999999999999</v>
          </cell>
          <cell r="L207">
            <v>0.624</v>
          </cell>
          <cell r="M207">
            <v>0.629</v>
          </cell>
          <cell r="N207">
            <v>0.63400000000000001</v>
          </cell>
          <cell r="O207">
            <v>0.63900000000000001</v>
          </cell>
          <cell r="P207">
            <v>0.64500000000000002</v>
          </cell>
          <cell r="Q207">
            <v>0.65</v>
          </cell>
          <cell r="R207">
            <v>0.65500000000000003</v>
          </cell>
          <cell r="S207">
            <v>0.66</v>
          </cell>
          <cell r="T207">
            <v>0.66600000000000004</v>
          </cell>
          <cell r="U207">
            <v>0.67200000000000004</v>
          </cell>
          <cell r="V207">
            <v>0.67900000000000005</v>
          </cell>
          <cell r="W207">
            <v>0.68400000000000005</v>
          </cell>
          <cell r="X207">
            <v>0.68799999999999994</v>
          </cell>
          <cell r="Y207">
            <v>0.69199999999999995</v>
          </cell>
          <cell r="Z207">
            <v>0.69699999999999995</v>
          </cell>
          <cell r="AA207">
            <v>0.70399999999999996</v>
          </cell>
          <cell r="AB207">
            <v>0.70899999999999996</v>
          </cell>
          <cell r="AC207">
            <v>0.71399999999999997</v>
          </cell>
          <cell r="AD207">
            <v>0.72</v>
          </cell>
          <cell r="AE207">
            <v>0.72399999999999998</v>
          </cell>
          <cell r="AF207">
            <v>0.72899999999999998</v>
          </cell>
          <cell r="AG207">
            <v>0.73299999999999998</v>
          </cell>
          <cell r="AH207">
            <v>0.73599999999999999</v>
          </cell>
          <cell r="AI207">
            <v>0.73899999999999999</v>
          </cell>
          <cell r="AJ207">
            <v>0.73499999999999999</v>
          </cell>
          <cell r="AK207">
            <v>0.73199999999999998</v>
          </cell>
        </row>
      </sheetData>
      <sheetData sheetId="64"/>
      <sheetData sheetId="65"/>
      <sheetData sheetId="66"/>
      <sheetData sheetId="67"/>
      <sheetData sheetId="68"/>
      <sheetData sheetId="69"/>
      <sheetData sheetId="70"/>
      <sheetData sheetId="71"/>
      <sheetData sheetId="72"/>
      <sheetData sheetId="73"/>
      <sheetData sheetId="74"/>
      <sheetData sheetId="75"/>
    </sheetDataSet>
  </externalBook>
</externalLink>
</file>

<file path=xl/theme/theme1.xml><?xml version="1.0" encoding="utf-8"?>
<a:theme xmlns:a="http://schemas.openxmlformats.org/drawingml/2006/main" name="Office Theme">
  <a:themeElements>
    <a:clrScheme name="Custom 4">
      <a:dk1>
        <a:srgbClr val="404040"/>
      </a:dk1>
      <a:lt1>
        <a:srgbClr val="FFFFFF"/>
      </a:lt1>
      <a:dk2>
        <a:srgbClr val="44546A"/>
      </a:dk2>
      <a:lt2>
        <a:srgbClr val="FFFF66"/>
      </a:lt2>
      <a:accent1>
        <a:srgbClr val="404040"/>
      </a:accent1>
      <a:accent2>
        <a:srgbClr val="A6CEE3"/>
      </a:accent2>
      <a:accent3>
        <a:srgbClr val="B2DF8A"/>
      </a:accent3>
      <a:accent4>
        <a:srgbClr val="FB9A99"/>
      </a:accent4>
      <a:accent5>
        <a:srgbClr val="FDBF6F"/>
      </a:accent5>
      <a:accent6>
        <a:srgbClr val="CAB2D6"/>
      </a:accent6>
      <a:hlink>
        <a:srgbClr val="44546A"/>
      </a:hlink>
      <a:folHlink>
        <a:srgbClr val="44546A"/>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Velis@leeds.ac.uk"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stats.oecd.org/" TargetMode="External"/><Relationship Id="rId13" Type="http://schemas.openxmlformats.org/officeDocument/2006/relationships/hyperlink" Target="https://stats.oecd.org/" TargetMode="External"/><Relationship Id="rId18" Type="http://schemas.openxmlformats.org/officeDocument/2006/relationships/hyperlink" Target="https://stats.oecd.org/" TargetMode="External"/><Relationship Id="rId3" Type="http://schemas.openxmlformats.org/officeDocument/2006/relationships/hyperlink" Target="https://data-explorer.oecd.org/" TargetMode="External"/><Relationship Id="rId21" Type="http://schemas.openxmlformats.org/officeDocument/2006/relationships/hyperlink" Target="https://stats.oecd.org/" TargetMode="External"/><Relationship Id="rId7" Type="http://schemas.openxmlformats.org/officeDocument/2006/relationships/hyperlink" Target="https://stats.oecd.org/" TargetMode="External"/><Relationship Id="rId12" Type="http://schemas.openxmlformats.org/officeDocument/2006/relationships/hyperlink" Target="https://stats.oecd.org/" TargetMode="External"/><Relationship Id="rId17" Type="http://schemas.openxmlformats.org/officeDocument/2006/relationships/hyperlink" Target="https://stats.oecd.org/" TargetMode="External"/><Relationship Id="rId2" Type="http://schemas.openxmlformats.org/officeDocument/2006/relationships/hyperlink" Target="https://data-explorer.oecd.org/" TargetMode="External"/><Relationship Id="rId16" Type="http://schemas.openxmlformats.org/officeDocument/2006/relationships/hyperlink" Target="https://databank.worldbank.org/source/subnational-population" TargetMode="External"/><Relationship Id="rId20" Type="http://schemas.openxmlformats.org/officeDocument/2006/relationships/hyperlink" Target="https://www.citypopulation.de/en/serbia/cities/?admid=8477" TargetMode="External"/><Relationship Id="rId1" Type="http://schemas.openxmlformats.org/officeDocument/2006/relationships/hyperlink" Target="https://data-explorer.oecd.org/" TargetMode="External"/><Relationship Id="rId6" Type="http://schemas.openxmlformats.org/officeDocument/2006/relationships/hyperlink" Target="https://data-explorer.oecd.org/" TargetMode="External"/><Relationship Id="rId11" Type="http://schemas.openxmlformats.org/officeDocument/2006/relationships/hyperlink" Target="https://stats.oecd.org/" TargetMode="External"/><Relationship Id="rId5" Type="http://schemas.openxmlformats.org/officeDocument/2006/relationships/hyperlink" Target="https://data-explorer.oecd.org/" TargetMode="External"/><Relationship Id="rId15" Type="http://schemas.openxmlformats.org/officeDocument/2006/relationships/hyperlink" Target="https://stats.oecd.org/" TargetMode="External"/><Relationship Id="rId23" Type="http://schemas.openxmlformats.org/officeDocument/2006/relationships/hyperlink" Target="https://data.stats.gov.cn/english/easyquery.htm?cn=C01" TargetMode="External"/><Relationship Id="rId10" Type="http://schemas.openxmlformats.org/officeDocument/2006/relationships/hyperlink" Target="https://stats.oecd.org/" TargetMode="External"/><Relationship Id="rId19" Type="http://schemas.openxmlformats.org/officeDocument/2006/relationships/hyperlink" Target="https://www.citypopulation.de/en/serbia/cities/?admid=8477" TargetMode="External"/><Relationship Id="rId4" Type="http://schemas.openxmlformats.org/officeDocument/2006/relationships/hyperlink" Target="https://www.ibge.gov.br/" TargetMode="External"/><Relationship Id="rId9" Type="http://schemas.openxmlformats.org/officeDocument/2006/relationships/hyperlink" Target="https://stats.oecd.org/" TargetMode="External"/><Relationship Id="rId14" Type="http://schemas.openxmlformats.org/officeDocument/2006/relationships/hyperlink" Target="https://stats.oecd.org/" TargetMode="External"/><Relationship Id="rId22" Type="http://schemas.openxmlformats.org/officeDocument/2006/relationships/hyperlink" Target="https://www.citypopulation.de/en/ghana/admin/"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8" Type="http://schemas.openxmlformats.org/officeDocument/2006/relationships/hyperlink" Target="https://datacommons.org/tools/timeline" TargetMode="External"/><Relationship Id="rId13" Type="http://schemas.openxmlformats.org/officeDocument/2006/relationships/hyperlink" Target="https://stats.oecd.org/Index.aspx?datasetcode=FUA_CITY" TargetMode="External"/><Relationship Id="rId18" Type="http://schemas.openxmlformats.org/officeDocument/2006/relationships/hyperlink" Target="https://www.citypopulation.de/en/mexico/mexicocity/" TargetMode="External"/><Relationship Id="rId26" Type="http://schemas.openxmlformats.org/officeDocument/2006/relationships/hyperlink" Target="https://www.citypopulation.de/en/romania/admin/bucure%C8%99ti_ilfov/RO321__bucure%C8%99ti/" TargetMode="External"/><Relationship Id="rId3" Type="http://schemas.openxmlformats.org/officeDocument/2006/relationships/hyperlink" Target="https://www.macrotrends.net/cities/20900/cuenca/population" TargetMode="External"/><Relationship Id="rId21" Type="http://schemas.openxmlformats.org/officeDocument/2006/relationships/hyperlink" Target="https://www.citypopulation.de/en/nigeria/cities/agglos/?cityid=13492" TargetMode="External"/><Relationship Id="rId7" Type="http://schemas.openxmlformats.org/officeDocument/2006/relationships/hyperlink" Target="https://stats.oecd.org/Index.aspx?datasetcode=FUA_CITY" TargetMode="External"/><Relationship Id="rId12" Type="http://schemas.openxmlformats.org/officeDocument/2006/relationships/hyperlink" Target="https://www.macrotrends.net/cities/21152/ahmadabad/population" TargetMode="External"/><Relationship Id="rId17" Type="http://schemas.openxmlformats.org/officeDocument/2006/relationships/hyperlink" Target="https://www.citypopulation.de/en/mexico/admin/m%C3%A9xico/15108__tultepec/" TargetMode="External"/><Relationship Id="rId25" Type="http://schemas.openxmlformats.org/officeDocument/2006/relationships/hyperlink" Target="https://www.citypopulation.de/en/philippines/luzon/admin/n_c_r_1st_district/133900__manila/" TargetMode="External"/><Relationship Id="rId2" Type="http://schemas.openxmlformats.org/officeDocument/2006/relationships/hyperlink" Target="http://www.stats.gov.cn/english/PressRelease/202105/t20210510_1817188.html" TargetMode="External"/><Relationship Id="rId16" Type="http://schemas.openxmlformats.org/officeDocument/2006/relationships/hyperlink" Target="https://www.citypopulation.de/en/mexico/mexico/15058__nezahualc%C3%B3yotl/" TargetMode="External"/><Relationship Id="rId20" Type="http://schemas.openxmlformats.org/officeDocument/2006/relationships/hyperlink" Target="https://www.jstor.org/stable/pdf/resrep01264.5.pdf" TargetMode="External"/><Relationship Id="rId29" Type="http://schemas.openxmlformats.org/officeDocument/2006/relationships/hyperlink" Target="https://www.citypopulation.de/en/southafrica/gauteng/_/797001001__pretoria/" TargetMode="External"/><Relationship Id="rId1" Type="http://schemas.openxmlformats.org/officeDocument/2006/relationships/hyperlink" Target="https://www.ibge.gov.br/" TargetMode="External"/><Relationship Id="rId6" Type="http://schemas.openxmlformats.org/officeDocument/2006/relationships/hyperlink" Target="https://www.macrotrends.net/cities/20900/cuenca/population" TargetMode="External"/><Relationship Id="rId11" Type="http://schemas.openxmlformats.org/officeDocument/2006/relationships/hyperlink" Target="https://www.populationu.com/in/gujarat-population" TargetMode="External"/><Relationship Id="rId24" Type="http://schemas.openxmlformats.org/officeDocument/2006/relationships/hyperlink" Target="https://www.citypopulation.de/en/nepal/kathmanduvalley/" TargetMode="External"/><Relationship Id="rId5" Type="http://schemas.openxmlformats.org/officeDocument/2006/relationships/hyperlink" Target="https://www.macrotrends.net/cities/20903/guayaquil/population" TargetMode="External"/><Relationship Id="rId15" Type="http://schemas.openxmlformats.org/officeDocument/2006/relationships/hyperlink" Target="https://www.citypopulation.de/en/mexico/admin/nuevo_le%C3%B3n/19046__san_nicol%C3%A1s_de_los_garza/" TargetMode="External"/><Relationship Id="rId23" Type="http://schemas.openxmlformats.org/officeDocument/2006/relationships/hyperlink" Target="https://www.openepi.com/SampleSize/SSPropor.htm" TargetMode="External"/><Relationship Id="rId28" Type="http://schemas.openxmlformats.org/officeDocument/2006/relationships/hyperlink" Target="https://www.citypopulation.de/en/vietnam/admin/01__h%C3%A0_n%E1%BB%99i/" TargetMode="External"/><Relationship Id="rId10" Type="http://schemas.openxmlformats.org/officeDocument/2006/relationships/hyperlink" Target="https://web.archive.org/web/20220119042828/https:/censusindia.gov.in/2011-prov-results/prov_data_products_delhi.html" TargetMode="External"/><Relationship Id="rId19" Type="http://schemas.openxmlformats.org/officeDocument/2006/relationships/hyperlink" Target="https://www.citypopulation.de/en/northmacedonia/cities/" TargetMode="External"/><Relationship Id="rId4" Type="http://schemas.openxmlformats.org/officeDocument/2006/relationships/hyperlink" Target="https://www.macrotrends.net/cities/20910/quito/population" TargetMode="External"/><Relationship Id="rId9" Type="http://schemas.openxmlformats.org/officeDocument/2006/relationships/hyperlink" Target="https://www.macrotrends.net/cities/21417/tiruchirappalli/population" TargetMode="External"/><Relationship Id="rId14" Type="http://schemas.openxmlformats.org/officeDocument/2006/relationships/hyperlink" Target="https://www.citypopulation.de/en/mexico/mexico/15109__tultitl%C3%A1n/" TargetMode="External"/><Relationship Id="rId22" Type="http://schemas.openxmlformats.org/officeDocument/2006/relationships/hyperlink" Target="https://www.macrotrends.net/cities/21986/enugu/population" TargetMode="External"/><Relationship Id="rId27" Type="http://schemas.openxmlformats.org/officeDocument/2006/relationships/hyperlink" Target="https://www.citypopulation.de/en/vietnam/prov/admin/48__%C4%91%C3%A0_n%E1%BA%B5ng/" TargetMode="External"/><Relationship Id="rId30" Type="http://schemas.openxmlformats.org/officeDocument/2006/relationships/hyperlink" Target="https://data.un.org/Data.aspx?d=POP&amp;f=tableCode%3A240"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3" Type="http://schemas.openxmlformats.org/officeDocument/2006/relationships/hyperlink" Target="https://web.archive.org/web/20220119042828/https:/censusindia.gov.in/2011-prov-results/prov_data_products_delhi.html" TargetMode="External"/><Relationship Id="rId2" Type="http://schemas.openxmlformats.org/officeDocument/2006/relationships/hyperlink" Target="https://stats.oecd.org/Index.aspx?datasetcode=FUA_CITY" TargetMode="External"/><Relationship Id="rId1" Type="http://schemas.openxmlformats.org/officeDocument/2006/relationships/hyperlink" Target="http://www.stats.gov.cn/english/PressRelease/202105/t20210510_1817188.html" TargetMode="External"/><Relationship Id="rId4" Type="http://schemas.openxmlformats.org/officeDocument/2006/relationships/hyperlink" Target="https://www.citypopulation.de/en/mexico/mexicocity/"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www.openepi.com/SampleSize/SSPropor.htm"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47111-75D1-4780-9C11-49F469496455}">
  <sheetPr>
    <tabColor theme="3"/>
  </sheetPr>
  <dimension ref="B2:I46"/>
  <sheetViews>
    <sheetView showGridLines="0" tabSelected="1" workbookViewId="0"/>
  </sheetViews>
  <sheetFormatPr defaultRowHeight="12.75"/>
  <cols>
    <col min="1" max="1" width="3" style="83" customWidth="1"/>
    <col min="2" max="3" width="6.875" style="83" customWidth="1"/>
    <col min="4" max="4" width="27.5" style="83" customWidth="1"/>
    <col min="5" max="5" width="40.25" style="83" customWidth="1"/>
    <col min="6" max="6" width="10.5" style="83" bestFit="1" customWidth="1"/>
    <col min="7" max="7" width="25.375" style="83" customWidth="1"/>
    <col min="8" max="8" width="34.875" style="83" customWidth="1"/>
    <col min="9" max="9" width="20.375" style="83" customWidth="1"/>
    <col min="10" max="10" width="30.5" style="83" customWidth="1"/>
    <col min="11" max="11" width="46.875" style="83" customWidth="1"/>
    <col min="12" max="16384" width="9" style="83"/>
  </cols>
  <sheetData>
    <row r="2" spans="2:9" ht="29.25" customHeight="1">
      <c r="B2" s="101" t="s">
        <v>0</v>
      </c>
      <c r="C2" s="101"/>
      <c r="D2" s="101"/>
      <c r="E2" s="101" t="s">
        <v>1379</v>
      </c>
      <c r="F2" s="101"/>
      <c r="G2" s="101"/>
      <c r="H2" s="101"/>
      <c r="I2" s="101"/>
    </row>
    <row r="3" spans="2:9">
      <c r="B3" s="102" t="s">
        <v>1</v>
      </c>
      <c r="C3" s="102"/>
      <c r="D3" s="102"/>
      <c r="E3" s="106">
        <v>45364</v>
      </c>
      <c r="F3" s="106"/>
      <c r="G3" s="106"/>
      <c r="H3" s="106"/>
      <c r="I3" s="106"/>
    </row>
    <row r="4" spans="2:9">
      <c r="B4" s="102" t="s">
        <v>2</v>
      </c>
      <c r="C4" s="102"/>
      <c r="D4" s="102"/>
      <c r="E4" s="105" t="s">
        <v>1349</v>
      </c>
      <c r="F4" s="105"/>
      <c r="G4" s="105"/>
      <c r="H4" s="105"/>
      <c r="I4" s="105"/>
    </row>
    <row r="5" spans="2:9">
      <c r="B5" s="102" t="s">
        <v>3</v>
      </c>
      <c r="C5" s="102"/>
      <c r="D5" s="102"/>
      <c r="E5" s="102" t="s">
        <v>4</v>
      </c>
      <c r="F5" s="102"/>
      <c r="G5" s="102"/>
      <c r="H5" s="102"/>
      <c r="I5" s="102"/>
    </row>
    <row r="6" spans="2:9">
      <c r="B6" s="102" t="s">
        <v>5</v>
      </c>
      <c r="C6" s="102"/>
      <c r="D6" s="102"/>
      <c r="E6" s="102" t="s">
        <v>6</v>
      </c>
      <c r="F6" s="102"/>
      <c r="G6" s="102"/>
      <c r="H6" s="102"/>
      <c r="I6" s="102"/>
    </row>
    <row r="7" spans="2:9">
      <c r="B7" s="102" t="s">
        <v>7</v>
      </c>
      <c r="C7" s="102"/>
      <c r="D7" s="102"/>
      <c r="E7" s="104" t="s">
        <v>8</v>
      </c>
      <c r="F7" s="104"/>
      <c r="G7" s="104"/>
      <c r="H7" s="104"/>
      <c r="I7" s="104"/>
    </row>
    <row r="8" spans="2:9">
      <c r="B8" s="102" t="s">
        <v>9</v>
      </c>
      <c r="C8" s="102"/>
      <c r="D8" s="102"/>
      <c r="E8" s="103" t="s">
        <v>10</v>
      </c>
      <c r="F8" s="103"/>
      <c r="G8" s="103"/>
      <c r="H8" s="103"/>
      <c r="I8" s="103"/>
    </row>
    <row r="9" spans="2:9">
      <c r="B9" s="81"/>
      <c r="C9" s="81"/>
      <c r="D9" s="81"/>
      <c r="E9" s="82"/>
    </row>
    <row r="10" spans="2:9" s="85" customFormat="1" ht="25.5">
      <c r="B10" s="84" t="s">
        <v>11</v>
      </c>
      <c r="C10" s="84"/>
      <c r="D10" s="84" t="s">
        <v>12</v>
      </c>
      <c r="E10" s="84" t="s">
        <v>13</v>
      </c>
      <c r="F10" s="84" t="s">
        <v>14</v>
      </c>
      <c r="G10" s="84" t="s">
        <v>15</v>
      </c>
      <c r="H10" s="84" t="s">
        <v>16</v>
      </c>
      <c r="I10" s="84" t="s">
        <v>17</v>
      </c>
    </row>
    <row r="11" spans="2:9">
      <c r="B11" s="86">
        <v>1</v>
      </c>
      <c r="C11" s="86"/>
      <c r="D11" s="86" t="s">
        <v>18</v>
      </c>
      <c r="E11" s="86" t="s">
        <v>19</v>
      </c>
      <c r="F11" s="86" t="s">
        <v>20</v>
      </c>
      <c r="G11" s="86" t="s">
        <v>20</v>
      </c>
      <c r="H11" s="86" t="s">
        <v>20</v>
      </c>
      <c r="I11" s="86" t="str">
        <f>HYPERLINK("#'"&amp;D11&amp;"'!A1","Go To Sheet")</f>
        <v>Go To Sheet</v>
      </c>
    </row>
    <row r="12" spans="2:9" ht="25.5">
      <c r="B12" s="86">
        <v>2</v>
      </c>
      <c r="C12" s="86" t="s">
        <v>21</v>
      </c>
      <c r="D12" s="86" t="s">
        <v>22</v>
      </c>
      <c r="E12" s="86" t="s">
        <v>23</v>
      </c>
      <c r="F12" s="86" t="s">
        <v>20</v>
      </c>
      <c r="G12" s="86" t="s">
        <v>20</v>
      </c>
      <c r="H12" s="86" t="s">
        <v>20</v>
      </c>
      <c r="I12" s="86" t="str">
        <f t="shared" ref="I12:I13" si="0">HYPERLINK("#'"&amp;D12&amp;"'!A1","Go To Sheet")</f>
        <v>Go To Sheet</v>
      </c>
    </row>
    <row r="13" spans="2:9">
      <c r="B13" s="86">
        <v>3</v>
      </c>
      <c r="C13" s="86" t="s">
        <v>24</v>
      </c>
      <c r="D13" s="87" t="s">
        <v>25</v>
      </c>
      <c r="E13" s="87" t="s">
        <v>26</v>
      </c>
      <c r="F13" s="86" t="s">
        <v>20</v>
      </c>
      <c r="G13" s="86" t="s">
        <v>20</v>
      </c>
      <c r="H13" s="86" t="s">
        <v>20</v>
      </c>
      <c r="I13" s="86" t="str">
        <f t="shared" si="0"/>
        <v>Go To Sheet</v>
      </c>
    </row>
    <row r="14" spans="2:9">
      <c r="B14" s="86">
        <v>4</v>
      </c>
      <c r="C14" s="86" t="s">
        <v>27</v>
      </c>
      <c r="D14" s="86" t="s">
        <v>28</v>
      </c>
      <c r="E14" s="86" t="s">
        <v>29</v>
      </c>
      <c r="F14" s="86" t="s">
        <v>30</v>
      </c>
      <c r="G14" s="86" t="s">
        <v>31</v>
      </c>
      <c r="H14" s="86" t="s">
        <v>32</v>
      </c>
      <c r="I14" s="86" t="str">
        <f t="shared" ref="I14:I46" si="1">HYPERLINK("#'"&amp;D14&amp;"'!A1","Go To Sheet")</f>
        <v>Go To Sheet</v>
      </c>
    </row>
    <row r="15" spans="2:9">
      <c r="B15" s="86">
        <v>5</v>
      </c>
      <c r="C15" s="86" t="s">
        <v>33</v>
      </c>
      <c r="D15" s="86" t="s">
        <v>34</v>
      </c>
      <c r="E15" s="86" t="s">
        <v>29</v>
      </c>
      <c r="F15" s="86" t="s">
        <v>35</v>
      </c>
      <c r="G15" s="86" t="s">
        <v>36</v>
      </c>
      <c r="H15" s="86" t="s">
        <v>32</v>
      </c>
      <c r="I15" s="86" t="str">
        <f t="shared" si="1"/>
        <v>Go To Sheet</v>
      </c>
    </row>
    <row r="16" spans="2:9">
      <c r="B16" s="86">
        <v>6</v>
      </c>
      <c r="C16" s="86" t="s">
        <v>37</v>
      </c>
      <c r="D16" s="86" t="s">
        <v>38</v>
      </c>
      <c r="E16" s="86" t="s">
        <v>39</v>
      </c>
      <c r="F16" s="86" t="s">
        <v>35</v>
      </c>
      <c r="G16" s="86" t="s">
        <v>36</v>
      </c>
      <c r="H16" s="86" t="s">
        <v>40</v>
      </c>
      <c r="I16" s="86" t="str">
        <f t="shared" si="1"/>
        <v>Go To Sheet</v>
      </c>
    </row>
    <row r="17" spans="2:9">
      <c r="B17" s="86">
        <v>7</v>
      </c>
      <c r="C17" s="86" t="s">
        <v>41</v>
      </c>
      <c r="D17" s="86" t="s">
        <v>42</v>
      </c>
      <c r="E17" s="86" t="s">
        <v>39</v>
      </c>
      <c r="F17" s="86" t="s">
        <v>43</v>
      </c>
      <c r="G17" s="86" t="s">
        <v>44</v>
      </c>
      <c r="H17" s="86" t="s">
        <v>32</v>
      </c>
      <c r="I17" s="86" t="str">
        <f t="shared" si="1"/>
        <v>Go To Sheet</v>
      </c>
    </row>
    <row r="18" spans="2:9">
      <c r="B18" s="86">
        <v>8</v>
      </c>
      <c r="C18" s="86" t="s">
        <v>45</v>
      </c>
      <c r="D18" s="86" t="s">
        <v>46</v>
      </c>
      <c r="E18" s="86" t="s">
        <v>39</v>
      </c>
      <c r="F18" s="86" t="s">
        <v>43</v>
      </c>
      <c r="G18" s="86" t="s">
        <v>44</v>
      </c>
      <c r="H18" s="86" t="s">
        <v>47</v>
      </c>
      <c r="I18" s="86" t="str">
        <f t="shared" si="1"/>
        <v>Go To Sheet</v>
      </c>
    </row>
    <row r="19" spans="2:9" ht="25.5">
      <c r="B19" s="86">
        <v>9</v>
      </c>
      <c r="C19" s="86" t="s">
        <v>48</v>
      </c>
      <c r="D19" s="86" t="s">
        <v>49</v>
      </c>
      <c r="E19" s="86" t="s">
        <v>50</v>
      </c>
      <c r="F19" s="86" t="s">
        <v>43</v>
      </c>
      <c r="G19" s="86" t="s">
        <v>51</v>
      </c>
      <c r="H19" s="86" t="s">
        <v>52</v>
      </c>
      <c r="I19" s="86" t="str">
        <f t="shared" si="1"/>
        <v>Go To Sheet</v>
      </c>
    </row>
    <row r="20" spans="2:9" ht="25.5">
      <c r="B20" s="86">
        <v>10</v>
      </c>
      <c r="C20" s="86" t="s">
        <v>53</v>
      </c>
      <c r="D20" s="86" t="s">
        <v>54</v>
      </c>
      <c r="E20" s="86" t="s">
        <v>55</v>
      </c>
      <c r="F20" s="86" t="s">
        <v>43</v>
      </c>
      <c r="G20" s="86" t="s">
        <v>51</v>
      </c>
      <c r="H20" s="86" t="s">
        <v>52</v>
      </c>
      <c r="I20" s="86" t="str">
        <f t="shared" si="1"/>
        <v>Go To Sheet</v>
      </c>
    </row>
    <row r="21" spans="2:9" ht="25.5">
      <c r="B21" s="86">
        <v>11</v>
      </c>
      <c r="C21" s="86" t="s">
        <v>56</v>
      </c>
      <c r="D21" s="86" t="s">
        <v>57</v>
      </c>
      <c r="E21" s="86" t="s">
        <v>58</v>
      </c>
      <c r="F21" s="86" t="s">
        <v>43</v>
      </c>
      <c r="G21" s="86" t="s">
        <v>51</v>
      </c>
      <c r="H21" s="86" t="s">
        <v>32</v>
      </c>
      <c r="I21" s="86" t="str">
        <f t="shared" si="1"/>
        <v>Go To Sheet</v>
      </c>
    </row>
    <row r="22" spans="2:9" ht="25.5">
      <c r="B22" s="86">
        <v>12</v>
      </c>
      <c r="C22" s="86" t="s">
        <v>59</v>
      </c>
      <c r="D22" s="86" t="s">
        <v>60</v>
      </c>
      <c r="E22" s="86" t="s">
        <v>61</v>
      </c>
      <c r="F22" s="86" t="s">
        <v>43</v>
      </c>
      <c r="G22" s="86" t="s">
        <v>44</v>
      </c>
      <c r="H22" s="86" t="s">
        <v>32</v>
      </c>
      <c r="I22" s="86" t="str">
        <f t="shared" si="1"/>
        <v>Go To Sheet</v>
      </c>
    </row>
    <row r="23" spans="2:9" ht="25.5">
      <c r="B23" s="86">
        <v>13</v>
      </c>
      <c r="C23" s="86" t="s">
        <v>62</v>
      </c>
      <c r="D23" s="86" t="s">
        <v>63</v>
      </c>
      <c r="E23" s="86" t="s">
        <v>64</v>
      </c>
      <c r="F23" s="86" t="s">
        <v>43</v>
      </c>
      <c r="G23" s="86" t="s">
        <v>44</v>
      </c>
      <c r="H23" s="86" t="s">
        <v>32</v>
      </c>
      <c r="I23" s="86" t="str">
        <f t="shared" si="1"/>
        <v>Go To Sheet</v>
      </c>
    </row>
    <row r="24" spans="2:9" ht="25.5">
      <c r="B24" s="86">
        <v>14</v>
      </c>
      <c r="C24" s="86" t="s">
        <v>65</v>
      </c>
      <c r="D24" s="86" t="s">
        <v>66</v>
      </c>
      <c r="E24" s="86" t="s">
        <v>67</v>
      </c>
      <c r="F24" s="86" t="s">
        <v>43</v>
      </c>
      <c r="G24" s="86" t="s">
        <v>44</v>
      </c>
      <c r="H24" s="86" t="s">
        <v>32</v>
      </c>
      <c r="I24" s="86" t="str">
        <f t="shared" si="1"/>
        <v>Go To Sheet</v>
      </c>
    </row>
    <row r="25" spans="2:9" ht="38.25">
      <c r="B25" s="86">
        <v>15</v>
      </c>
      <c r="C25" s="86" t="s">
        <v>68</v>
      </c>
      <c r="D25" s="86" t="s">
        <v>69</v>
      </c>
      <c r="E25" s="86" t="s">
        <v>70</v>
      </c>
      <c r="F25" s="86" t="s">
        <v>43</v>
      </c>
      <c r="G25" s="86" t="s">
        <v>71</v>
      </c>
      <c r="H25" s="86" t="s">
        <v>32</v>
      </c>
      <c r="I25" s="86" t="str">
        <f t="shared" si="1"/>
        <v>Go To Sheet</v>
      </c>
    </row>
    <row r="26" spans="2:9" ht="38.25">
      <c r="B26" s="86">
        <v>16</v>
      </c>
      <c r="C26" s="86" t="s">
        <v>72</v>
      </c>
      <c r="D26" s="86" t="s">
        <v>73</v>
      </c>
      <c r="E26" s="86" t="s">
        <v>70</v>
      </c>
      <c r="F26" s="86" t="s">
        <v>43</v>
      </c>
      <c r="G26" s="86" t="s">
        <v>44</v>
      </c>
      <c r="H26" s="86" t="s">
        <v>47</v>
      </c>
      <c r="I26" s="86" t="str">
        <f t="shared" si="1"/>
        <v>Go To Sheet</v>
      </c>
    </row>
    <row r="27" spans="2:9" ht="38.25">
      <c r="B27" s="86">
        <v>17</v>
      </c>
      <c r="C27" s="86" t="s">
        <v>74</v>
      </c>
      <c r="D27" s="86" t="s">
        <v>75</v>
      </c>
      <c r="E27" s="86" t="s">
        <v>70</v>
      </c>
      <c r="F27" s="86" t="s">
        <v>43</v>
      </c>
      <c r="G27" s="86" t="s">
        <v>36</v>
      </c>
      <c r="H27" s="86" t="s">
        <v>76</v>
      </c>
      <c r="I27" s="86" t="str">
        <f t="shared" si="1"/>
        <v>Go To Sheet</v>
      </c>
    </row>
    <row r="28" spans="2:9" ht="38.25">
      <c r="B28" s="86">
        <v>18</v>
      </c>
      <c r="C28" s="86" t="s">
        <v>77</v>
      </c>
      <c r="D28" s="86" t="s">
        <v>78</v>
      </c>
      <c r="E28" s="86" t="s">
        <v>79</v>
      </c>
      <c r="F28" s="86" t="s">
        <v>43</v>
      </c>
      <c r="G28" s="86" t="s">
        <v>36</v>
      </c>
      <c r="H28" s="86" t="s">
        <v>76</v>
      </c>
      <c r="I28" s="86" t="str">
        <f t="shared" si="1"/>
        <v>Go To Sheet</v>
      </c>
    </row>
    <row r="29" spans="2:9" ht="38.25">
      <c r="B29" s="86">
        <v>19</v>
      </c>
      <c r="C29" s="86" t="s">
        <v>80</v>
      </c>
      <c r="D29" s="86" t="s">
        <v>81</v>
      </c>
      <c r="E29" s="86" t="s">
        <v>82</v>
      </c>
      <c r="F29" s="86" t="s">
        <v>43</v>
      </c>
      <c r="G29" s="86" t="s">
        <v>44</v>
      </c>
      <c r="H29" s="86" t="s">
        <v>32</v>
      </c>
      <c r="I29" s="86" t="str">
        <f t="shared" si="1"/>
        <v>Go To Sheet</v>
      </c>
    </row>
    <row r="30" spans="2:9" ht="38.25">
      <c r="B30" s="86">
        <v>20</v>
      </c>
      <c r="C30" s="86" t="s">
        <v>83</v>
      </c>
      <c r="D30" s="86" t="s">
        <v>84</v>
      </c>
      <c r="E30" s="86" t="s">
        <v>82</v>
      </c>
      <c r="F30" s="86" t="s">
        <v>43</v>
      </c>
      <c r="G30" s="86" t="s">
        <v>44</v>
      </c>
      <c r="H30" s="86" t="s">
        <v>85</v>
      </c>
      <c r="I30" s="86" t="str">
        <f t="shared" si="1"/>
        <v>Go To Sheet</v>
      </c>
    </row>
    <row r="31" spans="2:9" ht="38.25">
      <c r="B31" s="86">
        <v>21</v>
      </c>
      <c r="C31" s="86" t="s">
        <v>86</v>
      </c>
      <c r="D31" s="86" t="s">
        <v>87</v>
      </c>
      <c r="E31" s="86" t="s">
        <v>82</v>
      </c>
      <c r="F31" s="86" t="s">
        <v>43</v>
      </c>
      <c r="G31" s="86" t="s">
        <v>36</v>
      </c>
      <c r="H31" s="86" t="s">
        <v>76</v>
      </c>
      <c r="I31" s="86" t="str">
        <f t="shared" si="1"/>
        <v>Go To Sheet</v>
      </c>
    </row>
    <row r="32" spans="2:9" ht="38.25">
      <c r="B32" s="86">
        <v>22</v>
      </c>
      <c r="C32" s="86" t="s">
        <v>88</v>
      </c>
      <c r="D32" s="86" t="s">
        <v>89</v>
      </c>
      <c r="E32" s="86" t="s">
        <v>90</v>
      </c>
      <c r="F32" s="86" t="s">
        <v>43</v>
      </c>
      <c r="G32" s="86" t="s">
        <v>51</v>
      </c>
      <c r="H32" s="86" t="s">
        <v>32</v>
      </c>
      <c r="I32" s="86" t="str">
        <f t="shared" si="1"/>
        <v>Go To Sheet</v>
      </c>
    </row>
    <row r="33" spans="2:9" ht="51">
      <c r="B33" s="86">
        <v>23</v>
      </c>
      <c r="C33" s="86" t="s">
        <v>91</v>
      </c>
      <c r="D33" s="86" t="s">
        <v>92</v>
      </c>
      <c r="E33" s="86" t="s">
        <v>93</v>
      </c>
      <c r="F33" s="86" t="s">
        <v>43</v>
      </c>
      <c r="G33" s="86" t="s">
        <v>51</v>
      </c>
      <c r="H33" s="86" t="s">
        <v>94</v>
      </c>
      <c r="I33" s="86" t="str">
        <f t="shared" si="1"/>
        <v>Go To Sheet</v>
      </c>
    </row>
    <row r="34" spans="2:9" ht="77.25" customHeight="1">
      <c r="B34" s="86">
        <v>24</v>
      </c>
      <c r="C34" s="86" t="s">
        <v>95</v>
      </c>
      <c r="D34" s="86" t="s">
        <v>96</v>
      </c>
      <c r="E34" s="86" t="s">
        <v>93</v>
      </c>
      <c r="F34" s="86" t="s">
        <v>43</v>
      </c>
      <c r="G34" s="86" t="s">
        <v>51</v>
      </c>
      <c r="H34" s="86" t="s">
        <v>97</v>
      </c>
      <c r="I34" s="86" t="str">
        <f t="shared" si="1"/>
        <v>Go To Sheet</v>
      </c>
    </row>
    <row r="35" spans="2:9" ht="38.25">
      <c r="B35" s="86">
        <v>25</v>
      </c>
      <c r="C35" s="86" t="s">
        <v>98</v>
      </c>
      <c r="D35" s="86" t="s">
        <v>99</v>
      </c>
      <c r="E35" s="86" t="s">
        <v>100</v>
      </c>
      <c r="F35" s="86" t="s">
        <v>43</v>
      </c>
      <c r="G35" s="86" t="s">
        <v>44</v>
      </c>
      <c r="H35" s="86" t="s">
        <v>94</v>
      </c>
      <c r="I35" s="86" t="str">
        <f t="shared" si="1"/>
        <v>Go To Sheet</v>
      </c>
    </row>
    <row r="36" spans="2:9" ht="38.25">
      <c r="B36" s="86">
        <v>26</v>
      </c>
      <c r="C36" s="86" t="s">
        <v>101</v>
      </c>
      <c r="D36" s="86" t="s">
        <v>102</v>
      </c>
      <c r="E36" s="86" t="s">
        <v>100</v>
      </c>
      <c r="F36" s="86" t="s">
        <v>43</v>
      </c>
      <c r="G36" s="86" t="s">
        <v>44</v>
      </c>
      <c r="H36" s="86" t="s">
        <v>103</v>
      </c>
      <c r="I36" s="86" t="str">
        <f t="shared" si="1"/>
        <v>Go To Sheet</v>
      </c>
    </row>
    <row r="37" spans="2:9" ht="38.25">
      <c r="B37" s="86">
        <v>27</v>
      </c>
      <c r="C37" s="86" t="s">
        <v>104</v>
      </c>
      <c r="D37" s="86" t="s">
        <v>105</v>
      </c>
      <c r="E37" s="86" t="s">
        <v>106</v>
      </c>
      <c r="F37" s="86" t="s">
        <v>43</v>
      </c>
      <c r="G37" s="86" t="s">
        <v>51</v>
      </c>
      <c r="H37" s="86" t="s">
        <v>32</v>
      </c>
      <c r="I37" s="86" t="str">
        <f t="shared" si="1"/>
        <v>Go To Sheet</v>
      </c>
    </row>
    <row r="38" spans="2:9" ht="38.25">
      <c r="B38" s="86">
        <v>28</v>
      </c>
      <c r="C38" s="86" t="s">
        <v>107</v>
      </c>
      <c r="D38" s="86" t="s">
        <v>108</v>
      </c>
      <c r="E38" s="86" t="s">
        <v>109</v>
      </c>
      <c r="F38" s="86" t="s">
        <v>43</v>
      </c>
      <c r="G38" s="86" t="s">
        <v>44</v>
      </c>
      <c r="H38" s="86" t="s">
        <v>32</v>
      </c>
      <c r="I38" s="86" t="str">
        <f t="shared" si="1"/>
        <v>Go To Sheet</v>
      </c>
    </row>
    <row r="39" spans="2:9" ht="51">
      <c r="B39" s="86">
        <v>29</v>
      </c>
      <c r="C39" s="86" t="s">
        <v>110</v>
      </c>
      <c r="D39" s="86" t="s">
        <v>111</v>
      </c>
      <c r="E39" s="86" t="s">
        <v>112</v>
      </c>
      <c r="F39" s="86" t="s">
        <v>43</v>
      </c>
      <c r="G39" s="86" t="s">
        <v>44</v>
      </c>
      <c r="H39" s="86" t="s">
        <v>32</v>
      </c>
      <c r="I39" s="86" t="str">
        <f t="shared" si="1"/>
        <v>Go To Sheet</v>
      </c>
    </row>
    <row r="40" spans="2:9" ht="77.25" customHeight="1">
      <c r="B40" s="86">
        <v>30</v>
      </c>
      <c r="C40" s="86" t="s">
        <v>113</v>
      </c>
      <c r="D40" s="86" t="s">
        <v>114</v>
      </c>
      <c r="E40" s="86" t="s">
        <v>112</v>
      </c>
      <c r="F40" s="86" t="s">
        <v>43</v>
      </c>
      <c r="G40" s="86" t="s">
        <v>44</v>
      </c>
      <c r="H40" s="86" t="s">
        <v>115</v>
      </c>
      <c r="I40" s="86" t="str">
        <f t="shared" si="1"/>
        <v>Go To Sheet</v>
      </c>
    </row>
    <row r="41" spans="2:9" ht="25.5">
      <c r="B41" s="86">
        <v>31</v>
      </c>
      <c r="C41" s="86" t="s">
        <v>116</v>
      </c>
      <c r="D41" s="86" t="s">
        <v>117</v>
      </c>
      <c r="E41" s="86" t="s">
        <v>118</v>
      </c>
      <c r="F41" s="86" t="s">
        <v>43</v>
      </c>
      <c r="G41" s="86" t="s">
        <v>119</v>
      </c>
      <c r="H41" s="86" t="s">
        <v>32</v>
      </c>
      <c r="I41" s="86" t="str">
        <f t="shared" si="1"/>
        <v>Go To Sheet</v>
      </c>
    </row>
    <row r="42" spans="2:9" ht="38.25">
      <c r="B42" s="86">
        <v>32</v>
      </c>
      <c r="C42" s="86" t="s">
        <v>120</v>
      </c>
      <c r="D42" s="86" t="s">
        <v>121</v>
      </c>
      <c r="E42" s="86" t="s">
        <v>122</v>
      </c>
      <c r="F42" s="86" t="s">
        <v>43</v>
      </c>
      <c r="G42" s="86" t="s">
        <v>119</v>
      </c>
      <c r="H42" s="86" t="s">
        <v>123</v>
      </c>
      <c r="I42" s="86" t="str">
        <f t="shared" si="1"/>
        <v>Go To Sheet</v>
      </c>
    </row>
    <row r="43" spans="2:9" ht="25.5">
      <c r="B43" s="86">
        <v>33</v>
      </c>
      <c r="C43" s="86" t="s">
        <v>124</v>
      </c>
      <c r="D43" s="86" t="s">
        <v>125</v>
      </c>
      <c r="E43" s="86" t="s">
        <v>126</v>
      </c>
      <c r="F43" s="86" t="s">
        <v>43</v>
      </c>
      <c r="G43" s="86" t="s">
        <v>44</v>
      </c>
      <c r="H43" s="86" t="s">
        <v>32</v>
      </c>
      <c r="I43" s="86" t="str">
        <f t="shared" si="1"/>
        <v>Go To Sheet</v>
      </c>
    </row>
    <row r="44" spans="2:9" ht="38.25">
      <c r="B44" s="86">
        <v>34</v>
      </c>
      <c r="C44" s="87" t="s">
        <v>127</v>
      </c>
      <c r="D44" s="87" t="s">
        <v>128</v>
      </c>
      <c r="E44" s="86" t="s">
        <v>129</v>
      </c>
      <c r="F44" s="87"/>
      <c r="G44" s="86" t="s">
        <v>44</v>
      </c>
      <c r="H44" s="87"/>
      <c r="I44" s="87" t="str">
        <f t="shared" si="1"/>
        <v>Go To Sheet</v>
      </c>
    </row>
    <row r="45" spans="2:9" ht="51">
      <c r="B45" s="86">
        <v>35</v>
      </c>
      <c r="C45" s="87" t="s">
        <v>130</v>
      </c>
      <c r="D45" s="87" t="s">
        <v>131</v>
      </c>
      <c r="E45" s="86" t="s">
        <v>132</v>
      </c>
      <c r="F45" s="87"/>
      <c r="G45" s="86" t="s">
        <v>44</v>
      </c>
      <c r="H45" s="87"/>
      <c r="I45" s="87" t="str">
        <f t="shared" si="1"/>
        <v>Go To Sheet</v>
      </c>
    </row>
    <row r="46" spans="2:9" ht="25.5">
      <c r="B46" s="86">
        <v>36</v>
      </c>
      <c r="C46" s="87" t="s">
        <v>133</v>
      </c>
      <c r="D46" s="87" t="s">
        <v>134</v>
      </c>
      <c r="E46" s="86" t="s">
        <v>135</v>
      </c>
      <c r="F46" s="87"/>
      <c r="G46" s="86" t="s">
        <v>51</v>
      </c>
      <c r="H46" s="87"/>
      <c r="I46" s="87" t="str">
        <f t="shared" si="1"/>
        <v>Go To Sheet</v>
      </c>
    </row>
  </sheetData>
  <mergeCells count="14">
    <mergeCell ref="E2:I2"/>
    <mergeCell ref="B8:D8"/>
    <mergeCell ref="B7:D7"/>
    <mergeCell ref="B6:D6"/>
    <mergeCell ref="B5:D5"/>
    <mergeCell ref="B4:D4"/>
    <mergeCell ref="B3:D3"/>
    <mergeCell ref="B2:D2"/>
    <mergeCell ref="E8:I8"/>
    <mergeCell ref="E7:I7"/>
    <mergeCell ref="E6:I6"/>
    <mergeCell ref="E5:I5"/>
    <mergeCell ref="E4:I4"/>
    <mergeCell ref="E3:I3"/>
  </mergeCells>
  <hyperlinks>
    <hyperlink ref="E7" r:id="rId1" display="mailto:C.Velis@leeds.ac.uk" xr:uid="{5F2B478C-8533-4B29-A5E8-2F21BD430E2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3654F-4023-4B02-873D-D2DFAC809E69}">
  <sheetPr>
    <tabColor theme="3" tint="0.39997558519241921"/>
  </sheetPr>
  <dimension ref="B1:F294"/>
  <sheetViews>
    <sheetView showGridLines="0" workbookViewId="0"/>
  </sheetViews>
  <sheetFormatPr defaultRowHeight="15.75"/>
  <cols>
    <col min="1" max="1" width="3.375" customWidth="1"/>
    <col min="2" max="2" width="11" bestFit="1" customWidth="1"/>
    <col min="3" max="3" width="39.75" bestFit="1" customWidth="1"/>
    <col min="4" max="4" width="9.75" style="11" customWidth="1"/>
    <col min="5" max="5" width="8.375" bestFit="1" customWidth="1"/>
    <col min="6" max="6" width="30.875" bestFit="1" customWidth="1"/>
  </cols>
  <sheetData>
    <row r="1" spans="2:6" ht="9" customHeight="1"/>
    <row r="2" spans="2:6">
      <c r="B2" s="9" t="s">
        <v>136</v>
      </c>
    </row>
    <row r="3" spans="2:6" ht="9" customHeight="1"/>
    <row r="4" spans="2:6" ht="39" customHeight="1">
      <c r="B4" s="19" t="s">
        <v>137</v>
      </c>
      <c r="C4" s="19" t="s">
        <v>138</v>
      </c>
      <c r="D4" s="20" t="s">
        <v>139</v>
      </c>
      <c r="E4" s="19" t="s">
        <v>140</v>
      </c>
      <c r="F4" s="19" t="s">
        <v>141</v>
      </c>
    </row>
    <row r="5" spans="2:6">
      <c r="B5" s="21" t="s">
        <v>142</v>
      </c>
      <c r="C5" s="22" t="s">
        <v>143</v>
      </c>
      <c r="D5" s="23">
        <v>2015</v>
      </c>
      <c r="E5" s="21" t="s">
        <v>144</v>
      </c>
      <c r="F5" s="21" t="s">
        <v>145</v>
      </c>
    </row>
    <row r="6" spans="2:6">
      <c r="B6" s="21" t="s">
        <v>146</v>
      </c>
      <c r="C6" s="21" t="s">
        <v>147</v>
      </c>
      <c r="D6" s="23">
        <v>2015</v>
      </c>
      <c r="E6" s="21" t="s">
        <v>148</v>
      </c>
      <c r="F6" s="21" t="s">
        <v>149</v>
      </c>
    </row>
    <row r="7" spans="2:6">
      <c r="B7" s="21" t="s">
        <v>150</v>
      </c>
      <c r="C7" s="22" t="s">
        <v>151</v>
      </c>
      <c r="D7" s="24">
        <v>2016</v>
      </c>
      <c r="E7" s="21" t="s">
        <v>152</v>
      </c>
      <c r="F7" s="21" t="s">
        <v>153</v>
      </c>
    </row>
    <row r="8" spans="2:6">
      <c r="B8" s="21" t="s">
        <v>154</v>
      </c>
      <c r="C8" s="21" t="s">
        <v>155</v>
      </c>
      <c r="D8" s="23">
        <v>2010</v>
      </c>
      <c r="E8" s="21" t="s">
        <v>144</v>
      </c>
      <c r="F8" s="21" t="s">
        <v>20</v>
      </c>
    </row>
    <row r="9" spans="2:6">
      <c r="B9" s="21" t="s">
        <v>156</v>
      </c>
      <c r="C9" s="21" t="s">
        <v>157</v>
      </c>
      <c r="D9" s="23">
        <v>2012</v>
      </c>
      <c r="E9" s="21" t="s">
        <v>144</v>
      </c>
      <c r="F9" s="21" t="s">
        <v>158</v>
      </c>
    </row>
    <row r="10" spans="2:6">
      <c r="B10" s="21" t="s">
        <v>159</v>
      </c>
      <c r="C10" s="21" t="s">
        <v>160</v>
      </c>
      <c r="D10" s="23">
        <v>2018</v>
      </c>
      <c r="E10" s="21" t="s">
        <v>161</v>
      </c>
      <c r="F10" s="21" t="s">
        <v>162</v>
      </c>
    </row>
    <row r="11" spans="2:6">
      <c r="B11" s="25" t="s">
        <v>163</v>
      </c>
      <c r="C11" s="21" t="s">
        <v>164</v>
      </c>
      <c r="D11" s="23">
        <v>2016</v>
      </c>
      <c r="E11" s="21" t="s">
        <v>165</v>
      </c>
      <c r="F11" s="21" t="s">
        <v>166</v>
      </c>
    </row>
    <row r="12" spans="2:6">
      <c r="B12" s="21" t="s">
        <v>167</v>
      </c>
      <c r="C12" s="21" t="s">
        <v>168</v>
      </c>
      <c r="D12" s="23">
        <v>2010</v>
      </c>
      <c r="E12" s="21" t="s">
        <v>165</v>
      </c>
      <c r="F12" s="21" t="s">
        <v>169</v>
      </c>
    </row>
    <row r="13" spans="2:6">
      <c r="B13" s="25" t="s">
        <v>170</v>
      </c>
      <c r="C13" s="21" t="s">
        <v>171</v>
      </c>
      <c r="D13" s="23">
        <v>2012</v>
      </c>
      <c r="E13" s="21" t="s">
        <v>172</v>
      </c>
      <c r="F13" s="21" t="s">
        <v>173</v>
      </c>
    </row>
    <row r="14" spans="2:6">
      <c r="B14" s="21" t="s">
        <v>174</v>
      </c>
      <c r="C14" s="22" t="s">
        <v>175</v>
      </c>
      <c r="D14" s="23">
        <v>2008</v>
      </c>
      <c r="E14" s="22" t="s">
        <v>176</v>
      </c>
      <c r="F14" s="22" t="s">
        <v>177</v>
      </c>
    </row>
    <row r="15" spans="2:6">
      <c r="B15" s="21" t="s">
        <v>178</v>
      </c>
      <c r="C15" s="22" t="s">
        <v>175</v>
      </c>
      <c r="D15" s="23">
        <v>2010</v>
      </c>
      <c r="E15" s="22" t="s">
        <v>179</v>
      </c>
      <c r="F15" s="22" t="s">
        <v>180</v>
      </c>
    </row>
    <row r="16" spans="2:6">
      <c r="B16" s="21" t="s">
        <v>181</v>
      </c>
      <c r="C16" s="22" t="s">
        <v>175</v>
      </c>
      <c r="D16" s="23">
        <v>2013</v>
      </c>
      <c r="E16" s="22" t="s">
        <v>148</v>
      </c>
      <c r="F16" s="22" t="s">
        <v>182</v>
      </c>
    </row>
    <row r="17" spans="2:6">
      <c r="B17" s="21" t="s">
        <v>183</v>
      </c>
      <c r="C17" s="22" t="s">
        <v>184</v>
      </c>
      <c r="D17" s="23">
        <v>2013</v>
      </c>
      <c r="E17" s="21" t="s">
        <v>148</v>
      </c>
      <c r="F17" s="21" t="s">
        <v>182</v>
      </c>
    </row>
    <row r="18" spans="2:6">
      <c r="B18" s="21" t="s">
        <v>185</v>
      </c>
      <c r="C18" s="21" t="s">
        <v>186</v>
      </c>
      <c r="D18" s="23">
        <v>2005</v>
      </c>
      <c r="E18" s="21" t="s">
        <v>187</v>
      </c>
      <c r="F18" s="21" t="s">
        <v>188</v>
      </c>
    </row>
    <row r="19" spans="2:6">
      <c r="B19" s="21" t="s">
        <v>189</v>
      </c>
      <c r="C19" s="21" t="s">
        <v>186</v>
      </c>
      <c r="D19" s="23">
        <v>2012</v>
      </c>
      <c r="E19" s="21" t="s">
        <v>187</v>
      </c>
      <c r="F19" s="21" t="s">
        <v>190</v>
      </c>
    </row>
    <row r="20" spans="2:6">
      <c r="B20" s="21" t="s">
        <v>191</v>
      </c>
      <c r="C20" s="22" t="s">
        <v>192</v>
      </c>
      <c r="D20" s="23">
        <v>2010</v>
      </c>
      <c r="E20" s="21" t="s">
        <v>193</v>
      </c>
      <c r="F20" s="21" t="s">
        <v>194</v>
      </c>
    </row>
    <row r="21" spans="2:6">
      <c r="B21" s="21" t="s">
        <v>195</v>
      </c>
      <c r="C21" s="21" t="s">
        <v>196</v>
      </c>
      <c r="D21" s="23">
        <v>2010</v>
      </c>
      <c r="E21" s="21" t="s">
        <v>193</v>
      </c>
      <c r="F21" s="21" t="s">
        <v>194</v>
      </c>
    </row>
    <row r="22" spans="2:6">
      <c r="B22" s="21" t="s">
        <v>197</v>
      </c>
      <c r="C22" s="22" t="s">
        <v>198</v>
      </c>
      <c r="D22" s="23">
        <v>2012</v>
      </c>
      <c r="E22" s="22" t="s">
        <v>144</v>
      </c>
      <c r="F22" s="22" t="s">
        <v>199</v>
      </c>
    </row>
    <row r="23" spans="2:6">
      <c r="B23" s="21" t="s">
        <v>200</v>
      </c>
      <c r="C23" s="22" t="s">
        <v>184</v>
      </c>
      <c r="D23" s="23">
        <v>2005</v>
      </c>
      <c r="E23" s="22" t="s">
        <v>201</v>
      </c>
      <c r="F23" s="22" t="s">
        <v>202</v>
      </c>
    </row>
    <row r="24" spans="2:6">
      <c r="B24" s="21" t="s">
        <v>203</v>
      </c>
      <c r="C24" s="21" t="s">
        <v>204</v>
      </c>
      <c r="D24" s="23">
        <v>2004</v>
      </c>
      <c r="E24" s="21" t="s">
        <v>205</v>
      </c>
      <c r="F24" s="21" t="s">
        <v>206</v>
      </c>
    </row>
    <row r="25" spans="2:6">
      <c r="B25" s="21" t="s">
        <v>207</v>
      </c>
      <c r="C25" s="21" t="s">
        <v>204</v>
      </c>
      <c r="D25" s="23">
        <v>1992</v>
      </c>
      <c r="E25" s="21" t="s">
        <v>193</v>
      </c>
      <c r="F25" s="21" t="s">
        <v>208</v>
      </c>
    </row>
    <row r="26" spans="2:6">
      <c r="B26" s="21" t="s">
        <v>209</v>
      </c>
      <c r="C26" s="21" t="s">
        <v>204</v>
      </c>
      <c r="D26" s="23">
        <v>2012</v>
      </c>
      <c r="E26" s="21" t="s">
        <v>193</v>
      </c>
      <c r="F26" s="21" t="s">
        <v>210</v>
      </c>
    </row>
    <row r="27" spans="2:6">
      <c r="B27" s="21" t="s">
        <v>211</v>
      </c>
      <c r="C27" s="21" t="s">
        <v>204</v>
      </c>
      <c r="D27" s="23">
        <v>2007</v>
      </c>
      <c r="E27" s="21" t="s">
        <v>193</v>
      </c>
      <c r="F27" s="21" t="s">
        <v>212</v>
      </c>
    </row>
    <row r="28" spans="2:6">
      <c r="B28" s="21" t="s">
        <v>213</v>
      </c>
      <c r="C28" s="21" t="s">
        <v>204</v>
      </c>
      <c r="D28" s="23">
        <v>2007</v>
      </c>
      <c r="E28" s="21" t="s">
        <v>193</v>
      </c>
      <c r="F28" s="21" t="s">
        <v>214</v>
      </c>
    </row>
    <row r="29" spans="2:6">
      <c r="B29" s="21" t="s">
        <v>215</v>
      </c>
      <c r="C29" s="21" t="s">
        <v>204</v>
      </c>
      <c r="D29" s="23">
        <v>2005</v>
      </c>
      <c r="E29" s="21" t="s">
        <v>193</v>
      </c>
      <c r="F29" s="21" t="s">
        <v>216</v>
      </c>
    </row>
    <row r="30" spans="2:6">
      <c r="B30" s="21" t="s">
        <v>217</v>
      </c>
      <c r="C30" s="21" t="s">
        <v>204</v>
      </c>
      <c r="D30" s="23">
        <v>2007</v>
      </c>
      <c r="E30" s="21" t="s">
        <v>193</v>
      </c>
      <c r="F30" s="21" t="s">
        <v>218</v>
      </c>
    </row>
    <row r="31" spans="2:6">
      <c r="B31" s="21" t="s">
        <v>219</v>
      </c>
      <c r="C31" s="21" t="s">
        <v>204</v>
      </c>
      <c r="D31" s="23">
        <v>2001</v>
      </c>
      <c r="E31" s="21" t="s">
        <v>193</v>
      </c>
      <c r="F31" s="21" t="s">
        <v>220</v>
      </c>
    </row>
    <row r="32" spans="2:6">
      <c r="B32" s="21" t="s">
        <v>221</v>
      </c>
      <c r="C32" s="21" t="s">
        <v>222</v>
      </c>
      <c r="D32" s="23">
        <v>2008</v>
      </c>
      <c r="E32" s="21" t="s">
        <v>148</v>
      </c>
      <c r="F32" s="21" t="s">
        <v>149</v>
      </c>
    </row>
    <row r="33" spans="2:6">
      <c r="B33" s="21" t="s">
        <v>223</v>
      </c>
      <c r="C33" s="21" t="s">
        <v>204</v>
      </c>
      <c r="D33" s="23">
        <v>2007</v>
      </c>
      <c r="E33" s="21" t="s">
        <v>224</v>
      </c>
      <c r="F33" s="21" t="s">
        <v>225</v>
      </c>
    </row>
    <row r="34" spans="2:6">
      <c r="B34" s="21" t="s">
        <v>226</v>
      </c>
      <c r="C34" s="21" t="s">
        <v>204</v>
      </c>
      <c r="D34" s="23">
        <v>2010</v>
      </c>
      <c r="E34" s="21" t="s">
        <v>224</v>
      </c>
      <c r="F34" s="21" t="s">
        <v>227</v>
      </c>
    </row>
    <row r="35" spans="2:6">
      <c r="B35" s="21" t="s">
        <v>228</v>
      </c>
      <c r="C35" s="22" t="s">
        <v>204</v>
      </c>
      <c r="D35" s="23">
        <v>2010</v>
      </c>
      <c r="E35" s="21" t="s">
        <v>229</v>
      </c>
      <c r="F35" s="21" t="s">
        <v>230</v>
      </c>
    </row>
    <row r="36" spans="2:6">
      <c r="B36" s="21" t="s">
        <v>231</v>
      </c>
      <c r="C36" s="21" t="s">
        <v>204</v>
      </c>
      <c r="D36" s="23">
        <v>2006</v>
      </c>
      <c r="E36" s="21" t="s">
        <v>232</v>
      </c>
      <c r="F36" s="21" t="s">
        <v>233</v>
      </c>
    </row>
    <row r="37" spans="2:6">
      <c r="B37" s="21" t="s">
        <v>234</v>
      </c>
      <c r="C37" s="21" t="s">
        <v>204</v>
      </c>
      <c r="D37" s="23">
        <v>2005</v>
      </c>
      <c r="E37" s="21" t="s">
        <v>235</v>
      </c>
      <c r="F37" s="21" t="s">
        <v>236</v>
      </c>
    </row>
    <row r="38" spans="2:6">
      <c r="B38" s="21" t="s">
        <v>237</v>
      </c>
      <c r="C38" s="21" t="s">
        <v>204</v>
      </c>
      <c r="D38" s="23">
        <v>2009</v>
      </c>
      <c r="E38" s="21" t="s">
        <v>179</v>
      </c>
      <c r="F38" s="21" t="s">
        <v>238</v>
      </c>
    </row>
    <row r="39" spans="2:6">
      <c r="B39" s="21" t="s">
        <v>239</v>
      </c>
      <c r="C39" s="21" t="s">
        <v>204</v>
      </c>
      <c r="D39" s="23">
        <v>2010</v>
      </c>
      <c r="E39" s="21" t="s">
        <v>179</v>
      </c>
      <c r="F39" s="21" t="s">
        <v>240</v>
      </c>
    </row>
    <row r="40" spans="2:6">
      <c r="B40" s="21" t="s">
        <v>241</v>
      </c>
      <c r="C40" s="21" t="s">
        <v>222</v>
      </c>
      <c r="D40" s="23">
        <v>2010</v>
      </c>
      <c r="E40" s="21" t="s">
        <v>179</v>
      </c>
      <c r="F40" s="21" t="s">
        <v>242</v>
      </c>
    </row>
    <row r="41" spans="2:6">
      <c r="B41" s="21" t="s">
        <v>243</v>
      </c>
      <c r="C41" s="21" t="s">
        <v>204</v>
      </c>
      <c r="D41" s="23">
        <v>2008</v>
      </c>
      <c r="E41" s="21" t="s">
        <v>144</v>
      </c>
      <c r="F41" s="21" t="s">
        <v>244</v>
      </c>
    </row>
    <row r="42" spans="2:6">
      <c r="B42" s="21" t="s">
        <v>245</v>
      </c>
      <c r="C42" s="21" t="s">
        <v>204</v>
      </c>
      <c r="D42" s="23">
        <v>2006</v>
      </c>
      <c r="E42" s="21" t="s">
        <v>144</v>
      </c>
      <c r="F42" s="21" t="s">
        <v>246</v>
      </c>
    </row>
    <row r="43" spans="2:6">
      <c r="B43" s="21" t="s">
        <v>247</v>
      </c>
      <c r="C43" s="21" t="s">
        <v>204</v>
      </c>
      <c r="D43" s="23">
        <v>2007</v>
      </c>
      <c r="E43" s="21" t="s">
        <v>176</v>
      </c>
      <c r="F43" s="21" t="s">
        <v>248</v>
      </c>
    </row>
    <row r="44" spans="2:6">
      <c r="B44" s="21" t="s">
        <v>249</v>
      </c>
      <c r="C44" s="22" t="s">
        <v>204</v>
      </c>
      <c r="D44" s="23">
        <v>2005</v>
      </c>
      <c r="E44" s="21" t="s">
        <v>250</v>
      </c>
      <c r="F44" s="21" t="s">
        <v>251</v>
      </c>
    </row>
    <row r="45" spans="2:6">
      <c r="B45" s="21" t="s">
        <v>252</v>
      </c>
      <c r="C45" s="21" t="s">
        <v>204</v>
      </c>
      <c r="D45" s="23">
        <v>2007</v>
      </c>
      <c r="E45" s="21" t="s">
        <v>253</v>
      </c>
      <c r="F45" s="21" t="s">
        <v>254</v>
      </c>
    </row>
    <row r="46" spans="2:6">
      <c r="B46" s="21" t="s">
        <v>255</v>
      </c>
      <c r="C46" s="21" t="s">
        <v>204</v>
      </c>
      <c r="D46" s="23">
        <v>2009</v>
      </c>
      <c r="E46" s="21" t="s">
        <v>256</v>
      </c>
      <c r="F46" s="21" t="s">
        <v>257</v>
      </c>
    </row>
    <row r="47" spans="2:6">
      <c r="B47" s="21" t="s">
        <v>258</v>
      </c>
      <c r="C47" s="21" t="s">
        <v>204</v>
      </c>
      <c r="D47" s="23">
        <v>2010</v>
      </c>
      <c r="E47" s="21" t="s">
        <v>259</v>
      </c>
      <c r="F47" s="21" t="s">
        <v>260</v>
      </c>
    </row>
    <row r="48" spans="2:6">
      <c r="B48" s="21" t="s">
        <v>261</v>
      </c>
      <c r="C48" s="21" t="s">
        <v>262</v>
      </c>
      <c r="D48" s="23">
        <v>2010</v>
      </c>
      <c r="E48" s="21" t="s">
        <v>263</v>
      </c>
      <c r="F48" s="21" t="s">
        <v>264</v>
      </c>
    </row>
    <row r="49" spans="2:6">
      <c r="B49" s="21" t="s">
        <v>265</v>
      </c>
      <c r="C49" s="21" t="s">
        <v>266</v>
      </c>
      <c r="D49" s="23">
        <v>2005</v>
      </c>
      <c r="E49" s="21" t="s">
        <v>235</v>
      </c>
      <c r="F49" s="21" t="s">
        <v>267</v>
      </c>
    </row>
    <row r="50" spans="2:6">
      <c r="B50" s="21" t="s">
        <v>268</v>
      </c>
      <c r="C50" s="21" t="s">
        <v>266</v>
      </c>
      <c r="D50" s="23">
        <v>2002</v>
      </c>
      <c r="E50" s="21" t="s">
        <v>235</v>
      </c>
      <c r="F50" s="21" t="s">
        <v>269</v>
      </c>
    </row>
    <row r="51" spans="2:6">
      <c r="B51" s="21" t="s">
        <v>270</v>
      </c>
      <c r="C51" s="21" t="s">
        <v>266</v>
      </c>
      <c r="D51" s="23">
        <v>2002</v>
      </c>
      <c r="E51" s="21" t="s">
        <v>235</v>
      </c>
      <c r="F51" s="21" t="s">
        <v>271</v>
      </c>
    </row>
    <row r="52" spans="2:6">
      <c r="B52" s="21" t="s">
        <v>272</v>
      </c>
      <c r="C52" s="21" t="s">
        <v>266</v>
      </c>
      <c r="D52" s="23">
        <v>1990</v>
      </c>
      <c r="E52" s="21" t="s">
        <v>235</v>
      </c>
      <c r="F52" s="21" t="s">
        <v>236</v>
      </c>
    </row>
    <row r="53" spans="2:6">
      <c r="B53" s="21" t="s">
        <v>273</v>
      </c>
      <c r="C53" s="21" t="s">
        <v>266</v>
      </c>
      <c r="D53" s="23">
        <v>1999</v>
      </c>
      <c r="E53" s="21" t="s">
        <v>235</v>
      </c>
      <c r="F53" s="21" t="s">
        <v>274</v>
      </c>
    </row>
    <row r="54" spans="2:6">
      <c r="B54" s="21" t="s">
        <v>275</v>
      </c>
      <c r="C54" s="21" t="s">
        <v>266</v>
      </c>
      <c r="D54" s="23">
        <v>2005</v>
      </c>
      <c r="E54" s="21" t="s">
        <v>235</v>
      </c>
      <c r="F54" s="21" t="s">
        <v>276</v>
      </c>
    </row>
    <row r="55" spans="2:6">
      <c r="B55" s="21" t="s">
        <v>277</v>
      </c>
      <c r="C55" s="21" t="s">
        <v>266</v>
      </c>
      <c r="D55" s="23">
        <v>2005</v>
      </c>
      <c r="E55" s="21" t="s">
        <v>235</v>
      </c>
      <c r="F55" s="21" t="s">
        <v>278</v>
      </c>
    </row>
    <row r="56" spans="2:6">
      <c r="B56" s="21" t="s">
        <v>279</v>
      </c>
      <c r="C56" s="21" t="s">
        <v>280</v>
      </c>
      <c r="D56" s="23">
        <v>2005</v>
      </c>
      <c r="E56" s="21" t="s">
        <v>144</v>
      </c>
      <c r="F56" s="21" t="s">
        <v>281</v>
      </c>
    </row>
    <row r="57" spans="2:6">
      <c r="B57" s="21" t="s">
        <v>282</v>
      </c>
      <c r="C57" s="21" t="s">
        <v>283</v>
      </c>
      <c r="D57" s="23">
        <v>2009</v>
      </c>
      <c r="E57" s="21" t="s">
        <v>284</v>
      </c>
      <c r="F57" s="21" t="s">
        <v>285</v>
      </c>
    </row>
    <row r="58" spans="2:6">
      <c r="B58" s="21" t="s">
        <v>286</v>
      </c>
      <c r="C58" s="22" t="s">
        <v>184</v>
      </c>
      <c r="D58" s="23">
        <v>2017</v>
      </c>
      <c r="E58" s="22" t="s">
        <v>284</v>
      </c>
      <c r="F58" s="22" t="s">
        <v>287</v>
      </c>
    </row>
    <row r="59" spans="2:6">
      <c r="B59" s="21" t="s">
        <v>288</v>
      </c>
      <c r="C59" s="22" t="s">
        <v>289</v>
      </c>
      <c r="D59" s="23">
        <v>2018</v>
      </c>
      <c r="E59" s="21" t="s">
        <v>193</v>
      </c>
      <c r="F59" s="21" t="s">
        <v>290</v>
      </c>
    </row>
    <row r="60" spans="2:6">
      <c r="B60" s="21" t="s">
        <v>291</v>
      </c>
      <c r="C60" s="22" t="s">
        <v>198</v>
      </c>
      <c r="D60" s="23">
        <v>2016</v>
      </c>
      <c r="E60" s="22" t="s">
        <v>201</v>
      </c>
      <c r="F60" s="22" t="s">
        <v>292</v>
      </c>
    </row>
    <row r="61" spans="2:6">
      <c r="B61" s="21" t="s">
        <v>293</v>
      </c>
      <c r="C61" s="21" t="s">
        <v>198</v>
      </c>
      <c r="D61" s="23">
        <v>2016</v>
      </c>
      <c r="E61" s="22" t="s">
        <v>201</v>
      </c>
      <c r="F61" s="22" t="s">
        <v>292</v>
      </c>
    </row>
    <row r="62" spans="2:6">
      <c r="B62" s="21" t="s">
        <v>294</v>
      </c>
      <c r="C62" s="21" t="s">
        <v>198</v>
      </c>
      <c r="D62" s="23">
        <v>2016</v>
      </c>
      <c r="E62" s="22" t="s">
        <v>201</v>
      </c>
      <c r="F62" s="22" t="s">
        <v>292</v>
      </c>
    </row>
    <row r="63" spans="2:6">
      <c r="B63" s="21" t="s">
        <v>295</v>
      </c>
      <c r="C63" s="21" t="s">
        <v>198</v>
      </c>
      <c r="D63" s="23">
        <v>2016</v>
      </c>
      <c r="E63" s="22" t="s">
        <v>201</v>
      </c>
      <c r="F63" s="22" t="s">
        <v>292</v>
      </c>
    </row>
    <row r="64" spans="2:6">
      <c r="B64" s="21" t="s">
        <v>296</v>
      </c>
      <c r="C64" s="21" t="s">
        <v>297</v>
      </c>
      <c r="D64" s="23">
        <v>2015</v>
      </c>
      <c r="E64" s="21" t="s">
        <v>201</v>
      </c>
      <c r="F64" s="21" t="s">
        <v>298</v>
      </c>
    </row>
    <row r="65" spans="2:6">
      <c r="B65" s="21" t="s">
        <v>299</v>
      </c>
      <c r="C65" s="21" t="s">
        <v>300</v>
      </c>
      <c r="D65" s="23">
        <v>2013</v>
      </c>
      <c r="E65" s="21" t="s">
        <v>201</v>
      </c>
      <c r="F65" s="21" t="s">
        <v>301</v>
      </c>
    </row>
    <row r="66" spans="2:6">
      <c r="B66" s="21" t="s">
        <v>302</v>
      </c>
      <c r="C66" s="21" t="s">
        <v>303</v>
      </c>
      <c r="D66" s="23">
        <v>2011</v>
      </c>
      <c r="E66" s="21" t="s">
        <v>201</v>
      </c>
      <c r="F66" s="21" t="s">
        <v>20</v>
      </c>
    </row>
    <row r="67" spans="2:6">
      <c r="B67" s="21" t="s">
        <v>304</v>
      </c>
      <c r="C67" s="21" t="s">
        <v>305</v>
      </c>
      <c r="D67" s="23">
        <v>2010</v>
      </c>
      <c r="E67" s="21" t="s">
        <v>201</v>
      </c>
      <c r="F67" s="21" t="s">
        <v>20</v>
      </c>
    </row>
    <row r="68" spans="2:6">
      <c r="B68" s="21" t="s">
        <v>306</v>
      </c>
      <c r="C68" s="21" t="s">
        <v>307</v>
      </c>
      <c r="D68" s="23">
        <v>1998</v>
      </c>
      <c r="E68" s="21" t="s">
        <v>201</v>
      </c>
      <c r="F68" s="21" t="s">
        <v>308</v>
      </c>
    </row>
    <row r="69" spans="2:6">
      <c r="B69" s="21" t="s">
        <v>309</v>
      </c>
      <c r="C69" s="21" t="s">
        <v>307</v>
      </c>
      <c r="D69" s="23">
        <v>2000</v>
      </c>
      <c r="E69" s="21" t="s">
        <v>201</v>
      </c>
      <c r="F69" s="21" t="s">
        <v>308</v>
      </c>
    </row>
    <row r="70" spans="2:6">
      <c r="B70" s="21" t="s">
        <v>310</v>
      </c>
      <c r="C70" s="21" t="s">
        <v>307</v>
      </c>
      <c r="D70" s="23">
        <v>2006</v>
      </c>
      <c r="E70" s="21" t="s">
        <v>201</v>
      </c>
      <c r="F70" s="21" t="s">
        <v>308</v>
      </c>
    </row>
    <row r="71" spans="2:6">
      <c r="B71" s="21" t="s">
        <v>311</v>
      </c>
      <c r="C71" s="21" t="s">
        <v>312</v>
      </c>
      <c r="D71" s="23">
        <v>2005</v>
      </c>
      <c r="E71" s="21" t="s">
        <v>201</v>
      </c>
      <c r="F71" s="21" t="s">
        <v>313</v>
      </c>
    </row>
    <row r="72" spans="2:6">
      <c r="B72" s="21" t="s">
        <v>314</v>
      </c>
      <c r="C72" s="21" t="s">
        <v>315</v>
      </c>
      <c r="D72" s="23">
        <v>2013</v>
      </c>
      <c r="E72" s="21" t="s">
        <v>201</v>
      </c>
      <c r="F72" s="21" t="s">
        <v>316</v>
      </c>
    </row>
    <row r="73" spans="2:6">
      <c r="B73" s="21" t="s">
        <v>317</v>
      </c>
      <c r="C73" s="21" t="s">
        <v>318</v>
      </c>
      <c r="D73" s="23">
        <v>2007</v>
      </c>
      <c r="E73" s="21" t="s">
        <v>201</v>
      </c>
      <c r="F73" s="21" t="s">
        <v>319</v>
      </c>
    </row>
    <row r="74" spans="2:6">
      <c r="B74" s="21" t="s">
        <v>320</v>
      </c>
      <c r="C74" s="21" t="s">
        <v>321</v>
      </c>
      <c r="D74" s="23">
        <v>2003</v>
      </c>
      <c r="E74" s="21" t="s">
        <v>201</v>
      </c>
      <c r="F74" s="21" t="s">
        <v>20</v>
      </c>
    </row>
    <row r="75" spans="2:6">
      <c r="B75" s="21" t="s">
        <v>322</v>
      </c>
      <c r="C75" s="21" t="s">
        <v>323</v>
      </c>
      <c r="D75" s="23">
        <v>2015</v>
      </c>
      <c r="E75" s="21" t="s">
        <v>324</v>
      </c>
      <c r="F75" s="21" t="s">
        <v>20</v>
      </c>
    </row>
    <row r="76" spans="2:6">
      <c r="B76" s="21" t="s">
        <v>325</v>
      </c>
      <c r="C76" s="21" t="s">
        <v>326</v>
      </c>
      <c r="D76" s="23">
        <v>2012</v>
      </c>
      <c r="E76" s="21" t="s">
        <v>144</v>
      </c>
      <c r="F76" s="21" t="s">
        <v>20</v>
      </c>
    </row>
    <row r="77" spans="2:6">
      <c r="B77" s="21" t="s">
        <v>327</v>
      </c>
      <c r="C77" s="21" t="s">
        <v>328</v>
      </c>
      <c r="D77" s="23">
        <v>2015</v>
      </c>
      <c r="E77" s="21" t="s">
        <v>235</v>
      </c>
      <c r="F77" s="21" t="s">
        <v>329</v>
      </c>
    </row>
    <row r="78" spans="2:6">
      <c r="B78" s="21" t="s">
        <v>330</v>
      </c>
      <c r="C78" s="21" t="s">
        <v>328</v>
      </c>
      <c r="D78" s="23">
        <v>2015</v>
      </c>
      <c r="E78" s="21" t="s">
        <v>235</v>
      </c>
      <c r="F78" s="21" t="s">
        <v>329</v>
      </c>
    </row>
    <row r="79" spans="2:6">
      <c r="B79" s="21" t="s">
        <v>331</v>
      </c>
      <c r="C79" s="21" t="s">
        <v>289</v>
      </c>
      <c r="D79" s="23">
        <v>2015</v>
      </c>
      <c r="E79" s="22" t="s">
        <v>235</v>
      </c>
      <c r="F79" s="22" t="s">
        <v>329</v>
      </c>
    </row>
    <row r="80" spans="2:6">
      <c r="B80" s="21" t="s">
        <v>332</v>
      </c>
      <c r="C80" s="21" t="s">
        <v>333</v>
      </c>
      <c r="D80" s="23">
        <v>2005</v>
      </c>
      <c r="E80" s="21" t="s">
        <v>334</v>
      </c>
      <c r="F80" s="21" t="s">
        <v>335</v>
      </c>
    </row>
    <row r="81" spans="2:6">
      <c r="B81" s="21" t="s">
        <v>336</v>
      </c>
      <c r="C81" s="21" t="s">
        <v>337</v>
      </c>
      <c r="D81" s="23">
        <v>2009</v>
      </c>
      <c r="E81" s="21" t="s">
        <v>338</v>
      </c>
      <c r="F81" s="21" t="s">
        <v>339</v>
      </c>
    </row>
    <row r="82" spans="2:6">
      <c r="B82" s="21" t="s">
        <v>340</v>
      </c>
      <c r="C82" s="21" t="s">
        <v>341</v>
      </c>
      <c r="D82" s="23">
        <v>2015</v>
      </c>
      <c r="E82" s="21" t="s">
        <v>165</v>
      </c>
      <c r="F82" s="21" t="s">
        <v>342</v>
      </c>
    </row>
    <row r="83" spans="2:6">
      <c r="B83" s="25" t="s">
        <v>343</v>
      </c>
      <c r="C83" s="21" t="s">
        <v>344</v>
      </c>
      <c r="D83" s="23">
        <v>2017</v>
      </c>
      <c r="E83" s="21" t="s">
        <v>263</v>
      </c>
      <c r="F83" s="21" t="s">
        <v>345</v>
      </c>
    </row>
    <row r="84" spans="2:6">
      <c r="B84" s="25" t="s">
        <v>346</v>
      </c>
      <c r="C84" s="21" t="s">
        <v>347</v>
      </c>
      <c r="D84" s="23">
        <v>2015</v>
      </c>
      <c r="E84" s="21" t="s">
        <v>259</v>
      </c>
      <c r="F84" s="21" t="s">
        <v>260</v>
      </c>
    </row>
    <row r="85" spans="2:6">
      <c r="B85" s="21" t="s">
        <v>348</v>
      </c>
      <c r="C85" s="21" t="s">
        <v>349</v>
      </c>
      <c r="D85" s="23">
        <v>2012</v>
      </c>
      <c r="E85" s="21" t="s">
        <v>187</v>
      </c>
      <c r="F85" s="21" t="s">
        <v>350</v>
      </c>
    </row>
    <row r="86" spans="2:6">
      <c r="B86" s="21" t="s">
        <v>351</v>
      </c>
      <c r="C86" s="21" t="s">
        <v>352</v>
      </c>
      <c r="D86" s="23">
        <v>2009</v>
      </c>
      <c r="E86" s="21" t="s">
        <v>187</v>
      </c>
      <c r="F86" s="21" t="s">
        <v>353</v>
      </c>
    </row>
    <row r="87" spans="2:6">
      <c r="B87" s="21" t="s">
        <v>354</v>
      </c>
      <c r="C87" s="22" t="s">
        <v>352</v>
      </c>
      <c r="D87" s="23">
        <v>2009</v>
      </c>
      <c r="E87" s="22" t="s">
        <v>187</v>
      </c>
      <c r="F87" s="22" t="s">
        <v>353</v>
      </c>
    </row>
    <row r="88" spans="2:6">
      <c r="B88" s="21" t="s">
        <v>355</v>
      </c>
      <c r="C88" s="21" t="s">
        <v>352</v>
      </c>
      <c r="D88" s="23">
        <v>2009</v>
      </c>
      <c r="E88" s="22" t="s">
        <v>187</v>
      </c>
      <c r="F88" s="22" t="s">
        <v>353</v>
      </c>
    </row>
    <row r="89" spans="2:6">
      <c r="B89" s="21" t="s">
        <v>356</v>
      </c>
      <c r="C89" s="22" t="s">
        <v>352</v>
      </c>
      <c r="D89" s="23">
        <v>2009</v>
      </c>
      <c r="E89" s="22" t="s">
        <v>187</v>
      </c>
      <c r="F89" s="22" t="s">
        <v>353</v>
      </c>
    </row>
    <row r="90" spans="2:6">
      <c r="B90" s="21" t="s">
        <v>357</v>
      </c>
      <c r="C90" s="21" t="s">
        <v>352</v>
      </c>
      <c r="D90" s="23">
        <v>2009</v>
      </c>
      <c r="E90" s="22" t="s">
        <v>187</v>
      </c>
      <c r="F90" s="22" t="s">
        <v>353</v>
      </c>
    </row>
    <row r="91" spans="2:6">
      <c r="B91" s="21" t="s">
        <v>358</v>
      </c>
      <c r="C91" s="22" t="s">
        <v>359</v>
      </c>
      <c r="D91" s="23">
        <v>2011</v>
      </c>
      <c r="E91" s="21" t="s">
        <v>229</v>
      </c>
      <c r="F91" s="21" t="s">
        <v>360</v>
      </c>
    </row>
    <row r="92" spans="2:6">
      <c r="B92" s="21" t="s">
        <v>361</v>
      </c>
      <c r="C92" s="22" t="s">
        <v>359</v>
      </c>
      <c r="D92" s="23">
        <v>2011</v>
      </c>
      <c r="E92" s="21" t="s">
        <v>229</v>
      </c>
      <c r="F92" s="21" t="s">
        <v>360</v>
      </c>
    </row>
    <row r="93" spans="2:6">
      <c r="B93" s="21" t="s">
        <v>362</v>
      </c>
      <c r="C93" s="22" t="s">
        <v>359</v>
      </c>
      <c r="D93" s="23">
        <v>2011</v>
      </c>
      <c r="E93" s="21" t="s">
        <v>229</v>
      </c>
      <c r="F93" s="21" t="s">
        <v>360</v>
      </c>
    </row>
    <row r="94" spans="2:6">
      <c r="B94" s="21" t="s">
        <v>363</v>
      </c>
      <c r="C94" s="22" t="s">
        <v>359</v>
      </c>
      <c r="D94" s="23">
        <v>2011</v>
      </c>
      <c r="E94" s="21" t="s">
        <v>229</v>
      </c>
      <c r="F94" s="21" t="s">
        <v>360</v>
      </c>
    </row>
    <row r="95" spans="2:6">
      <c r="B95" s="21" t="s">
        <v>364</v>
      </c>
      <c r="C95" s="21" t="s">
        <v>365</v>
      </c>
      <c r="D95" s="23">
        <v>2010</v>
      </c>
      <c r="E95" s="21" t="s">
        <v>259</v>
      </c>
      <c r="F95" s="21" t="s">
        <v>260</v>
      </c>
    </row>
    <row r="96" spans="2:6">
      <c r="B96" s="21" t="s">
        <v>366</v>
      </c>
      <c r="C96" s="21" t="s">
        <v>365</v>
      </c>
      <c r="D96" s="23">
        <v>2010</v>
      </c>
      <c r="E96" s="21" t="s">
        <v>367</v>
      </c>
      <c r="F96" s="21" t="s">
        <v>368</v>
      </c>
    </row>
    <row r="97" spans="2:6">
      <c r="B97" s="21" t="s">
        <v>369</v>
      </c>
      <c r="C97" s="21" t="s">
        <v>365</v>
      </c>
      <c r="D97" s="23">
        <v>2010</v>
      </c>
      <c r="E97" s="21" t="s">
        <v>179</v>
      </c>
      <c r="F97" s="21" t="s">
        <v>242</v>
      </c>
    </row>
    <row r="98" spans="2:6">
      <c r="B98" s="21" t="s">
        <v>370</v>
      </c>
      <c r="C98" s="21" t="s">
        <v>365</v>
      </c>
      <c r="D98" s="23">
        <v>2010</v>
      </c>
      <c r="E98" s="21" t="s">
        <v>371</v>
      </c>
      <c r="F98" s="21" t="s">
        <v>372</v>
      </c>
    </row>
    <row r="99" spans="2:6">
      <c r="B99" s="21" t="s">
        <v>373</v>
      </c>
      <c r="C99" s="21" t="s">
        <v>365</v>
      </c>
      <c r="D99" s="23">
        <v>2010</v>
      </c>
      <c r="E99" s="21" t="s">
        <v>193</v>
      </c>
      <c r="F99" s="21" t="s">
        <v>220</v>
      </c>
    </row>
    <row r="100" spans="2:6">
      <c r="B100" s="21" t="s">
        <v>374</v>
      </c>
      <c r="C100" s="21" t="s">
        <v>365</v>
      </c>
      <c r="D100" s="23">
        <v>2010</v>
      </c>
      <c r="E100" s="21" t="s">
        <v>224</v>
      </c>
      <c r="F100" s="21" t="s">
        <v>375</v>
      </c>
    </row>
    <row r="101" spans="2:6">
      <c r="B101" s="21" t="s">
        <v>376</v>
      </c>
      <c r="C101" s="21" t="s">
        <v>377</v>
      </c>
      <c r="D101" s="23">
        <v>2010</v>
      </c>
      <c r="E101" s="21" t="s">
        <v>148</v>
      </c>
      <c r="F101" s="21" t="s">
        <v>378</v>
      </c>
    </row>
    <row r="102" spans="2:6">
      <c r="B102" s="21" t="s">
        <v>379</v>
      </c>
      <c r="C102" s="21" t="s">
        <v>380</v>
      </c>
      <c r="D102" s="23">
        <v>2002</v>
      </c>
      <c r="E102" s="21" t="s">
        <v>176</v>
      </c>
      <c r="F102" s="21" t="s">
        <v>20</v>
      </c>
    </row>
    <row r="103" spans="2:6">
      <c r="B103" s="21" t="s">
        <v>381</v>
      </c>
      <c r="C103" s="21" t="s">
        <v>382</v>
      </c>
      <c r="D103" s="23">
        <v>2006</v>
      </c>
      <c r="E103" s="21" t="s">
        <v>232</v>
      </c>
      <c r="F103" s="21" t="s">
        <v>383</v>
      </c>
    </row>
    <row r="104" spans="2:6">
      <c r="B104" s="21" t="s">
        <v>384</v>
      </c>
      <c r="C104" s="22" t="s">
        <v>382</v>
      </c>
      <c r="D104" s="23">
        <v>2006</v>
      </c>
      <c r="E104" s="22" t="s">
        <v>232</v>
      </c>
      <c r="F104" s="22" t="s">
        <v>383</v>
      </c>
    </row>
    <row r="105" spans="2:6">
      <c r="B105" s="21" t="s">
        <v>385</v>
      </c>
      <c r="C105" s="21" t="s">
        <v>386</v>
      </c>
      <c r="D105" s="23">
        <v>2004</v>
      </c>
      <c r="E105" s="21" t="s">
        <v>193</v>
      </c>
      <c r="F105" s="21" t="s">
        <v>387</v>
      </c>
    </row>
    <row r="106" spans="2:6">
      <c r="B106" s="21" t="s">
        <v>388</v>
      </c>
      <c r="C106" s="21" t="s">
        <v>389</v>
      </c>
      <c r="D106" s="23">
        <v>1997</v>
      </c>
      <c r="E106" s="21" t="s">
        <v>193</v>
      </c>
      <c r="F106" s="21" t="s">
        <v>390</v>
      </c>
    </row>
    <row r="107" spans="2:6">
      <c r="B107" s="21" t="s">
        <v>391</v>
      </c>
      <c r="C107" s="21" t="s">
        <v>389</v>
      </c>
      <c r="D107" s="23">
        <v>1997</v>
      </c>
      <c r="E107" s="21" t="s">
        <v>224</v>
      </c>
      <c r="F107" s="21" t="s">
        <v>225</v>
      </c>
    </row>
    <row r="108" spans="2:6">
      <c r="B108" s="21" t="s">
        <v>392</v>
      </c>
      <c r="C108" s="21" t="s">
        <v>389</v>
      </c>
      <c r="D108" s="23">
        <v>1997</v>
      </c>
      <c r="E108" s="21" t="s">
        <v>235</v>
      </c>
      <c r="F108" s="21" t="s">
        <v>236</v>
      </c>
    </row>
    <row r="109" spans="2:6">
      <c r="B109" s="25" t="s">
        <v>393</v>
      </c>
      <c r="C109" s="21" t="s">
        <v>394</v>
      </c>
      <c r="D109" s="23">
        <v>2006</v>
      </c>
      <c r="E109" s="21" t="s">
        <v>395</v>
      </c>
      <c r="F109" s="21" t="s">
        <v>396</v>
      </c>
    </row>
    <row r="110" spans="2:6">
      <c r="B110" s="25" t="s">
        <v>397</v>
      </c>
      <c r="C110" s="21" t="s">
        <v>398</v>
      </c>
      <c r="D110" s="23">
        <v>2003</v>
      </c>
      <c r="E110" s="21" t="s">
        <v>395</v>
      </c>
      <c r="F110" s="21" t="s">
        <v>399</v>
      </c>
    </row>
    <row r="111" spans="2:6">
      <c r="B111" s="25" t="s">
        <v>400</v>
      </c>
      <c r="C111" s="21" t="s">
        <v>398</v>
      </c>
      <c r="D111" s="23">
        <v>2003</v>
      </c>
      <c r="E111" s="21" t="s">
        <v>395</v>
      </c>
      <c r="F111" s="21" t="s">
        <v>401</v>
      </c>
    </row>
    <row r="112" spans="2:6">
      <c r="B112" s="21" t="s">
        <v>402</v>
      </c>
      <c r="C112" s="21" t="s">
        <v>403</v>
      </c>
      <c r="D112" s="23">
        <v>2014</v>
      </c>
      <c r="E112" s="21" t="s">
        <v>404</v>
      </c>
      <c r="F112" s="21" t="s">
        <v>405</v>
      </c>
    </row>
    <row r="113" spans="2:6">
      <c r="B113" s="21" t="s">
        <v>406</v>
      </c>
      <c r="C113" s="21" t="s">
        <v>407</v>
      </c>
      <c r="D113" s="23">
        <v>2015</v>
      </c>
      <c r="E113" s="21" t="s">
        <v>193</v>
      </c>
      <c r="F113" s="21" t="s">
        <v>408</v>
      </c>
    </row>
    <row r="114" spans="2:6">
      <c r="B114" s="21" t="s">
        <v>409</v>
      </c>
      <c r="C114" s="21" t="s">
        <v>359</v>
      </c>
      <c r="D114" s="23">
        <v>2015</v>
      </c>
      <c r="E114" s="22" t="s">
        <v>193</v>
      </c>
      <c r="F114" s="22" t="s">
        <v>408</v>
      </c>
    </row>
    <row r="115" spans="2:6">
      <c r="B115" s="21" t="s">
        <v>410</v>
      </c>
      <c r="C115" s="21" t="s">
        <v>407</v>
      </c>
      <c r="D115" s="23">
        <v>2015</v>
      </c>
      <c r="E115" s="21" t="s">
        <v>193</v>
      </c>
      <c r="F115" s="21" t="s">
        <v>408</v>
      </c>
    </row>
    <row r="116" spans="2:6">
      <c r="B116" s="21" t="s">
        <v>411</v>
      </c>
      <c r="C116" s="21" t="s">
        <v>407</v>
      </c>
      <c r="D116" s="23">
        <v>2015</v>
      </c>
      <c r="E116" s="21" t="s">
        <v>193</v>
      </c>
      <c r="F116" s="21" t="s">
        <v>20</v>
      </c>
    </row>
    <row r="117" spans="2:6">
      <c r="B117" s="21" t="s">
        <v>412</v>
      </c>
      <c r="C117" s="21" t="s">
        <v>413</v>
      </c>
      <c r="D117" s="23">
        <v>2010</v>
      </c>
      <c r="E117" s="21" t="s">
        <v>144</v>
      </c>
      <c r="F117" s="21" t="s">
        <v>246</v>
      </c>
    </row>
    <row r="118" spans="2:6">
      <c r="B118" s="25" t="s">
        <v>414</v>
      </c>
      <c r="C118" s="21" t="s">
        <v>415</v>
      </c>
      <c r="D118" s="23">
        <v>2012</v>
      </c>
      <c r="E118" s="21" t="s">
        <v>224</v>
      </c>
      <c r="F118" s="21" t="s">
        <v>416</v>
      </c>
    </row>
    <row r="119" spans="2:6">
      <c r="B119" s="21" t="s">
        <v>417</v>
      </c>
      <c r="C119" s="22" t="s">
        <v>418</v>
      </c>
      <c r="D119" s="23">
        <v>2012</v>
      </c>
      <c r="E119" s="21" t="s">
        <v>229</v>
      </c>
      <c r="F119" s="21" t="s">
        <v>419</v>
      </c>
    </row>
    <row r="120" spans="2:6">
      <c r="B120" s="21" t="s">
        <v>420</v>
      </c>
      <c r="C120" s="21" t="s">
        <v>359</v>
      </c>
      <c r="D120" s="23">
        <v>2012</v>
      </c>
      <c r="E120" s="22" t="s">
        <v>229</v>
      </c>
      <c r="F120" s="22" t="s">
        <v>419</v>
      </c>
    </row>
    <row r="121" spans="2:6">
      <c r="B121" s="21" t="s">
        <v>421</v>
      </c>
      <c r="C121" s="21" t="s">
        <v>422</v>
      </c>
      <c r="D121" s="23">
        <v>2013</v>
      </c>
      <c r="E121" s="21" t="s">
        <v>144</v>
      </c>
      <c r="F121" s="21" t="s">
        <v>423</v>
      </c>
    </row>
    <row r="122" spans="2:6">
      <c r="B122" s="21" t="s">
        <v>424</v>
      </c>
      <c r="C122" s="22" t="s">
        <v>425</v>
      </c>
      <c r="D122" s="23">
        <v>2019</v>
      </c>
      <c r="E122" s="21" t="s">
        <v>426</v>
      </c>
      <c r="F122" s="21" t="s">
        <v>427</v>
      </c>
    </row>
    <row r="123" spans="2:6">
      <c r="B123" s="21" t="s">
        <v>428</v>
      </c>
      <c r="C123" s="22" t="s">
        <v>429</v>
      </c>
      <c r="D123" s="23">
        <v>2019</v>
      </c>
      <c r="E123" s="21" t="s">
        <v>430</v>
      </c>
      <c r="F123" s="26" t="s">
        <v>431</v>
      </c>
    </row>
    <row r="124" spans="2:6">
      <c r="B124" s="21" t="s">
        <v>432</v>
      </c>
      <c r="C124" s="21" t="s">
        <v>359</v>
      </c>
      <c r="D124" s="23">
        <v>2016</v>
      </c>
      <c r="E124" s="22" t="s">
        <v>144</v>
      </c>
      <c r="F124" s="22" t="s">
        <v>433</v>
      </c>
    </row>
    <row r="125" spans="2:6">
      <c r="B125" s="21" t="s">
        <v>434</v>
      </c>
      <c r="C125" s="21" t="s">
        <v>435</v>
      </c>
      <c r="D125" s="24">
        <v>2018</v>
      </c>
      <c r="E125" s="21" t="s">
        <v>250</v>
      </c>
      <c r="F125" s="21" t="s">
        <v>20</v>
      </c>
    </row>
    <row r="126" spans="2:6">
      <c r="B126" s="21" t="s">
        <v>436</v>
      </c>
      <c r="C126" s="21" t="s">
        <v>437</v>
      </c>
      <c r="D126" s="23">
        <v>2018</v>
      </c>
      <c r="E126" s="21" t="s">
        <v>176</v>
      </c>
      <c r="F126" s="21" t="s">
        <v>438</v>
      </c>
    </row>
    <row r="127" spans="2:6">
      <c r="B127" s="25" t="s">
        <v>439</v>
      </c>
      <c r="C127" s="21" t="s">
        <v>440</v>
      </c>
      <c r="D127" s="23">
        <v>2017</v>
      </c>
      <c r="E127" s="27" t="s">
        <v>144</v>
      </c>
      <c r="F127" s="21" t="s">
        <v>441</v>
      </c>
    </row>
    <row r="128" spans="2:6">
      <c r="B128" s="21" t="s">
        <v>442</v>
      </c>
      <c r="C128" s="21" t="s">
        <v>443</v>
      </c>
      <c r="D128" s="23">
        <v>2016</v>
      </c>
      <c r="E128" s="21" t="s">
        <v>444</v>
      </c>
      <c r="F128" s="21" t="s">
        <v>445</v>
      </c>
    </row>
    <row r="129" spans="2:6">
      <c r="B129" s="21" t="s">
        <v>446</v>
      </c>
      <c r="C129" s="21" t="s">
        <v>447</v>
      </c>
      <c r="D129" s="23">
        <v>2018</v>
      </c>
      <c r="E129" s="21" t="s">
        <v>444</v>
      </c>
      <c r="F129" s="21" t="s">
        <v>448</v>
      </c>
    </row>
    <row r="130" spans="2:6">
      <c r="B130" s="21" t="s">
        <v>449</v>
      </c>
      <c r="C130" s="22" t="s">
        <v>450</v>
      </c>
      <c r="D130" s="23">
        <v>2017</v>
      </c>
      <c r="E130" s="21" t="s">
        <v>144</v>
      </c>
      <c r="F130" s="26" t="s">
        <v>451</v>
      </c>
    </row>
    <row r="131" spans="2:6">
      <c r="B131" s="21" t="s">
        <v>452</v>
      </c>
      <c r="C131" s="21" t="s">
        <v>453</v>
      </c>
      <c r="D131" s="23">
        <v>2008</v>
      </c>
      <c r="E131" s="21" t="s">
        <v>454</v>
      </c>
      <c r="F131" s="21" t="s">
        <v>455</v>
      </c>
    </row>
    <row r="132" spans="2:6">
      <c r="B132" s="21" t="s">
        <v>456</v>
      </c>
      <c r="C132" s="21" t="s">
        <v>457</v>
      </c>
      <c r="D132" s="23">
        <v>2020</v>
      </c>
      <c r="E132" s="21" t="s">
        <v>193</v>
      </c>
      <c r="F132" s="21" t="s">
        <v>458</v>
      </c>
    </row>
    <row r="133" spans="2:6">
      <c r="B133" s="21" t="s">
        <v>459</v>
      </c>
      <c r="C133" s="21" t="s">
        <v>457</v>
      </c>
      <c r="D133" s="23">
        <v>2020</v>
      </c>
      <c r="E133" s="21" t="s">
        <v>193</v>
      </c>
      <c r="F133" s="21" t="s">
        <v>460</v>
      </c>
    </row>
    <row r="134" spans="2:6">
      <c r="B134" s="21" t="s">
        <v>461</v>
      </c>
      <c r="C134" s="21" t="s">
        <v>462</v>
      </c>
      <c r="D134" s="23">
        <v>2014</v>
      </c>
      <c r="E134" s="21" t="s">
        <v>144</v>
      </c>
      <c r="F134" s="21" t="s">
        <v>244</v>
      </c>
    </row>
    <row r="135" spans="2:6">
      <c r="B135" s="21" t="s">
        <v>463</v>
      </c>
      <c r="C135" s="21" t="s">
        <v>365</v>
      </c>
      <c r="D135" s="23">
        <v>2017</v>
      </c>
      <c r="E135" s="22" t="s">
        <v>144</v>
      </c>
      <c r="F135" s="22" t="s">
        <v>244</v>
      </c>
    </row>
    <row r="136" spans="2:6">
      <c r="B136" s="21" t="s">
        <v>464</v>
      </c>
      <c r="C136" s="21" t="s">
        <v>465</v>
      </c>
      <c r="D136" s="23">
        <v>2012</v>
      </c>
      <c r="E136" s="21" t="s">
        <v>144</v>
      </c>
      <c r="F136" s="21" t="s">
        <v>20</v>
      </c>
    </row>
    <row r="137" spans="2:6">
      <c r="B137" s="21" t="s">
        <v>466</v>
      </c>
      <c r="C137" s="22" t="s">
        <v>467</v>
      </c>
      <c r="D137" s="23">
        <v>2017</v>
      </c>
      <c r="E137" s="21" t="s">
        <v>144</v>
      </c>
      <c r="F137" s="26" t="s">
        <v>468</v>
      </c>
    </row>
    <row r="138" spans="2:6">
      <c r="B138" s="26" t="s">
        <v>469</v>
      </c>
      <c r="C138" s="22" t="s">
        <v>467</v>
      </c>
      <c r="D138" s="24">
        <v>2017</v>
      </c>
      <c r="E138" s="26" t="s">
        <v>144</v>
      </c>
      <c r="F138" s="26" t="s">
        <v>468</v>
      </c>
    </row>
    <row r="139" spans="2:6">
      <c r="B139" s="26" t="s">
        <v>470</v>
      </c>
      <c r="C139" s="22" t="s">
        <v>467</v>
      </c>
      <c r="D139" s="24">
        <v>2017</v>
      </c>
      <c r="E139" s="26" t="s">
        <v>144</v>
      </c>
      <c r="F139" s="26" t="s">
        <v>468</v>
      </c>
    </row>
    <row r="140" spans="2:6">
      <c r="B140" s="21" t="s">
        <v>471</v>
      </c>
      <c r="C140" s="21" t="s">
        <v>472</v>
      </c>
      <c r="D140" s="23">
        <v>2020</v>
      </c>
      <c r="E140" s="21" t="s">
        <v>144</v>
      </c>
      <c r="F140" s="21" t="s">
        <v>473</v>
      </c>
    </row>
    <row r="141" spans="2:6">
      <c r="B141" s="21" t="s">
        <v>474</v>
      </c>
      <c r="C141" s="21" t="s">
        <v>475</v>
      </c>
      <c r="D141" s="23">
        <v>2021</v>
      </c>
      <c r="E141" s="21" t="s">
        <v>263</v>
      </c>
      <c r="F141" s="21" t="s">
        <v>264</v>
      </c>
    </row>
    <row r="142" spans="2:6">
      <c r="B142" s="21" t="s">
        <v>476</v>
      </c>
      <c r="C142" s="21" t="s">
        <v>477</v>
      </c>
      <c r="D142" s="23">
        <v>2019</v>
      </c>
      <c r="E142" s="21" t="s">
        <v>176</v>
      </c>
      <c r="F142" s="21" t="s">
        <v>20</v>
      </c>
    </row>
    <row r="143" spans="2:6">
      <c r="B143" s="21" t="s">
        <v>478</v>
      </c>
      <c r="C143" s="21" t="s">
        <v>479</v>
      </c>
      <c r="D143" s="23">
        <v>2020</v>
      </c>
      <c r="E143" s="21" t="s">
        <v>144</v>
      </c>
      <c r="F143" s="21" t="s">
        <v>480</v>
      </c>
    </row>
    <row r="144" spans="2:6">
      <c r="B144" s="21" t="s">
        <v>481</v>
      </c>
      <c r="C144" s="21" t="s">
        <v>482</v>
      </c>
      <c r="D144" s="23">
        <v>2018</v>
      </c>
      <c r="E144" s="21" t="s">
        <v>148</v>
      </c>
      <c r="F144" s="21" t="s">
        <v>483</v>
      </c>
    </row>
    <row r="145" spans="2:6">
      <c r="B145" s="21" t="s">
        <v>484</v>
      </c>
      <c r="C145" s="21" t="s">
        <v>485</v>
      </c>
      <c r="D145" s="23">
        <v>2017</v>
      </c>
      <c r="E145" s="21" t="s">
        <v>229</v>
      </c>
      <c r="F145" s="21" t="s">
        <v>486</v>
      </c>
    </row>
    <row r="146" spans="2:6">
      <c r="B146" s="21" t="s">
        <v>487</v>
      </c>
      <c r="C146" s="22" t="s">
        <v>488</v>
      </c>
      <c r="D146" s="23">
        <v>2017</v>
      </c>
      <c r="E146" s="21" t="s">
        <v>176</v>
      </c>
      <c r="F146" s="26" t="s">
        <v>489</v>
      </c>
    </row>
    <row r="147" spans="2:6">
      <c r="B147" s="21" t="s">
        <v>490</v>
      </c>
      <c r="C147" s="21" t="s">
        <v>491</v>
      </c>
      <c r="D147" s="23">
        <v>2017</v>
      </c>
      <c r="E147" s="21" t="s">
        <v>176</v>
      </c>
      <c r="F147" s="21" t="s">
        <v>492</v>
      </c>
    </row>
    <row r="148" spans="2:6">
      <c r="B148" s="21" t="s">
        <v>493</v>
      </c>
      <c r="C148" s="21" t="s">
        <v>494</v>
      </c>
      <c r="D148" s="23">
        <v>2018</v>
      </c>
      <c r="E148" s="21" t="s">
        <v>165</v>
      </c>
      <c r="F148" s="21" t="s">
        <v>20</v>
      </c>
    </row>
    <row r="149" spans="2:6">
      <c r="B149" s="21" t="s">
        <v>495</v>
      </c>
      <c r="C149" s="21" t="s">
        <v>365</v>
      </c>
      <c r="D149" s="23">
        <v>2018</v>
      </c>
      <c r="E149" s="22" t="s">
        <v>193</v>
      </c>
      <c r="F149" s="22" t="s">
        <v>208</v>
      </c>
    </row>
    <row r="150" spans="2:6">
      <c r="B150" s="21" t="s">
        <v>496</v>
      </c>
      <c r="C150" s="22" t="s">
        <v>497</v>
      </c>
      <c r="D150" s="23">
        <v>2017</v>
      </c>
      <c r="E150" s="21" t="s">
        <v>165</v>
      </c>
      <c r="F150" s="26" t="s">
        <v>498</v>
      </c>
    </row>
    <row r="151" spans="2:6">
      <c r="B151" s="21" t="s">
        <v>499</v>
      </c>
      <c r="C151" s="22" t="s">
        <v>500</v>
      </c>
      <c r="D151" s="23">
        <v>2010</v>
      </c>
      <c r="E151" s="21" t="s">
        <v>501</v>
      </c>
      <c r="F151" s="21" t="s">
        <v>502</v>
      </c>
    </row>
    <row r="152" spans="2:6">
      <c r="B152" s="21" t="s">
        <v>503</v>
      </c>
      <c r="C152" s="21" t="s">
        <v>500</v>
      </c>
      <c r="D152" s="23">
        <v>2010</v>
      </c>
      <c r="E152" s="21" t="s">
        <v>253</v>
      </c>
      <c r="F152" s="21" t="s">
        <v>20</v>
      </c>
    </row>
    <row r="153" spans="2:6">
      <c r="B153" s="21" t="s">
        <v>504</v>
      </c>
      <c r="C153" s="21" t="s">
        <v>500</v>
      </c>
      <c r="D153" s="23">
        <v>2010</v>
      </c>
      <c r="E153" s="21" t="s">
        <v>505</v>
      </c>
      <c r="F153" s="21" t="s">
        <v>20</v>
      </c>
    </row>
    <row r="154" spans="2:6">
      <c r="B154" s="21" t="s">
        <v>506</v>
      </c>
      <c r="C154" s="21" t="s">
        <v>500</v>
      </c>
      <c r="D154" s="23">
        <v>2010</v>
      </c>
      <c r="E154" s="21" t="s">
        <v>250</v>
      </c>
      <c r="F154" s="21" t="s">
        <v>20</v>
      </c>
    </row>
    <row r="155" spans="2:6">
      <c r="B155" s="21" t="s">
        <v>507</v>
      </c>
      <c r="C155" s="21" t="s">
        <v>500</v>
      </c>
      <c r="D155" s="23">
        <v>2010</v>
      </c>
      <c r="E155" s="21" t="s">
        <v>338</v>
      </c>
      <c r="F155" s="21" t="s">
        <v>20</v>
      </c>
    </row>
    <row r="156" spans="2:6">
      <c r="B156" s="21" t="s">
        <v>508</v>
      </c>
      <c r="C156" s="21" t="s">
        <v>500</v>
      </c>
      <c r="D156" s="23">
        <v>2010</v>
      </c>
      <c r="E156" s="21" t="s">
        <v>509</v>
      </c>
      <c r="F156" s="21" t="s">
        <v>20</v>
      </c>
    </row>
    <row r="157" spans="2:6">
      <c r="B157" s="21" t="s">
        <v>510</v>
      </c>
      <c r="C157" s="21" t="s">
        <v>500</v>
      </c>
      <c r="D157" s="23">
        <v>2010</v>
      </c>
      <c r="E157" s="21" t="s">
        <v>444</v>
      </c>
      <c r="F157" s="21" t="s">
        <v>20</v>
      </c>
    </row>
    <row r="158" spans="2:6">
      <c r="B158" s="21" t="s">
        <v>511</v>
      </c>
      <c r="C158" s="21" t="s">
        <v>500</v>
      </c>
      <c r="D158" s="23">
        <v>2010</v>
      </c>
      <c r="E158" s="21" t="s">
        <v>179</v>
      </c>
      <c r="F158" s="21" t="s">
        <v>20</v>
      </c>
    </row>
    <row r="159" spans="2:6">
      <c r="B159" s="21" t="s">
        <v>512</v>
      </c>
      <c r="C159" s="21" t="s">
        <v>500</v>
      </c>
      <c r="D159" s="23">
        <v>2010</v>
      </c>
      <c r="E159" s="21" t="s">
        <v>235</v>
      </c>
      <c r="F159" s="21" t="s">
        <v>20</v>
      </c>
    </row>
    <row r="160" spans="2:6">
      <c r="B160" s="21" t="s">
        <v>513</v>
      </c>
      <c r="C160" s="21" t="s">
        <v>500</v>
      </c>
      <c r="D160" s="23">
        <v>2010</v>
      </c>
      <c r="E160" s="21" t="s">
        <v>514</v>
      </c>
      <c r="F160" s="21" t="s">
        <v>20</v>
      </c>
    </row>
    <row r="161" spans="2:6">
      <c r="B161" s="21" t="s">
        <v>515</v>
      </c>
      <c r="C161" s="21" t="s">
        <v>500</v>
      </c>
      <c r="D161" s="23">
        <v>2010</v>
      </c>
      <c r="E161" s="21" t="s">
        <v>516</v>
      </c>
      <c r="F161" s="21" t="s">
        <v>20</v>
      </c>
    </row>
    <row r="162" spans="2:6">
      <c r="B162" s="21" t="s">
        <v>517</v>
      </c>
      <c r="C162" s="21" t="s">
        <v>518</v>
      </c>
      <c r="D162" s="23">
        <v>2013</v>
      </c>
      <c r="E162" s="21" t="s">
        <v>165</v>
      </c>
      <c r="F162" s="21" t="s">
        <v>20</v>
      </c>
    </row>
    <row r="163" spans="2:6">
      <c r="B163" s="21" t="s">
        <v>519</v>
      </c>
      <c r="C163" s="21" t="s">
        <v>520</v>
      </c>
      <c r="D163" s="23">
        <v>2015</v>
      </c>
      <c r="E163" s="21" t="s">
        <v>444</v>
      </c>
      <c r="F163" s="21" t="s">
        <v>20</v>
      </c>
    </row>
    <row r="164" spans="2:6">
      <c r="B164" s="21" t="s">
        <v>521</v>
      </c>
      <c r="C164" s="21" t="s">
        <v>522</v>
      </c>
      <c r="D164" s="23">
        <v>2015</v>
      </c>
      <c r="E164" s="21" t="s">
        <v>444</v>
      </c>
      <c r="F164" s="21" t="s">
        <v>523</v>
      </c>
    </row>
    <row r="165" spans="2:6">
      <c r="B165" s="21" t="s">
        <v>524</v>
      </c>
      <c r="C165" s="21" t="s">
        <v>522</v>
      </c>
      <c r="D165" s="23">
        <v>2015</v>
      </c>
      <c r="E165" s="21" t="s">
        <v>444</v>
      </c>
      <c r="F165" s="21" t="s">
        <v>525</v>
      </c>
    </row>
    <row r="166" spans="2:6">
      <c r="B166" s="21" t="s">
        <v>526</v>
      </c>
      <c r="C166" s="21" t="s">
        <v>522</v>
      </c>
      <c r="D166" s="23">
        <v>2015</v>
      </c>
      <c r="E166" s="21" t="s">
        <v>444</v>
      </c>
      <c r="F166" s="21" t="s">
        <v>445</v>
      </c>
    </row>
    <row r="167" spans="2:6">
      <c r="B167" s="21" t="s">
        <v>527</v>
      </c>
      <c r="C167" s="21" t="s">
        <v>522</v>
      </c>
      <c r="D167" s="23">
        <v>2015</v>
      </c>
      <c r="E167" s="21" t="s">
        <v>444</v>
      </c>
      <c r="F167" s="21" t="s">
        <v>528</v>
      </c>
    </row>
    <row r="168" spans="2:6">
      <c r="B168" s="21" t="s">
        <v>529</v>
      </c>
      <c r="C168" s="21" t="s">
        <v>530</v>
      </c>
      <c r="D168" s="23">
        <v>2021</v>
      </c>
      <c r="E168" s="21" t="s">
        <v>172</v>
      </c>
      <c r="F168" s="21" t="s">
        <v>531</v>
      </c>
    </row>
    <row r="169" spans="2:6">
      <c r="B169" s="21" t="s">
        <v>532</v>
      </c>
      <c r="C169" s="21" t="s">
        <v>533</v>
      </c>
      <c r="D169" s="23">
        <v>2019</v>
      </c>
      <c r="E169" s="21" t="s">
        <v>172</v>
      </c>
      <c r="F169" s="21" t="s">
        <v>534</v>
      </c>
    </row>
    <row r="170" spans="2:6">
      <c r="B170" s="21" t="s">
        <v>535</v>
      </c>
      <c r="C170" s="22" t="s">
        <v>536</v>
      </c>
      <c r="D170" s="23">
        <v>2019</v>
      </c>
      <c r="E170" s="21" t="s">
        <v>250</v>
      </c>
      <c r="F170" s="21" t="s">
        <v>537</v>
      </c>
    </row>
    <row r="171" spans="2:6">
      <c r="B171" s="21" t="s">
        <v>538</v>
      </c>
      <c r="C171" s="21" t="s">
        <v>539</v>
      </c>
      <c r="D171" s="23">
        <v>2015</v>
      </c>
      <c r="E171" s="21" t="s">
        <v>201</v>
      </c>
      <c r="F171" s="21" t="s">
        <v>308</v>
      </c>
    </row>
    <row r="172" spans="2:6">
      <c r="B172" s="21" t="s">
        <v>540</v>
      </c>
      <c r="C172" s="21" t="s">
        <v>539</v>
      </c>
      <c r="D172" s="23">
        <v>2019</v>
      </c>
      <c r="E172" s="21" t="s">
        <v>201</v>
      </c>
      <c r="F172" s="21" t="s">
        <v>308</v>
      </c>
    </row>
    <row r="173" spans="2:6">
      <c r="B173" s="21" t="s">
        <v>541</v>
      </c>
      <c r="C173" s="21" t="s">
        <v>542</v>
      </c>
      <c r="D173" s="23">
        <v>2009</v>
      </c>
      <c r="E173" s="22" t="s">
        <v>263</v>
      </c>
      <c r="F173" s="22" t="s">
        <v>543</v>
      </c>
    </row>
    <row r="174" spans="2:6">
      <c r="B174" s="21" t="s">
        <v>544</v>
      </c>
      <c r="C174" s="21" t="s">
        <v>545</v>
      </c>
      <c r="D174" s="23">
        <v>2010</v>
      </c>
      <c r="E174" s="21" t="s">
        <v>144</v>
      </c>
      <c r="F174" s="21" t="s">
        <v>546</v>
      </c>
    </row>
    <row r="175" spans="2:6">
      <c r="B175" s="21" t="s">
        <v>547</v>
      </c>
      <c r="C175" s="21" t="s">
        <v>545</v>
      </c>
      <c r="D175" s="23">
        <v>2010</v>
      </c>
      <c r="E175" s="21" t="s">
        <v>144</v>
      </c>
      <c r="F175" s="21" t="s">
        <v>548</v>
      </c>
    </row>
    <row r="176" spans="2:6">
      <c r="B176" s="21" t="s">
        <v>549</v>
      </c>
      <c r="C176" s="21" t="s">
        <v>545</v>
      </c>
      <c r="D176" s="23">
        <v>2010</v>
      </c>
      <c r="E176" s="21" t="s">
        <v>144</v>
      </c>
      <c r="F176" s="21" t="s">
        <v>550</v>
      </c>
    </row>
    <row r="177" spans="2:6">
      <c r="B177" s="21" t="s">
        <v>551</v>
      </c>
      <c r="C177" s="21" t="s">
        <v>545</v>
      </c>
      <c r="D177" s="23">
        <v>2010</v>
      </c>
      <c r="E177" s="21" t="s">
        <v>144</v>
      </c>
      <c r="F177" s="21" t="s">
        <v>552</v>
      </c>
    </row>
    <row r="178" spans="2:6">
      <c r="B178" s="21" t="s">
        <v>553</v>
      </c>
      <c r="C178" s="21" t="s">
        <v>545</v>
      </c>
      <c r="D178" s="23">
        <v>2010</v>
      </c>
      <c r="E178" s="21" t="s">
        <v>144</v>
      </c>
      <c r="F178" s="21" t="s">
        <v>554</v>
      </c>
    </row>
    <row r="179" spans="2:6">
      <c r="B179" s="21" t="s">
        <v>555</v>
      </c>
      <c r="C179" s="21" t="s">
        <v>556</v>
      </c>
      <c r="D179" s="23">
        <v>2015</v>
      </c>
      <c r="E179" s="21" t="s">
        <v>144</v>
      </c>
      <c r="F179" s="21" t="s">
        <v>145</v>
      </c>
    </row>
    <row r="180" spans="2:6">
      <c r="B180" s="21" t="s">
        <v>557</v>
      </c>
      <c r="C180" s="21" t="s">
        <v>558</v>
      </c>
      <c r="D180" s="23">
        <v>2007</v>
      </c>
      <c r="E180" s="21" t="s">
        <v>172</v>
      </c>
      <c r="F180" s="21" t="s">
        <v>559</v>
      </c>
    </row>
    <row r="181" spans="2:6">
      <c r="B181" s="21" t="s">
        <v>560</v>
      </c>
      <c r="C181" s="21" t="s">
        <v>558</v>
      </c>
      <c r="D181" s="23">
        <v>2007</v>
      </c>
      <c r="E181" s="21" t="s">
        <v>172</v>
      </c>
      <c r="F181" s="21" t="s">
        <v>561</v>
      </c>
    </row>
    <row r="182" spans="2:6">
      <c r="B182" s="21" t="s">
        <v>562</v>
      </c>
      <c r="C182" s="21" t="s">
        <v>558</v>
      </c>
      <c r="D182" s="23">
        <v>2007</v>
      </c>
      <c r="E182" s="21" t="s">
        <v>172</v>
      </c>
      <c r="F182" s="21" t="s">
        <v>563</v>
      </c>
    </row>
    <row r="183" spans="2:6">
      <c r="B183" s="21" t="s">
        <v>564</v>
      </c>
      <c r="C183" s="21" t="s">
        <v>558</v>
      </c>
      <c r="D183" s="23">
        <v>2007</v>
      </c>
      <c r="E183" s="21" t="s">
        <v>172</v>
      </c>
      <c r="F183" s="21" t="s">
        <v>563</v>
      </c>
    </row>
    <row r="184" spans="2:6">
      <c r="B184" s="21" t="s">
        <v>565</v>
      </c>
      <c r="C184" s="21" t="s">
        <v>566</v>
      </c>
      <c r="D184" s="23">
        <v>2009</v>
      </c>
      <c r="E184" s="21" t="s">
        <v>172</v>
      </c>
      <c r="F184" s="21" t="s">
        <v>567</v>
      </c>
    </row>
    <row r="185" spans="2:6">
      <c r="B185" s="21" t="s">
        <v>568</v>
      </c>
      <c r="C185" s="21" t="s">
        <v>569</v>
      </c>
      <c r="D185" s="23">
        <v>2012</v>
      </c>
      <c r="E185" s="22" t="s">
        <v>193</v>
      </c>
      <c r="F185" s="22" t="s">
        <v>220</v>
      </c>
    </row>
    <row r="186" spans="2:6">
      <c r="B186" s="21" t="s">
        <v>570</v>
      </c>
      <c r="C186" s="21" t="s">
        <v>569</v>
      </c>
      <c r="D186" s="23">
        <v>2012</v>
      </c>
      <c r="E186" s="22" t="s">
        <v>193</v>
      </c>
      <c r="F186" s="22" t="s">
        <v>220</v>
      </c>
    </row>
    <row r="187" spans="2:6">
      <c r="B187" s="21" t="s">
        <v>571</v>
      </c>
      <c r="C187" s="21" t="s">
        <v>569</v>
      </c>
      <c r="D187" s="23">
        <v>2012</v>
      </c>
      <c r="E187" s="22" t="s">
        <v>193</v>
      </c>
      <c r="F187" s="22" t="s">
        <v>220</v>
      </c>
    </row>
    <row r="188" spans="2:6">
      <c r="B188" s="21" t="s">
        <v>572</v>
      </c>
      <c r="C188" s="21" t="s">
        <v>569</v>
      </c>
      <c r="D188" s="23">
        <v>2012</v>
      </c>
      <c r="E188" s="22" t="s">
        <v>193</v>
      </c>
      <c r="F188" s="22" t="s">
        <v>220</v>
      </c>
    </row>
    <row r="189" spans="2:6">
      <c r="B189" s="21" t="s">
        <v>573</v>
      </c>
      <c r="C189" s="21" t="s">
        <v>569</v>
      </c>
      <c r="D189" s="23">
        <v>2012</v>
      </c>
      <c r="E189" s="22" t="s">
        <v>193</v>
      </c>
      <c r="F189" s="22" t="s">
        <v>220</v>
      </c>
    </row>
    <row r="190" spans="2:6">
      <c r="B190" s="21" t="s">
        <v>574</v>
      </c>
      <c r="C190" s="21" t="s">
        <v>569</v>
      </c>
      <c r="D190" s="23">
        <v>2012</v>
      </c>
      <c r="E190" s="22" t="s">
        <v>193</v>
      </c>
      <c r="F190" s="22" t="s">
        <v>220</v>
      </c>
    </row>
    <row r="191" spans="2:6">
      <c r="B191" s="21" t="s">
        <v>575</v>
      </c>
      <c r="C191" s="21" t="s">
        <v>576</v>
      </c>
      <c r="D191" s="23">
        <v>2012</v>
      </c>
      <c r="E191" s="22" t="s">
        <v>165</v>
      </c>
      <c r="F191" s="22" t="s">
        <v>577</v>
      </c>
    </row>
    <row r="192" spans="2:6">
      <c r="B192" s="21" t="s">
        <v>578</v>
      </c>
      <c r="C192" s="21" t="s">
        <v>576</v>
      </c>
      <c r="D192" s="23">
        <v>2012</v>
      </c>
      <c r="E192" s="22" t="s">
        <v>165</v>
      </c>
      <c r="F192" s="22" t="s">
        <v>577</v>
      </c>
    </row>
    <row r="193" spans="2:6">
      <c r="B193" s="21" t="s">
        <v>579</v>
      </c>
      <c r="C193" s="21" t="s">
        <v>576</v>
      </c>
      <c r="D193" s="23">
        <v>2012</v>
      </c>
      <c r="E193" s="22" t="s">
        <v>165</v>
      </c>
      <c r="F193" s="22" t="s">
        <v>577</v>
      </c>
    </row>
    <row r="194" spans="2:6">
      <c r="B194" s="21" t="s">
        <v>580</v>
      </c>
      <c r="C194" s="21" t="s">
        <v>576</v>
      </c>
      <c r="D194" s="23">
        <v>2012</v>
      </c>
      <c r="E194" s="22" t="s">
        <v>165</v>
      </c>
      <c r="F194" s="22" t="s">
        <v>577</v>
      </c>
    </row>
    <row r="195" spans="2:6">
      <c r="B195" s="21" t="s">
        <v>581</v>
      </c>
      <c r="C195" s="21" t="s">
        <v>582</v>
      </c>
      <c r="D195" s="23">
        <v>2015</v>
      </c>
      <c r="E195" s="21" t="s">
        <v>263</v>
      </c>
      <c r="F195" s="21" t="s">
        <v>20</v>
      </c>
    </row>
    <row r="196" spans="2:6">
      <c r="B196" s="21" t="s">
        <v>583</v>
      </c>
      <c r="C196" s="21" t="s">
        <v>582</v>
      </c>
      <c r="D196" s="23">
        <v>2015</v>
      </c>
      <c r="E196" s="21" t="s">
        <v>263</v>
      </c>
      <c r="F196" s="21" t="s">
        <v>264</v>
      </c>
    </row>
    <row r="197" spans="2:6">
      <c r="B197" s="21" t="s">
        <v>584</v>
      </c>
      <c r="C197" s="21" t="s">
        <v>585</v>
      </c>
      <c r="D197" s="23">
        <v>2019</v>
      </c>
      <c r="E197" s="21" t="s">
        <v>586</v>
      </c>
      <c r="F197" s="21" t="s">
        <v>20</v>
      </c>
    </row>
    <row r="198" spans="2:6">
      <c r="B198" s="21" t="s">
        <v>587</v>
      </c>
      <c r="C198" s="22" t="s">
        <v>585</v>
      </c>
      <c r="D198" s="23">
        <v>2019</v>
      </c>
      <c r="E198" s="21" t="s">
        <v>586</v>
      </c>
      <c r="F198" s="21" t="s">
        <v>588</v>
      </c>
    </row>
    <row r="199" spans="2:6">
      <c r="B199" s="21" t="s">
        <v>589</v>
      </c>
      <c r="C199" s="21" t="s">
        <v>585</v>
      </c>
      <c r="D199" s="23">
        <v>2019</v>
      </c>
      <c r="E199" s="21" t="s">
        <v>586</v>
      </c>
      <c r="F199" s="21" t="s">
        <v>590</v>
      </c>
    </row>
    <row r="200" spans="2:6">
      <c r="B200" s="21" t="s">
        <v>591</v>
      </c>
      <c r="C200" s="21" t="s">
        <v>592</v>
      </c>
      <c r="D200" s="23">
        <v>2002</v>
      </c>
      <c r="E200" s="21" t="s">
        <v>144</v>
      </c>
      <c r="F200" s="21" t="s">
        <v>20</v>
      </c>
    </row>
    <row r="201" spans="2:6">
      <c r="B201" s="21" t="s">
        <v>593</v>
      </c>
      <c r="C201" s="21" t="s">
        <v>592</v>
      </c>
      <c r="D201" s="23">
        <v>2007</v>
      </c>
      <c r="E201" s="21" t="s">
        <v>144</v>
      </c>
      <c r="F201" s="21" t="s">
        <v>20</v>
      </c>
    </row>
    <row r="202" spans="2:6">
      <c r="B202" s="21" t="s">
        <v>594</v>
      </c>
      <c r="C202" s="21" t="s">
        <v>592</v>
      </c>
      <c r="D202" s="23">
        <v>2012</v>
      </c>
      <c r="E202" s="21" t="s">
        <v>144</v>
      </c>
      <c r="F202" s="21" t="s">
        <v>20</v>
      </c>
    </row>
    <row r="203" spans="2:6">
      <c r="B203" s="21" t="s">
        <v>595</v>
      </c>
      <c r="C203" s="21" t="s">
        <v>592</v>
      </c>
      <c r="D203" s="23">
        <v>2012</v>
      </c>
      <c r="E203" s="21" t="s">
        <v>144</v>
      </c>
      <c r="F203" s="21" t="s">
        <v>20</v>
      </c>
    </row>
    <row r="204" spans="2:6">
      <c r="B204" s="21" t="s">
        <v>596</v>
      </c>
      <c r="C204" s="21" t="s">
        <v>592</v>
      </c>
      <c r="D204" s="23">
        <v>2017</v>
      </c>
      <c r="E204" s="21" t="s">
        <v>144</v>
      </c>
      <c r="F204" s="21" t="s">
        <v>20</v>
      </c>
    </row>
    <row r="205" spans="2:6">
      <c r="B205" s="21" t="s">
        <v>597</v>
      </c>
      <c r="C205" s="21" t="s">
        <v>592</v>
      </c>
      <c r="D205" s="23">
        <v>2019</v>
      </c>
      <c r="E205" s="21" t="s">
        <v>144</v>
      </c>
      <c r="F205" s="21" t="s">
        <v>20</v>
      </c>
    </row>
    <row r="206" spans="2:6">
      <c r="B206" s="21" t="s">
        <v>598</v>
      </c>
      <c r="C206" s="21" t="s">
        <v>592</v>
      </c>
      <c r="D206" s="23">
        <v>2019</v>
      </c>
      <c r="E206" s="21" t="s">
        <v>144</v>
      </c>
      <c r="F206" s="28" t="s">
        <v>599</v>
      </c>
    </row>
    <row r="207" spans="2:6">
      <c r="B207" s="21" t="s">
        <v>600</v>
      </c>
      <c r="C207" s="21" t="s">
        <v>592</v>
      </c>
      <c r="D207" s="23">
        <v>2019</v>
      </c>
      <c r="E207" s="21" t="s">
        <v>144</v>
      </c>
      <c r="F207" s="28" t="s">
        <v>601</v>
      </c>
    </row>
    <row r="208" spans="2:6">
      <c r="B208" s="21" t="s">
        <v>602</v>
      </c>
      <c r="C208" s="21" t="s">
        <v>592</v>
      </c>
      <c r="D208" s="23">
        <v>2019</v>
      </c>
      <c r="E208" s="21" t="s">
        <v>144</v>
      </c>
      <c r="F208" s="28" t="s">
        <v>603</v>
      </c>
    </row>
    <row r="209" spans="2:6">
      <c r="B209" s="21" t="s">
        <v>604</v>
      </c>
      <c r="C209" s="21" t="s">
        <v>592</v>
      </c>
      <c r="D209" s="23">
        <v>2019</v>
      </c>
      <c r="E209" s="21" t="s">
        <v>144</v>
      </c>
      <c r="F209" s="28" t="s">
        <v>605</v>
      </c>
    </row>
    <row r="210" spans="2:6">
      <c r="B210" s="21" t="s">
        <v>606</v>
      </c>
      <c r="C210" s="21" t="s">
        <v>592</v>
      </c>
      <c r="D210" s="23">
        <v>2019</v>
      </c>
      <c r="E210" s="21" t="s">
        <v>144</v>
      </c>
      <c r="F210" s="28" t="s">
        <v>607</v>
      </c>
    </row>
    <row r="211" spans="2:6">
      <c r="B211" s="21" t="s">
        <v>608</v>
      </c>
      <c r="C211" s="21" t="s">
        <v>592</v>
      </c>
      <c r="D211" s="23">
        <v>2019</v>
      </c>
      <c r="E211" s="21" t="s">
        <v>144</v>
      </c>
      <c r="F211" s="28" t="s">
        <v>609</v>
      </c>
    </row>
    <row r="212" spans="2:6">
      <c r="B212" s="21" t="s">
        <v>610</v>
      </c>
      <c r="C212" s="21" t="s">
        <v>592</v>
      </c>
      <c r="D212" s="23">
        <v>2019</v>
      </c>
      <c r="E212" s="21" t="s">
        <v>144</v>
      </c>
      <c r="F212" s="28" t="s">
        <v>611</v>
      </c>
    </row>
    <row r="213" spans="2:6">
      <c r="B213" s="21" t="s">
        <v>612</v>
      </c>
      <c r="C213" s="21" t="s">
        <v>592</v>
      </c>
      <c r="D213" s="23">
        <v>2019</v>
      </c>
      <c r="E213" s="21" t="s">
        <v>144</v>
      </c>
      <c r="F213" s="28" t="s">
        <v>613</v>
      </c>
    </row>
    <row r="214" spans="2:6">
      <c r="B214" s="21" t="s">
        <v>614</v>
      </c>
      <c r="C214" s="21" t="s">
        <v>592</v>
      </c>
      <c r="D214" s="23">
        <v>2019</v>
      </c>
      <c r="E214" s="21" t="s">
        <v>144</v>
      </c>
      <c r="F214" s="28" t="s">
        <v>615</v>
      </c>
    </row>
    <row r="215" spans="2:6">
      <c r="B215" s="21" t="s">
        <v>616</v>
      </c>
      <c r="C215" s="21" t="s">
        <v>617</v>
      </c>
      <c r="D215" s="23">
        <v>2016</v>
      </c>
      <c r="E215" s="21" t="s">
        <v>324</v>
      </c>
      <c r="F215" s="21" t="s">
        <v>618</v>
      </c>
    </row>
    <row r="216" spans="2:6">
      <c r="B216" s="21" t="s">
        <v>619</v>
      </c>
      <c r="C216" s="21" t="s">
        <v>617</v>
      </c>
      <c r="D216" s="23">
        <v>2016</v>
      </c>
      <c r="E216" s="21" t="s">
        <v>324</v>
      </c>
      <c r="F216" s="21" t="s">
        <v>620</v>
      </c>
    </row>
    <row r="217" spans="2:6">
      <c r="B217" s="21" t="s">
        <v>621</v>
      </c>
      <c r="C217" s="21" t="s">
        <v>617</v>
      </c>
      <c r="D217" s="23">
        <v>2016</v>
      </c>
      <c r="E217" s="21" t="s">
        <v>324</v>
      </c>
      <c r="F217" s="21" t="s">
        <v>622</v>
      </c>
    </row>
    <row r="218" spans="2:6">
      <c r="B218" s="21" t="s">
        <v>623</v>
      </c>
      <c r="C218" s="21" t="s">
        <v>617</v>
      </c>
      <c r="D218" s="23">
        <v>2016</v>
      </c>
      <c r="E218" s="21" t="s">
        <v>324</v>
      </c>
      <c r="F218" s="21" t="s">
        <v>624</v>
      </c>
    </row>
    <row r="219" spans="2:6">
      <c r="B219" s="21" t="s">
        <v>625</v>
      </c>
      <c r="C219" s="21" t="s">
        <v>617</v>
      </c>
      <c r="D219" s="23">
        <v>2016</v>
      </c>
      <c r="E219" s="21" t="s">
        <v>324</v>
      </c>
      <c r="F219" s="21" t="s">
        <v>626</v>
      </c>
    </row>
    <row r="220" spans="2:6">
      <c r="B220" s="21" t="s">
        <v>627</v>
      </c>
      <c r="C220" s="21" t="s">
        <v>617</v>
      </c>
      <c r="D220" s="23">
        <v>2016</v>
      </c>
      <c r="E220" s="21" t="s">
        <v>324</v>
      </c>
      <c r="F220" s="21" t="s">
        <v>628</v>
      </c>
    </row>
    <row r="221" spans="2:6">
      <c r="B221" s="21" t="s">
        <v>629</v>
      </c>
      <c r="C221" s="21" t="s">
        <v>617</v>
      </c>
      <c r="D221" s="23">
        <v>2016</v>
      </c>
      <c r="E221" s="21" t="s">
        <v>324</v>
      </c>
      <c r="F221" s="21" t="s">
        <v>630</v>
      </c>
    </row>
    <row r="222" spans="2:6">
      <c r="B222" s="21" t="s">
        <v>631</v>
      </c>
      <c r="C222" s="21" t="s">
        <v>617</v>
      </c>
      <c r="D222" s="23">
        <v>2016</v>
      </c>
      <c r="E222" s="21" t="s">
        <v>324</v>
      </c>
      <c r="F222" s="21" t="s">
        <v>632</v>
      </c>
    </row>
    <row r="223" spans="2:6">
      <c r="B223" s="21" t="s">
        <v>633</v>
      </c>
      <c r="C223" s="21" t="s">
        <v>617</v>
      </c>
      <c r="D223" s="23">
        <v>2016</v>
      </c>
      <c r="E223" s="21" t="s">
        <v>324</v>
      </c>
      <c r="F223" s="21" t="s">
        <v>634</v>
      </c>
    </row>
    <row r="224" spans="2:6">
      <c r="B224" s="21" t="s">
        <v>635</v>
      </c>
      <c r="C224" s="21" t="s">
        <v>617</v>
      </c>
      <c r="D224" s="23">
        <v>2016</v>
      </c>
      <c r="E224" s="22" t="s">
        <v>324</v>
      </c>
      <c r="F224" s="22" t="s">
        <v>636</v>
      </c>
    </row>
    <row r="225" spans="2:6">
      <c r="B225" s="21" t="s">
        <v>637</v>
      </c>
      <c r="C225" s="21" t="s">
        <v>638</v>
      </c>
      <c r="D225" s="23">
        <v>2011</v>
      </c>
      <c r="E225" s="21" t="s">
        <v>639</v>
      </c>
      <c r="F225" s="21" t="s">
        <v>640</v>
      </c>
    </row>
    <row r="226" spans="2:6">
      <c r="B226" s="21" t="s">
        <v>641</v>
      </c>
      <c r="C226" s="21" t="s">
        <v>642</v>
      </c>
      <c r="D226" s="23">
        <v>2016</v>
      </c>
      <c r="E226" s="21" t="s">
        <v>144</v>
      </c>
      <c r="F226" s="21" t="s">
        <v>246</v>
      </c>
    </row>
    <row r="227" spans="2:6">
      <c r="B227" s="21" t="s">
        <v>643</v>
      </c>
      <c r="C227" s="22" t="s">
        <v>642</v>
      </c>
      <c r="D227" s="23">
        <v>2015</v>
      </c>
      <c r="E227" s="21" t="s">
        <v>250</v>
      </c>
      <c r="F227" s="21" t="s">
        <v>644</v>
      </c>
    </row>
    <row r="228" spans="2:6">
      <c r="B228" s="21" t="s">
        <v>645</v>
      </c>
      <c r="C228" s="21" t="s">
        <v>642</v>
      </c>
      <c r="D228" s="23">
        <v>2012</v>
      </c>
      <c r="E228" s="21" t="s">
        <v>176</v>
      </c>
      <c r="F228" s="21" t="s">
        <v>248</v>
      </c>
    </row>
    <row r="229" spans="2:6">
      <c r="B229" s="21" t="s">
        <v>646</v>
      </c>
      <c r="C229" s="21" t="s">
        <v>642</v>
      </c>
      <c r="D229" s="23">
        <v>2016</v>
      </c>
      <c r="E229" s="21" t="s">
        <v>253</v>
      </c>
      <c r="F229" s="21" t="s">
        <v>254</v>
      </c>
    </row>
    <row r="230" spans="2:6">
      <c r="B230" s="21" t="s">
        <v>647</v>
      </c>
      <c r="C230" s="21" t="s">
        <v>642</v>
      </c>
      <c r="D230" s="23">
        <v>2016</v>
      </c>
      <c r="E230" s="21" t="s">
        <v>444</v>
      </c>
      <c r="F230" s="21" t="s">
        <v>648</v>
      </c>
    </row>
    <row r="231" spans="2:6">
      <c r="B231" s="21" t="s">
        <v>649</v>
      </c>
      <c r="C231" s="21" t="s">
        <v>642</v>
      </c>
      <c r="D231" s="23">
        <v>2016</v>
      </c>
      <c r="E231" s="21" t="s">
        <v>334</v>
      </c>
      <c r="F231" s="21" t="s">
        <v>650</v>
      </c>
    </row>
    <row r="232" spans="2:6">
      <c r="B232" s="21" t="s">
        <v>651</v>
      </c>
      <c r="C232" s="21" t="s">
        <v>642</v>
      </c>
      <c r="D232" s="23">
        <v>2016</v>
      </c>
      <c r="E232" s="21" t="s">
        <v>509</v>
      </c>
      <c r="F232" s="21" t="s">
        <v>652</v>
      </c>
    </row>
    <row r="233" spans="2:6">
      <c r="B233" s="21" t="s">
        <v>653</v>
      </c>
      <c r="C233" s="21" t="s">
        <v>654</v>
      </c>
      <c r="D233" s="23">
        <v>2020</v>
      </c>
      <c r="E233" s="21" t="s">
        <v>232</v>
      </c>
      <c r="F233" s="21" t="s">
        <v>655</v>
      </c>
    </row>
    <row r="234" spans="2:6">
      <c r="B234" s="21" t="s">
        <v>656</v>
      </c>
      <c r="C234" s="21" t="s">
        <v>657</v>
      </c>
      <c r="D234" s="23">
        <v>1994</v>
      </c>
      <c r="E234" s="21" t="s">
        <v>232</v>
      </c>
      <c r="F234" s="21" t="s">
        <v>383</v>
      </c>
    </row>
    <row r="235" spans="2:6">
      <c r="B235" s="21" t="s">
        <v>658</v>
      </c>
      <c r="C235" s="22" t="s">
        <v>657</v>
      </c>
      <c r="D235" s="23">
        <v>1994</v>
      </c>
      <c r="E235" s="21" t="s">
        <v>232</v>
      </c>
      <c r="F235" s="21" t="s">
        <v>383</v>
      </c>
    </row>
    <row r="236" spans="2:6">
      <c r="B236" s="21" t="s">
        <v>659</v>
      </c>
      <c r="C236" s="22" t="s">
        <v>657</v>
      </c>
      <c r="D236" s="23">
        <v>1994</v>
      </c>
      <c r="E236" s="21" t="s">
        <v>232</v>
      </c>
      <c r="F236" s="21" t="s">
        <v>383</v>
      </c>
    </row>
    <row r="237" spans="2:6">
      <c r="B237" s="21" t="s">
        <v>660</v>
      </c>
      <c r="C237" s="21" t="s">
        <v>657</v>
      </c>
      <c r="D237" s="23">
        <v>1994</v>
      </c>
      <c r="E237" s="21" t="s">
        <v>232</v>
      </c>
      <c r="F237" s="21" t="s">
        <v>383</v>
      </c>
    </row>
    <row r="238" spans="2:6">
      <c r="B238" s="21" t="s">
        <v>661</v>
      </c>
      <c r="C238" s="21" t="s">
        <v>657</v>
      </c>
      <c r="D238" s="23">
        <v>1994</v>
      </c>
      <c r="E238" s="21" t="s">
        <v>232</v>
      </c>
      <c r="F238" s="21" t="s">
        <v>383</v>
      </c>
    </row>
    <row r="239" spans="2:6">
      <c r="B239" s="21" t="s">
        <v>662</v>
      </c>
      <c r="C239" s="21" t="s">
        <v>522</v>
      </c>
      <c r="D239" s="23">
        <v>2021</v>
      </c>
      <c r="E239" s="22" t="s">
        <v>148</v>
      </c>
      <c r="F239" s="22" t="s">
        <v>663</v>
      </c>
    </row>
    <row r="240" spans="2:6">
      <c r="B240" s="21" t="s">
        <v>664</v>
      </c>
      <c r="C240" s="21" t="s">
        <v>665</v>
      </c>
      <c r="D240" s="23">
        <v>2021</v>
      </c>
      <c r="E240" s="21" t="s">
        <v>193</v>
      </c>
      <c r="F240" s="21" t="s">
        <v>666</v>
      </c>
    </row>
    <row r="241" spans="2:6">
      <c r="B241" s="21" t="s">
        <v>667</v>
      </c>
      <c r="C241" s="21" t="s">
        <v>668</v>
      </c>
      <c r="D241" s="23">
        <v>2017</v>
      </c>
      <c r="E241" s="21" t="s">
        <v>284</v>
      </c>
      <c r="F241" s="26" t="s">
        <v>669</v>
      </c>
    </row>
    <row r="242" spans="2:6">
      <c r="B242" s="21" t="s">
        <v>670</v>
      </c>
      <c r="C242" s="21" t="s">
        <v>671</v>
      </c>
      <c r="D242" s="23">
        <v>2013</v>
      </c>
      <c r="E242" s="21" t="s">
        <v>672</v>
      </c>
      <c r="F242" s="21" t="s">
        <v>20</v>
      </c>
    </row>
    <row r="243" spans="2:6">
      <c r="B243" s="21" t="s">
        <v>673</v>
      </c>
      <c r="C243" s="21" t="s">
        <v>671</v>
      </c>
      <c r="D243" s="23">
        <v>2015</v>
      </c>
      <c r="E243" s="21" t="s">
        <v>674</v>
      </c>
      <c r="F243" s="21" t="s">
        <v>20</v>
      </c>
    </row>
    <row r="244" spans="2:6">
      <c r="B244" s="21" t="s">
        <v>675</v>
      </c>
      <c r="C244" s="21" t="s">
        <v>671</v>
      </c>
      <c r="D244" s="23">
        <v>2012</v>
      </c>
      <c r="E244" s="21" t="s">
        <v>324</v>
      </c>
      <c r="F244" s="21" t="s">
        <v>20</v>
      </c>
    </row>
    <row r="245" spans="2:6">
      <c r="B245" s="21" t="s">
        <v>676</v>
      </c>
      <c r="C245" s="21" t="s">
        <v>671</v>
      </c>
      <c r="D245" s="23">
        <v>2015</v>
      </c>
      <c r="E245" s="21" t="s">
        <v>677</v>
      </c>
      <c r="F245" s="21" t="s">
        <v>20</v>
      </c>
    </row>
    <row r="246" spans="2:6">
      <c r="B246" s="21" t="s">
        <v>678</v>
      </c>
      <c r="C246" s="21" t="s">
        <v>671</v>
      </c>
      <c r="D246" s="23">
        <v>2015</v>
      </c>
      <c r="E246" s="21" t="s">
        <v>679</v>
      </c>
      <c r="F246" s="21" t="s">
        <v>680</v>
      </c>
    </row>
    <row r="247" spans="2:6">
      <c r="B247" s="21" t="s">
        <v>681</v>
      </c>
      <c r="C247" s="21" t="s">
        <v>671</v>
      </c>
      <c r="D247" s="23">
        <v>2014</v>
      </c>
      <c r="E247" s="21" t="s">
        <v>682</v>
      </c>
      <c r="F247" s="21" t="s">
        <v>683</v>
      </c>
    </row>
    <row r="248" spans="2:6">
      <c r="B248" s="21" t="s">
        <v>684</v>
      </c>
      <c r="C248" s="21" t="s">
        <v>671</v>
      </c>
      <c r="D248" s="23">
        <v>2011</v>
      </c>
      <c r="E248" s="21" t="s">
        <v>685</v>
      </c>
      <c r="F248" s="21" t="s">
        <v>686</v>
      </c>
    </row>
    <row r="249" spans="2:6">
      <c r="B249" s="21" t="s">
        <v>687</v>
      </c>
      <c r="C249" s="21" t="s">
        <v>671</v>
      </c>
      <c r="D249" s="23">
        <v>2012</v>
      </c>
      <c r="E249" s="21" t="s">
        <v>688</v>
      </c>
      <c r="F249" s="21" t="s">
        <v>689</v>
      </c>
    </row>
    <row r="250" spans="2:6">
      <c r="B250" s="21" t="s">
        <v>690</v>
      </c>
      <c r="C250" s="21" t="s">
        <v>671</v>
      </c>
      <c r="D250" s="23">
        <v>2016</v>
      </c>
      <c r="E250" s="21" t="s">
        <v>677</v>
      </c>
      <c r="F250" s="21" t="s">
        <v>691</v>
      </c>
    </row>
    <row r="251" spans="2:6">
      <c r="B251" s="21" t="s">
        <v>692</v>
      </c>
      <c r="C251" s="21" t="s">
        <v>671</v>
      </c>
      <c r="D251" s="23">
        <v>2016</v>
      </c>
      <c r="E251" s="21" t="s">
        <v>367</v>
      </c>
      <c r="F251" s="21" t="s">
        <v>693</v>
      </c>
    </row>
    <row r="252" spans="2:6">
      <c r="B252" s="21" t="s">
        <v>694</v>
      </c>
      <c r="C252" s="21" t="s">
        <v>695</v>
      </c>
      <c r="D252" s="23">
        <v>2009</v>
      </c>
      <c r="E252" s="21" t="s">
        <v>201</v>
      </c>
      <c r="F252" s="21" t="s">
        <v>696</v>
      </c>
    </row>
    <row r="253" spans="2:6">
      <c r="B253" s="21" t="s">
        <v>697</v>
      </c>
      <c r="C253" s="21" t="s">
        <v>698</v>
      </c>
      <c r="D253" s="23">
        <v>2002</v>
      </c>
      <c r="E253" s="21" t="s">
        <v>201</v>
      </c>
      <c r="F253" s="21" t="s">
        <v>699</v>
      </c>
    </row>
    <row r="254" spans="2:6">
      <c r="B254" s="21" t="s">
        <v>700</v>
      </c>
      <c r="C254" s="21" t="s">
        <v>701</v>
      </c>
      <c r="D254" s="23">
        <v>1996</v>
      </c>
      <c r="E254" s="21" t="s">
        <v>193</v>
      </c>
      <c r="F254" s="21" t="s">
        <v>212</v>
      </c>
    </row>
    <row r="255" spans="2:6">
      <c r="B255" s="21" t="s">
        <v>702</v>
      </c>
      <c r="C255" s="21" t="s">
        <v>703</v>
      </c>
      <c r="D255" s="23">
        <v>2009</v>
      </c>
      <c r="E255" s="21" t="s">
        <v>193</v>
      </c>
      <c r="F255" s="21" t="s">
        <v>214</v>
      </c>
    </row>
    <row r="256" spans="2:6">
      <c r="B256" s="21" t="s">
        <v>704</v>
      </c>
      <c r="C256" s="21" t="s">
        <v>705</v>
      </c>
      <c r="D256" s="23">
        <v>2002</v>
      </c>
      <c r="E256" s="21" t="s">
        <v>193</v>
      </c>
      <c r="F256" s="21" t="s">
        <v>387</v>
      </c>
    </row>
    <row r="257" spans="2:6">
      <c r="B257" s="21" t="s">
        <v>706</v>
      </c>
      <c r="C257" s="21" t="s">
        <v>707</v>
      </c>
      <c r="D257" s="23">
        <v>2010</v>
      </c>
      <c r="E257" s="21" t="s">
        <v>193</v>
      </c>
      <c r="F257" s="21" t="s">
        <v>218</v>
      </c>
    </row>
    <row r="258" spans="2:6">
      <c r="B258" s="21" t="s">
        <v>708</v>
      </c>
      <c r="C258" s="21" t="s">
        <v>709</v>
      </c>
      <c r="D258" s="23">
        <v>2010</v>
      </c>
      <c r="E258" s="21" t="s">
        <v>148</v>
      </c>
      <c r="F258" s="21" t="s">
        <v>149</v>
      </c>
    </row>
    <row r="259" spans="2:6">
      <c r="B259" s="21" t="s">
        <v>710</v>
      </c>
      <c r="C259" s="21" t="s">
        <v>711</v>
      </c>
      <c r="D259" s="23">
        <v>2005</v>
      </c>
      <c r="E259" s="21" t="s">
        <v>712</v>
      </c>
      <c r="F259" s="21" t="s">
        <v>713</v>
      </c>
    </row>
    <row r="260" spans="2:6">
      <c r="B260" s="21" t="s">
        <v>714</v>
      </c>
      <c r="C260" s="21" t="s">
        <v>715</v>
      </c>
      <c r="D260" s="23">
        <v>2010</v>
      </c>
      <c r="E260" s="21" t="s">
        <v>144</v>
      </c>
      <c r="F260" s="21" t="s">
        <v>716</v>
      </c>
    </row>
    <row r="261" spans="2:6">
      <c r="B261" s="21" t="s">
        <v>717</v>
      </c>
      <c r="C261" s="21" t="s">
        <v>718</v>
      </c>
      <c r="D261" s="23">
        <v>1996</v>
      </c>
      <c r="E261" s="21" t="s">
        <v>719</v>
      </c>
      <c r="F261" s="21" t="s">
        <v>720</v>
      </c>
    </row>
    <row r="262" spans="2:6">
      <c r="B262" s="21" t="s">
        <v>721</v>
      </c>
      <c r="C262" s="21" t="s">
        <v>266</v>
      </c>
      <c r="D262" s="23">
        <v>2005</v>
      </c>
      <c r="E262" s="21" t="s">
        <v>235</v>
      </c>
      <c r="F262" s="21" t="s">
        <v>722</v>
      </c>
    </row>
    <row r="263" spans="2:6">
      <c r="B263" s="21" t="s">
        <v>723</v>
      </c>
      <c r="C263" s="21" t="s">
        <v>724</v>
      </c>
      <c r="D263" s="23">
        <v>2006</v>
      </c>
      <c r="E263" s="21" t="s">
        <v>172</v>
      </c>
      <c r="F263" s="21" t="s">
        <v>563</v>
      </c>
    </row>
    <row r="264" spans="2:6">
      <c r="B264" s="21" t="s">
        <v>725</v>
      </c>
      <c r="C264" s="21" t="s">
        <v>726</v>
      </c>
      <c r="D264" s="23">
        <v>2010</v>
      </c>
      <c r="E264" s="21" t="s">
        <v>193</v>
      </c>
      <c r="F264" s="21" t="s">
        <v>727</v>
      </c>
    </row>
    <row r="265" spans="2:6">
      <c r="B265" s="21" t="s">
        <v>728</v>
      </c>
      <c r="C265" s="21" t="s">
        <v>729</v>
      </c>
      <c r="D265" s="23">
        <v>2008</v>
      </c>
      <c r="E265" s="21" t="s">
        <v>193</v>
      </c>
      <c r="F265" s="21" t="s">
        <v>730</v>
      </c>
    </row>
    <row r="266" spans="2:6">
      <c r="B266" s="21" t="s">
        <v>731</v>
      </c>
      <c r="C266" s="21" t="s">
        <v>732</v>
      </c>
      <c r="D266" s="23">
        <v>2003</v>
      </c>
      <c r="E266" s="21" t="s">
        <v>193</v>
      </c>
      <c r="F266" s="21" t="s">
        <v>730</v>
      </c>
    </row>
    <row r="267" spans="2:6">
      <c r="B267" s="21" t="s">
        <v>733</v>
      </c>
      <c r="C267" s="21" t="s">
        <v>732</v>
      </c>
      <c r="D267" s="23">
        <v>2003</v>
      </c>
      <c r="E267" s="21" t="s">
        <v>193</v>
      </c>
      <c r="F267" s="21" t="s">
        <v>730</v>
      </c>
    </row>
    <row r="268" spans="2:6">
      <c r="B268" s="21" t="s">
        <v>734</v>
      </c>
      <c r="C268" s="21" t="s">
        <v>735</v>
      </c>
      <c r="D268" s="23">
        <v>2000</v>
      </c>
      <c r="E268" s="21" t="s">
        <v>193</v>
      </c>
      <c r="F268" s="21" t="s">
        <v>214</v>
      </c>
    </row>
    <row r="269" spans="2:6">
      <c r="B269" s="21" t="s">
        <v>736</v>
      </c>
      <c r="C269" s="21" t="s">
        <v>735</v>
      </c>
      <c r="D269" s="23">
        <v>2000</v>
      </c>
      <c r="E269" s="21" t="s">
        <v>193</v>
      </c>
      <c r="F269" s="21" t="s">
        <v>214</v>
      </c>
    </row>
    <row r="270" spans="2:6">
      <c r="B270" s="21" t="s">
        <v>737</v>
      </c>
      <c r="C270" s="21" t="s">
        <v>735</v>
      </c>
      <c r="D270" s="23">
        <v>2000</v>
      </c>
      <c r="E270" s="21" t="s">
        <v>193</v>
      </c>
      <c r="F270" s="21" t="s">
        <v>214</v>
      </c>
    </row>
    <row r="271" spans="2:6">
      <c r="B271" s="21" t="s">
        <v>738</v>
      </c>
      <c r="C271" s="21" t="s">
        <v>735</v>
      </c>
      <c r="D271" s="23">
        <v>2000</v>
      </c>
      <c r="E271" s="21" t="s">
        <v>193</v>
      </c>
      <c r="F271" s="21" t="s">
        <v>214</v>
      </c>
    </row>
    <row r="272" spans="2:6">
      <c r="B272" s="21" t="s">
        <v>739</v>
      </c>
      <c r="C272" s="21" t="s">
        <v>735</v>
      </c>
      <c r="D272" s="23">
        <v>2000</v>
      </c>
      <c r="E272" s="21" t="s">
        <v>193</v>
      </c>
      <c r="F272" s="21" t="s">
        <v>214</v>
      </c>
    </row>
    <row r="273" spans="2:6">
      <c r="B273" s="21" t="s">
        <v>740</v>
      </c>
      <c r="C273" s="21" t="s">
        <v>735</v>
      </c>
      <c r="D273" s="23">
        <v>2000</v>
      </c>
      <c r="E273" s="21" t="s">
        <v>193</v>
      </c>
      <c r="F273" s="21" t="s">
        <v>214</v>
      </c>
    </row>
    <row r="274" spans="2:6">
      <c r="B274" s="21" t="s">
        <v>741</v>
      </c>
      <c r="C274" s="21" t="s">
        <v>735</v>
      </c>
      <c r="D274" s="23">
        <v>2000</v>
      </c>
      <c r="E274" s="21" t="s">
        <v>193</v>
      </c>
      <c r="F274" s="21" t="s">
        <v>214</v>
      </c>
    </row>
    <row r="275" spans="2:6">
      <c r="B275" s="21" t="s">
        <v>742</v>
      </c>
      <c r="C275" s="21" t="s">
        <v>743</v>
      </c>
      <c r="D275" s="23">
        <v>2012</v>
      </c>
      <c r="E275" s="21" t="s">
        <v>176</v>
      </c>
      <c r="F275" s="21" t="s">
        <v>248</v>
      </c>
    </row>
    <row r="276" spans="2:6">
      <c r="B276" s="21" t="s">
        <v>744</v>
      </c>
      <c r="C276" s="22" t="s">
        <v>745</v>
      </c>
      <c r="D276" s="23">
        <v>2005</v>
      </c>
      <c r="E276" s="22" t="s">
        <v>176</v>
      </c>
      <c r="F276" s="22" t="s">
        <v>177</v>
      </c>
    </row>
    <row r="277" spans="2:6">
      <c r="B277" s="88" t="s">
        <v>1350</v>
      </c>
      <c r="C277" s="21" t="s">
        <v>1352</v>
      </c>
      <c r="D277" s="23">
        <v>2010</v>
      </c>
      <c r="E277" s="21" t="s">
        <v>193</v>
      </c>
      <c r="F277" s="21" t="s">
        <v>212</v>
      </c>
    </row>
    <row r="278" spans="2:6">
      <c r="B278" s="88" t="s">
        <v>1353</v>
      </c>
      <c r="C278" s="22" t="s">
        <v>1351</v>
      </c>
      <c r="D278" s="23">
        <v>2010</v>
      </c>
      <c r="E278" s="22" t="s">
        <v>144</v>
      </c>
      <c r="F278" s="22" t="s">
        <v>244</v>
      </c>
    </row>
    <row r="279" spans="2:6">
      <c r="B279" s="88" t="s">
        <v>1354</v>
      </c>
      <c r="C279" s="21" t="s">
        <v>1352</v>
      </c>
      <c r="D279" s="23">
        <v>2010</v>
      </c>
      <c r="E279" s="21" t="s">
        <v>179</v>
      </c>
      <c r="F279" s="21" t="s">
        <v>240</v>
      </c>
    </row>
    <row r="280" spans="2:6">
      <c r="B280" s="88" t="s">
        <v>1355</v>
      </c>
      <c r="C280" s="22" t="s">
        <v>1352</v>
      </c>
      <c r="D280" s="23">
        <v>2010</v>
      </c>
      <c r="E280" s="22" t="s">
        <v>193</v>
      </c>
      <c r="F280" s="22" t="s">
        <v>214</v>
      </c>
    </row>
    <row r="281" spans="2:6">
      <c r="B281" s="88" t="s">
        <v>1356</v>
      </c>
      <c r="C281" s="22" t="s">
        <v>1352</v>
      </c>
      <c r="D281" s="23">
        <v>2010</v>
      </c>
      <c r="E281" s="22" t="s">
        <v>1357</v>
      </c>
      <c r="F281" s="22" t="s">
        <v>1358</v>
      </c>
    </row>
    <row r="282" spans="2:6">
      <c r="B282" s="88" t="s">
        <v>1359</v>
      </c>
      <c r="C282" s="22" t="s">
        <v>1352</v>
      </c>
      <c r="D282" s="23">
        <v>2010</v>
      </c>
      <c r="E282" s="22" t="s">
        <v>338</v>
      </c>
      <c r="F282" s="22" t="s">
        <v>339</v>
      </c>
    </row>
    <row r="283" spans="2:6">
      <c r="B283" s="88" t="s">
        <v>1360</v>
      </c>
      <c r="C283" s="21" t="s">
        <v>1377</v>
      </c>
      <c r="D283" s="23">
        <v>2010</v>
      </c>
      <c r="E283" s="21" t="s">
        <v>224</v>
      </c>
      <c r="F283" s="21" t="s">
        <v>227</v>
      </c>
    </row>
    <row r="284" spans="2:6">
      <c r="B284" s="88" t="s">
        <v>1361</v>
      </c>
      <c r="C284" s="22" t="s">
        <v>1352</v>
      </c>
      <c r="D284" s="23">
        <v>2010</v>
      </c>
      <c r="E284" s="22" t="s">
        <v>1362</v>
      </c>
      <c r="F284" s="22" t="s">
        <v>1363</v>
      </c>
    </row>
    <row r="285" spans="2:6">
      <c r="B285" s="88" t="s">
        <v>1364</v>
      </c>
      <c r="C285" s="21" t="s">
        <v>1377</v>
      </c>
      <c r="D285" s="23">
        <v>2010</v>
      </c>
      <c r="E285" s="21" t="s">
        <v>193</v>
      </c>
      <c r="F285" s="21" t="s">
        <v>212</v>
      </c>
    </row>
    <row r="286" spans="2:6">
      <c r="B286" s="21" t="s">
        <v>1365</v>
      </c>
      <c r="C286" s="21" t="s">
        <v>1377</v>
      </c>
      <c r="D286" s="23">
        <v>2010</v>
      </c>
      <c r="E286" s="22" t="s">
        <v>144</v>
      </c>
      <c r="F286" s="22" t="s">
        <v>244</v>
      </c>
    </row>
    <row r="287" spans="2:6">
      <c r="B287" s="21" t="s">
        <v>1366</v>
      </c>
      <c r="C287" s="21" t="s">
        <v>1377</v>
      </c>
      <c r="D287" s="23">
        <v>2010</v>
      </c>
      <c r="E287" s="21" t="s">
        <v>179</v>
      </c>
      <c r="F287" s="21" t="s">
        <v>240</v>
      </c>
    </row>
    <row r="288" spans="2:6">
      <c r="B288" s="21" t="s">
        <v>1367</v>
      </c>
      <c r="C288" s="21" t="s">
        <v>1377</v>
      </c>
      <c r="D288" s="23">
        <v>2010</v>
      </c>
      <c r="E288" s="22" t="s">
        <v>193</v>
      </c>
      <c r="F288" s="22" t="s">
        <v>214</v>
      </c>
    </row>
    <row r="289" spans="2:6">
      <c r="B289" s="21" t="s">
        <v>1368</v>
      </c>
      <c r="C289" s="21" t="s">
        <v>1377</v>
      </c>
      <c r="D289" s="23">
        <v>2010</v>
      </c>
      <c r="E289" s="21" t="s">
        <v>229</v>
      </c>
      <c r="F289" s="21" t="s">
        <v>230</v>
      </c>
    </row>
    <row r="290" spans="2:6">
      <c r="B290" s="21" t="s">
        <v>1369</v>
      </c>
      <c r="C290" s="21" t="s">
        <v>1377</v>
      </c>
      <c r="D290" s="23">
        <v>2010</v>
      </c>
      <c r="E290" s="22" t="s">
        <v>1357</v>
      </c>
      <c r="F290" s="22" t="s">
        <v>1358</v>
      </c>
    </row>
    <row r="291" spans="2:6">
      <c r="B291" s="21" t="s">
        <v>1370</v>
      </c>
      <c r="C291" s="21" t="s">
        <v>1377</v>
      </c>
      <c r="D291" s="23">
        <v>2010</v>
      </c>
      <c r="E291" s="21" t="s">
        <v>371</v>
      </c>
      <c r="F291" s="21" t="s">
        <v>372</v>
      </c>
    </row>
    <row r="292" spans="2:6">
      <c r="B292" s="21" t="s">
        <v>1371</v>
      </c>
      <c r="C292" s="21" t="s">
        <v>1377</v>
      </c>
      <c r="D292" s="23">
        <v>2010</v>
      </c>
      <c r="E292" s="22" t="s">
        <v>338</v>
      </c>
      <c r="F292" s="22" t="s">
        <v>339</v>
      </c>
    </row>
    <row r="293" spans="2:6">
      <c r="B293" s="21" t="s">
        <v>1372</v>
      </c>
      <c r="C293" s="21" t="s">
        <v>1377</v>
      </c>
      <c r="D293" s="23">
        <v>2010</v>
      </c>
      <c r="E293" s="21" t="s">
        <v>224</v>
      </c>
      <c r="F293" s="21" t="s">
        <v>227</v>
      </c>
    </row>
    <row r="294" spans="2:6">
      <c r="B294" s="21" t="s">
        <v>1373</v>
      </c>
      <c r="C294" s="21" t="s">
        <v>1377</v>
      </c>
      <c r="D294" s="23">
        <v>2010</v>
      </c>
      <c r="E294" s="22" t="s">
        <v>1362</v>
      </c>
      <c r="F294" s="22" t="s">
        <v>1363</v>
      </c>
    </row>
  </sheetData>
  <conditionalFormatting sqref="C84:F84">
    <cfRule type="containsBlanks" dxfId="125" priority="1">
      <formula>LEN(TRIM(C84))=0</formula>
    </cfRule>
  </conditionalFormatting>
  <hyperlinks>
    <hyperlink ref="B2" location="'Information &amp; Contents '!A1" display="Back to Information and Contents" xr:uid="{EACA7FFF-8BFD-42CD-B08C-D991B9A57C6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FD20-9BBD-4637-8285-4093D26A8573}">
  <sheetPr>
    <tabColor theme="3" tint="0.39997558519241921"/>
  </sheetPr>
  <dimension ref="A1:D126"/>
  <sheetViews>
    <sheetView showGridLines="0" workbookViewId="0"/>
  </sheetViews>
  <sheetFormatPr defaultRowHeight="15.75"/>
  <cols>
    <col min="1" max="1" width="3.625" customWidth="1"/>
    <col min="2" max="2" width="39" bestFit="1" customWidth="1"/>
    <col min="3" max="3" width="10.625" style="11" customWidth="1"/>
    <col min="4" max="4" width="8.375" bestFit="1" customWidth="1"/>
  </cols>
  <sheetData>
    <row r="1" spans="1:4" ht="8.25" customHeight="1"/>
    <row r="2" spans="1:4">
      <c r="B2" s="9" t="s">
        <v>136</v>
      </c>
    </row>
    <row r="3" spans="1:4" ht="8.25" customHeight="1"/>
    <row r="4" spans="1:4" ht="42" customHeight="1">
      <c r="B4" s="12" t="s">
        <v>138</v>
      </c>
      <c r="C4" s="13" t="s">
        <v>139</v>
      </c>
      <c r="D4" s="12" t="s">
        <v>140</v>
      </c>
    </row>
    <row r="5" spans="1:4">
      <c r="A5" s="10"/>
      <c r="B5" s="14" t="s">
        <v>344</v>
      </c>
      <c r="C5" s="15">
        <v>2017</v>
      </c>
      <c r="D5" s="14" t="s">
        <v>263</v>
      </c>
    </row>
    <row r="6" spans="1:4">
      <c r="A6" s="10"/>
      <c r="B6" s="14" t="s">
        <v>724</v>
      </c>
      <c r="C6" s="15">
        <v>2006</v>
      </c>
      <c r="D6" s="14" t="s">
        <v>172</v>
      </c>
    </row>
    <row r="7" spans="1:4">
      <c r="A7" s="10"/>
      <c r="B7" s="14" t="s">
        <v>171</v>
      </c>
      <c r="C7" s="15">
        <v>2012</v>
      </c>
      <c r="D7" s="14" t="s">
        <v>172</v>
      </c>
    </row>
    <row r="8" spans="1:4">
      <c r="A8" s="10"/>
      <c r="B8" s="14" t="s">
        <v>735</v>
      </c>
      <c r="C8" s="15">
        <v>2000</v>
      </c>
      <c r="D8" s="14" t="s">
        <v>193</v>
      </c>
    </row>
    <row r="9" spans="1:4">
      <c r="A9" s="10"/>
      <c r="B9" s="16" t="s">
        <v>425</v>
      </c>
      <c r="C9" s="15">
        <v>2019</v>
      </c>
      <c r="D9" s="14" t="s">
        <v>426</v>
      </c>
    </row>
    <row r="10" spans="1:4">
      <c r="A10" s="10"/>
      <c r="B10" s="16" t="s">
        <v>429</v>
      </c>
      <c r="C10" s="15">
        <v>2019</v>
      </c>
      <c r="D10" s="14" t="s">
        <v>430</v>
      </c>
    </row>
    <row r="11" spans="1:4">
      <c r="A11" s="10"/>
      <c r="B11" s="14" t="s">
        <v>746</v>
      </c>
      <c r="C11" s="15">
        <v>2016</v>
      </c>
      <c r="D11" s="14" t="s">
        <v>144</v>
      </c>
    </row>
    <row r="12" spans="1:4">
      <c r="A12" s="10"/>
      <c r="B12" s="14" t="s">
        <v>403</v>
      </c>
      <c r="C12" s="15">
        <v>2014</v>
      </c>
      <c r="D12" s="14" t="s">
        <v>404</v>
      </c>
    </row>
    <row r="13" spans="1:4">
      <c r="A13" s="10"/>
      <c r="B13" s="14" t="s">
        <v>352</v>
      </c>
      <c r="C13" s="15">
        <v>2009</v>
      </c>
      <c r="D13" s="14" t="s">
        <v>187</v>
      </c>
    </row>
    <row r="14" spans="1:4">
      <c r="A14" s="10"/>
      <c r="B14" s="14" t="s">
        <v>582</v>
      </c>
      <c r="C14" s="15">
        <v>2015</v>
      </c>
      <c r="D14" s="14" t="s">
        <v>263</v>
      </c>
    </row>
    <row r="15" spans="1:4">
      <c r="A15" s="10"/>
      <c r="B15" s="16" t="s">
        <v>418</v>
      </c>
      <c r="C15" s="15">
        <v>2012</v>
      </c>
      <c r="D15" s="14" t="s">
        <v>229</v>
      </c>
    </row>
    <row r="16" spans="1:4">
      <c r="A16" s="10"/>
      <c r="B16" s="14" t="s">
        <v>748</v>
      </c>
      <c r="C16" s="17">
        <v>2018</v>
      </c>
      <c r="D16" s="14" t="s">
        <v>250</v>
      </c>
    </row>
    <row r="17" spans="1:4">
      <c r="A17" s="10"/>
      <c r="B17" s="14" t="s">
        <v>437</v>
      </c>
      <c r="C17" s="15">
        <v>2018</v>
      </c>
      <c r="D17" s="14" t="s">
        <v>176</v>
      </c>
    </row>
    <row r="18" spans="1:4">
      <c r="A18" s="10"/>
      <c r="B18" s="14" t="s">
        <v>749</v>
      </c>
      <c r="C18" s="15">
        <v>2010</v>
      </c>
      <c r="D18" s="14" t="s">
        <v>144</v>
      </c>
    </row>
    <row r="19" spans="1:4">
      <c r="A19" s="10"/>
      <c r="B19" s="14" t="s">
        <v>750</v>
      </c>
      <c r="C19" s="15">
        <v>2009</v>
      </c>
      <c r="D19" s="14" t="s">
        <v>284</v>
      </c>
    </row>
    <row r="20" spans="1:4">
      <c r="A20" s="10"/>
      <c r="B20" s="14" t="s">
        <v>440</v>
      </c>
      <c r="C20" s="15">
        <v>2017</v>
      </c>
      <c r="D20" s="18" t="s">
        <v>144</v>
      </c>
    </row>
    <row r="21" spans="1:4">
      <c r="A21" s="10"/>
      <c r="B21" s="14" t="s">
        <v>709</v>
      </c>
      <c r="C21" s="15">
        <v>2010</v>
      </c>
      <c r="D21" s="14" t="s">
        <v>148</v>
      </c>
    </row>
    <row r="22" spans="1:4">
      <c r="A22" s="10"/>
      <c r="B22" s="14" t="s">
        <v>328</v>
      </c>
      <c r="C22" s="15">
        <v>2015</v>
      </c>
      <c r="D22" s="14" t="s">
        <v>235</v>
      </c>
    </row>
    <row r="23" spans="1:4">
      <c r="A23" s="10"/>
      <c r="B23" s="14" t="s">
        <v>592</v>
      </c>
      <c r="C23" s="15">
        <v>2002</v>
      </c>
      <c r="D23" s="14" t="s">
        <v>144</v>
      </c>
    </row>
    <row r="24" spans="1:4">
      <c r="A24" s="10"/>
      <c r="B24" s="14" t="s">
        <v>443</v>
      </c>
      <c r="C24" s="15">
        <v>2016</v>
      </c>
      <c r="D24" s="14" t="s">
        <v>444</v>
      </c>
    </row>
    <row r="25" spans="1:4">
      <c r="A25" s="10"/>
      <c r="B25" s="14" t="s">
        <v>447</v>
      </c>
      <c r="C25" s="15">
        <v>2018</v>
      </c>
      <c r="D25" s="14" t="s">
        <v>444</v>
      </c>
    </row>
    <row r="26" spans="1:4">
      <c r="A26" s="10"/>
      <c r="B26" s="14" t="s">
        <v>192</v>
      </c>
      <c r="C26" s="15">
        <v>2010</v>
      </c>
      <c r="D26" s="14" t="s">
        <v>193</v>
      </c>
    </row>
    <row r="27" spans="1:4">
      <c r="A27" s="10"/>
      <c r="B27" s="14" t="s">
        <v>751</v>
      </c>
      <c r="C27" s="15">
        <v>2015</v>
      </c>
      <c r="D27" s="14" t="s">
        <v>201</v>
      </c>
    </row>
    <row r="28" spans="1:4">
      <c r="A28" s="10"/>
      <c r="B28" s="14" t="s">
        <v>569</v>
      </c>
      <c r="C28" s="15">
        <v>2012</v>
      </c>
      <c r="D28" s="16" t="s">
        <v>193</v>
      </c>
    </row>
    <row r="29" spans="1:4">
      <c r="A29" s="10"/>
      <c r="B29" s="14" t="s">
        <v>711</v>
      </c>
      <c r="C29" s="15">
        <v>2005</v>
      </c>
      <c r="D29" s="14" t="s">
        <v>712</v>
      </c>
    </row>
    <row r="30" spans="1:4">
      <c r="A30" s="10"/>
      <c r="B30" s="14" t="s">
        <v>703</v>
      </c>
      <c r="C30" s="15">
        <v>2009</v>
      </c>
      <c r="D30" s="14" t="s">
        <v>193</v>
      </c>
    </row>
    <row r="31" spans="1:4">
      <c r="A31" s="10"/>
      <c r="B31" s="14" t="s">
        <v>752</v>
      </c>
      <c r="C31" s="15">
        <v>2012</v>
      </c>
      <c r="D31" s="14" t="s">
        <v>144</v>
      </c>
    </row>
    <row r="32" spans="1:4">
      <c r="A32" s="10"/>
      <c r="B32" s="16" t="s">
        <v>450</v>
      </c>
      <c r="C32" s="15">
        <v>2017</v>
      </c>
      <c r="D32" s="14" t="s">
        <v>144</v>
      </c>
    </row>
    <row r="33" spans="1:4">
      <c r="A33" s="10"/>
      <c r="B33" s="14" t="s">
        <v>657</v>
      </c>
      <c r="C33" s="15">
        <v>1994</v>
      </c>
      <c r="D33" s="14" t="s">
        <v>232</v>
      </c>
    </row>
    <row r="34" spans="1:4">
      <c r="A34" s="10"/>
      <c r="B34" s="16" t="s">
        <v>753</v>
      </c>
      <c r="C34" s="15">
        <v>2008</v>
      </c>
      <c r="D34" s="16" t="s">
        <v>176</v>
      </c>
    </row>
    <row r="35" spans="1:4">
      <c r="A35" s="10"/>
      <c r="B35" s="14" t="s">
        <v>715</v>
      </c>
      <c r="C35" s="15">
        <v>2010</v>
      </c>
      <c r="D35" s="14" t="s">
        <v>144</v>
      </c>
    </row>
    <row r="36" spans="1:4">
      <c r="A36" s="10"/>
      <c r="B36" s="14" t="s">
        <v>556</v>
      </c>
      <c r="C36" s="15">
        <v>2015</v>
      </c>
      <c r="D36" s="14" t="s">
        <v>144</v>
      </c>
    </row>
    <row r="37" spans="1:4">
      <c r="A37" s="10"/>
      <c r="B37" s="14" t="s">
        <v>500</v>
      </c>
      <c r="C37" s="15">
        <v>2010</v>
      </c>
      <c r="D37" s="22" t="s">
        <v>1374</v>
      </c>
    </row>
    <row r="38" spans="1:4">
      <c r="A38" s="10"/>
      <c r="B38" s="14" t="s">
        <v>654</v>
      </c>
      <c r="C38" s="15">
        <v>2020</v>
      </c>
      <c r="D38" s="14" t="s">
        <v>232</v>
      </c>
    </row>
    <row r="39" spans="1:4">
      <c r="A39" s="10"/>
      <c r="B39" s="14" t="s">
        <v>754</v>
      </c>
      <c r="C39" s="15">
        <v>2008</v>
      </c>
      <c r="D39" s="14" t="s">
        <v>454</v>
      </c>
    </row>
    <row r="40" spans="1:4">
      <c r="A40" s="10"/>
      <c r="B40" s="14" t="s">
        <v>755</v>
      </c>
      <c r="C40" s="15">
        <v>2020</v>
      </c>
      <c r="D40" s="14" t="s">
        <v>193</v>
      </c>
    </row>
    <row r="41" spans="1:4">
      <c r="A41" s="10"/>
      <c r="B41" s="14" t="s">
        <v>462</v>
      </c>
      <c r="C41" s="15">
        <v>2014</v>
      </c>
      <c r="D41" s="14" t="s">
        <v>144</v>
      </c>
    </row>
    <row r="42" spans="1:4">
      <c r="A42" s="10"/>
      <c r="B42" s="14" t="s">
        <v>617</v>
      </c>
      <c r="C42" s="15">
        <v>2016</v>
      </c>
      <c r="D42" s="22" t="s">
        <v>1374</v>
      </c>
    </row>
    <row r="43" spans="1:4">
      <c r="A43" s="10"/>
      <c r="B43" s="14" t="s">
        <v>756</v>
      </c>
      <c r="C43" s="15">
        <v>2013</v>
      </c>
      <c r="D43" s="14" t="s">
        <v>165</v>
      </c>
    </row>
    <row r="44" spans="1:4">
      <c r="A44" s="10"/>
      <c r="B44" s="14" t="s">
        <v>307</v>
      </c>
      <c r="C44" s="15">
        <v>1998</v>
      </c>
      <c r="D44" s="14" t="s">
        <v>201</v>
      </c>
    </row>
    <row r="45" spans="1:4">
      <c r="A45" s="10"/>
      <c r="B45" s="14" t="s">
        <v>757</v>
      </c>
      <c r="C45" s="15">
        <v>2005</v>
      </c>
      <c r="D45" s="14" t="s">
        <v>144</v>
      </c>
    </row>
    <row r="46" spans="1:4">
      <c r="A46" s="10"/>
      <c r="B46" s="14" t="s">
        <v>758</v>
      </c>
      <c r="C46" s="15">
        <v>2012</v>
      </c>
      <c r="D46" s="14" t="s">
        <v>144</v>
      </c>
    </row>
    <row r="47" spans="1:4">
      <c r="A47" s="10"/>
      <c r="B47" s="14" t="s">
        <v>759</v>
      </c>
      <c r="C47" s="15">
        <v>2009</v>
      </c>
      <c r="D47" s="14" t="s">
        <v>338</v>
      </c>
    </row>
    <row r="48" spans="1:4">
      <c r="A48" s="10"/>
      <c r="B48" s="14" t="s">
        <v>732</v>
      </c>
      <c r="C48" s="15">
        <v>2003</v>
      </c>
      <c r="D48" s="14" t="s">
        <v>193</v>
      </c>
    </row>
    <row r="49" spans="1:4">
      <c r="A49" s="10"/>
      <c r="B49" s="14" t="s">
        <v>522</v>
      </c>
      <c r="C49" s="15">
        <v>2015</v>
      </c>
      <c r="D49" s="14" t="s">
        <v>444</v>
      </c>
    </row>
    <row r="50" spans="1:4">
      <c r="A50" s="10"/>
      <c r="B50" s="14" t="s">
        <v>347</v>
      </c>
      <c r="C50" s="15">
        <v>2015</v>
      </c>
      <c r="D50" s="14" t="s">
        <v>259</v>
      </c>
    </row>
    <row r="51" spans="1:4">
      <c r="A51" s="10"/>
      <c r="B51" s="14" t="s">
        <v>349</v>
      </c>
      <c r="C51" s="15">
        <v>2012</v>
      </c>
      <c r="D51" s="14" t="s">
        <v>187</v>
      </c>
    </row>
    <row r="52" spans="1:4">
      <c r="A52" s="10"/>
      <c r="B52" s="14" t="s">
        <v>668</v>
      </c>
      <c r="C52" s="15">
        <v>2017</v>
      </c>
      <c r="D52" s="14" t="s">
        <v>284</v>
      </c>
    </row>
    <row r="53" spans="1:4">
      <c r="A53" s="10"/>
      <c r="B53" s="14" t="s">
        <v>718</v>
      </c>
      <c r="C53" s="15">
        <v>1996</v>
      </c>
      <c r="D53" s="14" t="s">
        <v>719</v>
      </c>
    </row>
    <row r="54" spans="1:4">
      <c r="A54" s="10"/>
      <c r="B54" s="14" t="s">
        <v>726</v>
      </c>
      <c r="C54" s="15">
        <v>2010</v>
      </c>
      <c r="D54" s="14" t="s">
        <v>193</v>
      </c>
    </row>
    <row r="55" spans="1:4">
      <c r="A55" s="10"/>
      <c r="B55" s="14" t="s">
        <v>160</v>
      </c>
      <c r="C55" s="15">
        <v>2018</v>
      </c>
      <c r="D55" s="14" t="s">
        <v>161</v>
      </c>
    </row>
    <row r="56" spans="1:4">
      <c r="A56" s="10"/>
      <c r="B56" s="14" t="s">
        <v>760</v>
      </c>
      <c r="C56" s="15">
        <v>2010</v>
      </c>
      <c r="D56" s="14" t="s">
        <v>144</v>
      </c>
    </row>
    <row r="57" spans="1:4">
      <c r="A57" s="10"/>
      <c r="B57" s="14" t="s">
        <v>585</v>
      </c>
      <c r="C57" s="15">
        <v>2019</v>
      </c>
      <c r="D57" s="14" t="s">
        <v>586</v>
      </c>
    </row>
    <row r="58" spans="1:4">
      <c r="A58" s="10"/>
      <c r="B58" s="14" t="s">
        <v>289</v>
      </c>
      <c r="C58" s="15">
        <v>2015</v>
      </c>
      <c r="D58" s="16" t="s">
        <v>235</v>
      </c>
    </row>
    <row r="59" spans="1:4">
      <c r="A59" s="10"/>
      <c r="B59" s="14" t="s">
        <v>698</v>
      </c>
      <c r="C59" s="15">
        <v>2002</v>
      </c>
      <c r="D59" s="14" t="s">
        <v>201</v>
      </c>
    </row>
    <row r="60" spans="1:4">
      <c r="A60" s="10"/>
      <c r="B60" s="14" t="s">
        <v>321</v>
      </c>
      <c r="C60" s="15">
        <v>2003</v>
      </c>
      <c r="D60" s="14" t="s">
        <v>201</v>
      </c>
    </row>
    <row r="61" spans="1:4">
      <c r="A61" s="10"/>
      <c r="B61" s="14" t="s">
        <v>315</v>
      </c>
      <c r="C61" s="15">
        <v>2013</v>
      </c>
      <c r="D61" s="14" t="s">
        <v>201</v>
      </c>
    </row>
    <row r="62" spans="1:4">
      <c r="A62" s="10"/>
      <c r="B62" s="14" t="s">
        <v>422</v>
      </c>
      <c r="C62" s="15">
        <v>2013</v>
      </c>
      <c r="D62" s="14" t="s">
        <v>144</v>
      </c>
    </row>
    <row r="63" spans="1:4">
      <c r="A63" s="10"/>
      <c r="B63" s="16" t="s">
        <v>222</v>
      </c>
      <c r="C63" s="15">
        <v>2005</v>
      </c>
      <c r="D63" s="22" t="s">
        <v>1374</v>
      </c>
    </row>
    <row r="64" spans="1:4">
      <c r="A64" s="10"/>
      <c r="B64" s="14" t="s">
        <v>305</v>
      </c>
      <c r="C64" s="15">
        <v>2010</v>
      </c>
      <c r="D64" s="14" t="s">
        <v>201</v>
      </c>
    </row>
    <row r="65" spans="1:4">
      <c r="A65" s="10"/>
      <c r="B65" s="16" t="s">
        <v>536</v>
      </c>
      <c r="C65" s="15">
        <v>2019</v>
      </c>
      <c r="D65" s="14" t="s">
        <v>250</v>
      </c>
    </row>
    <row r="66" spans="1:4">
      <c r="A66" s="10"/>
      <c r="B66" s="16" t="s">
        <v>467</v>
      </c>
      <c r="C66" s="15">
        <v>2017</v>
      </c>
      <c r="D66" s="14" t="s">
        <v>144</v>
      </c>
    </row>
    <row r="67" spans="1:4">
      <c r="A67" s="10"/>
      <c r="B67" s="14" t="s">
        <v>394</v>
      </c>
      <c r="C67" s="15">
        <v>2006</v>
      </c>
      <c r="D67" s="14" t="s">
        <v>395</v>
      </c>
    </row>
    <row r="68" spans="1:4">
      <c r="A68" s="10"/>
      <c r="B68" s="14" t="s">
        <v>761</v>
      </c>
      <c r="C68" s="15">
        <v>2005</v>
      </c>
      <c r="D68" s="14" t="s">
        <v>187</v>
      </c>
    </row>
    <row r="69" spans="1:4">
      <c r="A69" s="10"/>
      <c r="B69" s="14" t="s">
        <v>762</v>
      </c>
      <c r="C69" s="15">
        <v>2005</v>
      </c>
      <c r="D69" s="14" t="s">
        <v>235</v>
      </c>
    </row>
    <row r="70" spans="1:4">
      <c r="A70" s="10"/>
      <c r="B70" s="14" t="s">
        <v>763</v>
      </c>
      <c r="C70" s="15">
        <v>1997</v>
      </c>
      <c r="D70" s="14" t="s">
        <v>193</v>
      </c>
    </row>
    <row r="71" spans="1:4">
      <c r="A71" s="10"/>
      <c r="B71" s="14" t="s">
        <v>472</v>
      </c>
      <c r="C71" s="15">
        <v>2020</v>
      </c>
      <c r="D71" s="14" t="s">
        <v>144</v>
      </c>
    </row>
    <row r="72" spans="1:4">
      <c r="A72" s="10"/>
      <c r="B72" s="14" t="s">
        <v>382</v>
      </c>
      <c r="C72" s="15">
        <v>2006</v>
      </c>
      <c r="D72" s="14" t="s">
        <v>232</v>
      </c>
    </row>
    <row r="73" spans="1:4">
      <c r="A73" s="10"/>
      <c r="B73" s="14" t="s">
        <v>576</v>
      </c>
      <c r="C73" s="15">
        <v>2012</v>
      </c>
      <c r="D73" s="16" t="s">
        <v>165</v>
      </c>
    </row>
    <row r="74" spans="1:4">
      <c r="A74" s="10"/>
      <c r="B74" s="14" t="s">
        <v>695</v>
      </c>
      <c r="C74" s="15">
        <v>2009</v>
      </c>
      <c r="D74" s="14" t="s">
        <v>201</v>
      </c>
    </row>
    <row r="75" spans="1:4">
      <c r="A75" s="10"/>
      <c r="B75" s="16" t="s">
        <v>359</v>
      </c>
      <c r="C75" s="15">
        <v>2011</v>
      </c>
      <c r="D75" s="14" t="s">
        <v>229</v>
      </c>
    </row>
    <row r="76" spans="1:4">
      <c r="A76" s="10"/>
      <c r="B76" s="14" t="s">
        <v>764</v>
      </c>
      <c r="C76" s="15">
        <v>2015</v>
      </c>
      <c r="D76" s="14" t="s">
        <v>324</v>
      </c>
    </row>
    <row r="77" spans="1:4">
      <c r="A77" s="10"/>
      <c r="B77" s="14" t="s">
        <v>407</v>
      </c>
      <c r="C77" s="15">
        <v>2015</v>
      </c>
      <c r="D77" s="14" t="s">
        <v>193</v>
      </c>
    </row>
    <row r="78" spans="1:4">
      <c r="A78" s="10"/>
      <c r="B78" s="14" t="s">
        <v>765</v>
      </c>
      <c r="C78" s="15">
        <v>2005</v>
      </c>
      <c r="D78" s="14" t="s">
        <v>334</v>
      </c>
    </row>
    <row r="79" spans="1:4">
      <c r="A79" s="10"/>
      <c r="B79" s="14" t="s">
        <v>558</v>
      </c>
      <c r="C79" s="15">
        <v>2007</v>
      </c>
      <c r="D79" s="14" t="s">
        <v>172</v>
      </c>
    </row>
    <row r="80" spans="1:4">
      <c r="A80" s="10"/>
      <c r="B80" s="14" t="s">
        <v>566</v>
      </c>
      <c r="C80" s="15">
        <v>2009</v>
      </c>
      <c r="D80" s="14" t="s">
        <v>172</v>
      </c>
    </row>
    <row r="81" spans="1:4">
      <c r="A81" s="10"/>
      <c r="B81" s="14" t="s">
        <v>475</v>
      </c>
      <c r="C81" s="15">
        <v>2021</v>
      </c>
      <c r="D81" s="14" t="s">
        <v>263</v>
      </c>
    </row>
    <row r="82" spans="1:4">
      <c r="A82" s="10"/>
      <c r="B82" s="14" t="s">
        <v>533</v>
      </c>
      <c r="C82" s="15">
        <v>2021</v>
      </c>
      <c r="D82" s="14" t="s">
        <v>172</v>
      </c>
    </row>
    <row r="83" spans="1:4">
      <c r="A83" s="10"/>
      <c r="B83" s="14" t="s">
        <v>262</v>
      </c>
      <c r="C83" s="15">
        <v>2010</v>
      </c>
      <c r="D83" s="14" t="s">
        <v>263</v>
      </c>
    </row>
    <row r="84" spans="1:4">
      <c r="A84" s="10"/>
      <c r="B84" s="14" t="s">
        <v>766</v>
      </c>
      <c r="C84" s="15">
        <v>2019</v>
      </c>
      <c r="D84" s="14" t="s">
        <v>176</v>
      </c>
    </row>
    <row r="85" spans="1:4">
      <c r="A85" s="10"/>
      <c r="B85" s="14" t="s">
        <v>415</v>
      </c>
      <c r="C85" s="15">
        <v>2012</v>
      </c>
      <c r="D85" s="14" t="s">
        <v>224</v>
      </c>
    </row>
    <row r="86" spans="1:4">
      <c r="A86" s="10"/>
      <c r="B86" s="14" t="s">
        <v>665</v>
      </c>
      <c r="C86" s="15">
        <v>2021</v>
      </c>
      <c r="D86" s="14" t="s">
        <v>193</v>
      </c>
    </row>
    <row r="87" spans="1:4">
      <c r="A87" s="10"/>
      <c r="B87" s="14" t="s">
        <v>147</v>
      </c>
      <c r="C87" s="15">
        <v>2015</v>
      </c>
      <c r="D87" s="14" t="s">
        <v>148</v>
      </c>
    </row>
    <row r="88" spans="1:4">
      <c r="A88" s="10"/>
      <c r="B88" s="14" t="s">
        <v>542</v>
      </c>
      <c r="C88" s="15">
        <v>2009</v>
      </c>
      <c r="D88" s="16" t="s">
        <v>263</v>
      </c>
    </row>
    <row r="89" spans="1:4">
      <c r="A89" s="10"/>
      <c r="B89" s="14" t="s">
        <v>767</v>
      </c>
      <c r="C89" s="15">
        <v>2002</v>
      </c>
      <c r="D89" s="14" t="s">
        <v>176</v>
      </c>
    </row>
    <row r="90" spans="1:4">
      <c r="A90" s="10"/>
      <c r="B90" s="14" t="s">
        <v>479</v>
      </c>
      <c r="C90" s="15">
        <v>2020</v>
      </c>
      <c r="D90" s="14" t="s">
        <v>144</v>
      </c>
    </row>
    <row r="91" spans="1:4">
      <c r="A91" s="10"/>
      <c r="B91" s="14" t="s">
        <v>157</v>
      </c>
      <c r="C91" s="15">
        <v>2012</v>
      </c>
      <c r="D91" s="14" t="s">
        <v>144</v>
      </c>
    </row>
    <row r="92" spans="1:4">
      <c r="A92" s="10"/>
      <c r="B92" s="14" t="s">
        <v>768</v>
      </c>
      <c r="C92" s="15">
        <v>2013</v>
      </c>
      <c r="D92" s="14" t="s">
        <v>144</v>
      </c>
    </row>
    <row r="93" spans="1:4">
      <c r="A93" s="10"/>
      <c r="B93" s="16" t="s">
        <v>184</v>
      </c>
      <c r="C93" s="15">
        <v>2005</v>
      </c>
      <c r="D93" s="16" t="s">
        <v>201</v>
      </c>
    </row>
    <row r="94" spans="1:4">
      <c r="A94" s="10"/>
      <c r="B94" s="14" t="s">
        <v>482</v>
      </c>
      <c r="C94" s="15">
        <v>2018</v>
      </c>
      <c r="D94" s="14" t="s">
        <v>148</v>
      </c>
    </row>
    <row r="95" spans="1:4">
      <c r="A95" s="10"/>
      <c r="B95" s="22" t="s">
        <v>1352</v>
      </c>
      <c r="C95" s="23">
        <v>2010</v>
      </c>
      <c r="D95" s="22" t="s">
        <v>1374</v>
      </c>
    </row>
    <row r="96" spans="1:4">
      <c r="A96" s="10"/>
      <c r="B96" s="14" t="s">
        <v>365</v>
      </c>
      <c r="C96" s="15">
        <v>2010</v>
      </c>
      <c r="D96" s="22" t="s">
        <v>1374</v>
      </c>
    </row>
    <row r="97" spans="1:4">
      <c r="A97" s="10"/>
      <c r="B97" s="14" t="s">
        <v>769</v>
      </c>
      <c r="C97" s="15">
        <v>2015</v>
      </c>
      <c r="D97" s="22" t="s">
        <v>1374</v>
      </c>
    </row>
    <row r="98" spans="1:4">
      <c r="A98" s="10"/>
      <c r="B98" s="14" t="s">
        <v>168</v>
      </c>
      <c r="C98" s="15">
        <v>2010</v>
      </c>
      <c r="D98" s="14" t="s">
        <v>165</v>
      </c>
    </row>
    <row r="99" spans="1:4">
      <c r="A99" s="10"/>
      <c r="B99" s="14" t="s">
        <v>164</v>
      </c>
      <c r="C99" s="15">
        <v>2016</v>
      </c>
      <c r="D99" s="14" t="s">
        <v>165</v>
      </c>
    </row>
    <row r="100" spans="1:4">
      <c r="A100" s="10"/>
      <c r="B100" s="14" t="s">
        <v>377</v>
      </c>
      <c r="C100" s="15">
        <v>2010</v>
      </c>
      <c r="D100" s="14" t="s">
        <v>148</v>
      </c>
    </row>
    <row r="101" spans="1:4">
      <c r="A101" s="10"/>
      <c r="B101" s="16" t="s">
        <v>143</v>
      </c>
      <c r="C101" s="15">
        <v>2015</v>
      </c>
      <c r="D101" s="14" t="s">
        <v>144</v>
      </c>
    </row>
    <row r="102" spans="1:4">
      <c r="A102" s="10"/>
      <c r="B102" s="14" t="s">
        <v>545</v>
      </c>
      <c r="C102" s="15">
        <v>2010</v>
      </c>
      <c r="D102" s="14" t="s">
        <v>144</v>
      </c>
    </row>
    <row r="103" spans="1:4">
      <c r="A103" s="10"/>
      <c r="B103" s="14" t="s">
        <v>638</v>
      </c>
      <c r="C103" s="15">
        <v>2011</v>
      </c>
      <c r="D103" s="14" t="s">
        <v>639</v>
      </c>
    </row>
    <row r="104" spans="1:4">
      <c r="A104" s="10"/>
      <c r="B104" s="14" t="s">
        <v>341</v>
      </c>
      <c r="C104" s="15">
        <v>2015</v>
      </c>
      <c r="D104" s="14" t="s">
        <v>165</v>
      </c>
    </row>
    <row r="105" spans="1:4">
      <c r="A105" s="10"/>
      <c r="B105" s="14" t="s">
        <v>707</v>
      </c>
      <c r="C105" s="15">
        <v>2010</v>
      </c>
      <c r="D105" s="14" t="s">
        <v>193</v>
      </c>
    </row>
    <row r="106" spans="1:4">
      <c r="A106" s="10"/>
      <c r="B106" s="14" t="s">
        <v>300</v>
      </c>
      <c r="C106" s="15">
        <v>2013</v>
      </c>
      <c r="D106" s="14" t="s">
        <v>201</v>
      </c>
    </row>
    <row r="107" spans="1:4">
      <c r="A107" s="10"/>
      <c r="B107" s="14" t="s">
        <v>729</v>
      </c>
      <c r="C107" s="15">
        <v>2008</v>
      </c>
      <c r="D107" s="14" t="s">
        <v>193</v>
      </c>
    </row>
    <row r="108" spans="1:4">
      <c r="A108" s="10"/>
      <c r="B108" s="16" t="s">
        <v>642</v>
      </c>
      <c r="C108" s="15">
        <v>2015</v>
      </c>
      <c r="D108" s="22" t="s">
        <v>1374</v>
      </c>
    </row>
    <row r="109" spans="1:4">
      <c r="A109" s="10"/>
      <c r="B109" s="14" t="s">
        <v>743</v>
      </c>
      <c r="C109" s="15">
        <v>2012</v>
      </c>
      <c r="D109" s="14" t="s">
        <v>176</v>
      </c>
    </row>
    <row r="110" spans="1:4">
      <c r="A110" s="10"/>
      <c r="B110" s="14" t="s">
        <v>485</v>
      </c>
      <c r="C110" s="15">
        <v>2017</v>
      </c>
      <c r="D110" s="14" t="s">
        <v>229</v>
      </c>
    </row>
    <row r="111" spans="1:4">
      <c r="A111" s="10"/>
      <c r="B111" s="16" t="s">
        <v>151</v>
      </c>
      <c r="C111" s="17">
        <v>2016</v>
      </c>
      <c r="D111" s="14" t="s">
        <v>152</v>
      </c>
    </row>
    <row r="112" spans="1:4">
      <c r="A112" s="10"/>
      <c r="B112" s="16" t="s">
        <v>198</v>
      </c>
      <c r="C112" s="15">
        <v>2016</v>
      </c>
      <c r="D112" s="16" t="s">
        <v>201</v>
      </c>
    </row>
    <row r="113" spans="1:4">
      <c r="A113" s="10"/>
      <c r="B113" s="16" t="s">
        <v>488</v>
      </c>
      <c r="C113" s="15">
        <v>2017</v>
      </c>
      <c r="D113" s="14" t="s">
        <v>176</v>
      </c>
    </row>
    <row r="114" spans="1:4">
      <c r="A114" s="10"/>
      <c r="B114" s="14" t="s">
        <v>770</v>
      </c>
      <c r="C114" s="15">
        <v>2017</v>
      </c>
      <c r="D114" s="14" t="s">
        <v>176</v>
      </c>
    </row>
    <row r="115" spans="1:4">
      <c r="A115" s="10"/>
      <c r="B115" s="14" t="s">
        <v>701</v>
      </c>
      <c r="C115" s="15">
        <v>1996</v>
      </c>
      <c r="D115" s="14" t="s">
        <v>193</v>
      </c>
    </row>
    <row r="116" spans="1:4">
      <c r="A116" s="10"/>
      <c r="B116" s="14" t="s">
        <v>771</v>
      </c>
      <c r="C116" s="15">
        <v>2018</v>
      </c>
      <c r="D116" s="14" t="s">
        <v>165</v>
      </c>
    </row>
    <row r="117" spans="1:4">
      <c r="A117" s="10"/>
      <c r="B117" s="22" t="s">
        <v>1351</v>
      </c>
      <c r="C117" s="23">
        <v>2010</v>
      </c>
      <c r="D117" s="22" t="s">
        <v>1374</v>
      </c>
    </row>
    <row r="118" spans="1:4">
      <c r="A118" s="10"/>
      <c r="B118" s="16" t="s">
        <v>772</v>
      </c>
      <c r="C118" s="15">
        <v>2018</v>
      </c>
      <c r="D118" s="14" t="s">
        <v>193</v>
      </c>
    </row>
    <row r="119" spans="1:4">
      <c r="A119" s="10"/>
      <c r="B119" s="16" t="s">
        <v>745</v>
      </c>
      <c r="C119" s="15">
        <v>2005</v>
      </c>
      <c r="D119" s="16" t="s">
        <v>176</v>
      </c>
    </row>
    <row r="120" spans="1:4">
      <c r="A120" s="10"/>
      <c r="B120" s="14" t="s">
        <v>539</v>
      </c>
      <c r="C120" s="15">
        <v>2015</v>
      </c>
      <c r="D120" s="14" t="s">
        <v>201</v>
      </c>
    </row>
    <row r="121" spans="1:4">
      <c r="A121" s="10"/>
      <c r="B121" s="16" t="s">
        <v>497</v>
      </c>
      <c r="C121" s="15">
        <v>2017</v>
      </c>
      <c r="D121" s="14" t="s">
        <v>165</v>
      </c>
    </row>
    <row r="122" spans="1:4">
      <c r="A122" s="10"/>
      <c r="B122" s="14" t="s">
        <v>312</v>
      </c>
      <c r="C122" s="15">
        <v>2005</v>
      </c>
      <c r="D122" s="14" t="s">
        <v>201</v>
      </c>
    </row>
    <row r="123" spans="1:4">
      <c r="A123" s="10"/>
      <c r="B123" s="14" t="s">
        <v>773</v>
      </c>
      <c r="C123" s="15">
        <v>2011</v>
      </c>
      <c r="D123" s="14" t="s">
        <v>201</v>
      </c>
    </row>
    <row r="124" spans="1:4">
      <c r="A124" s="10"/>
      <c r="B124" s="14" t="s">
        <v>318</v>
      </c>
      <c r="C124" s="15">
        <v>2007</v>
      </c>
      <c r="D124" s="14" t="s">
        <v>201</v>
      </c>
    </row>
    <row r="125" spans="1:4">
      <c r="A125" s="10"/>
      <c r="B125" s="14" t="s">
        <v>705</v>
      </c>
      <c r="C125" s="15">
        <v>2002</v>
      </c>
      <c r="D125" s="14" t="s">
        <v>193</v>
      </c>
    </row>
    <row r="126" spans="1:4">
      <c r="A126" s="10"/>
      <c r="B126" s="14" t="s">
        <v>386</v>
      </c>
      <c r="C126" s="15">
        <v>2004</v>
      </c>
      <c r="D126" s="14" t="s">
        <v>193</v>
      </c>
    </row>
  </sheetData>
  <conditionalFormatting sqref="B11:D31">
    <cfRule type="containsBlanks" dxfId="124" priority="25">
      <formula>LEN(TRIM(B11))=0</formula>
    </cfRule>
    <cfRule type="containsBlanks" dxfId="123" priority="26">
      <formula>LEN(TRIM(B11))=0</formula>
    </cfRule>
    <cfRule type="containsBlanks" dxfId="122" priority="27">
      <formula>LEN(TRIM(B11))=0</formula>
    </cfRule>
  </conditionalFormatting>
  <conditionalFormatting sqref="B5:D10 B98:D98 B114:D116 B126:D126 B118:D120">
    <cfRule type="containsBlanks" dxfId="121" priority="28">
      <formula>LEN(TRIM(B5))=0</formula>
    </cfRule>
  </conditionalFormatting>
  <conditionalFormatting sqref="B32:D36 B38:D41 B37:C37 B43:D62 B42:C42 B64:D92 B63:C63">
    <cfRule type="containsBlanks" dxfId="120" priority="24">
      <formula>LEN(TRIM(B32))=0</formula>
    </cfRule>
  </conditionalFormatting>
  <hyperlinks>
    <hyperlink ref="B2" location="'Information &amp; Contents '!A1" display="Back to Information and Contents" xr:uid="{6A6221E3-FE89-4D98-AB68-255D6D991B8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8D7B9-42B2-4349-BA89-49C7A25062D4}">
  <sheetPr>
    <tabColor theme="3" tint="0.39997558519241921"/>
  </sheetPr>
  <dimension ref="B1:P12"/>
  <sheetViews>
    <sheetView showGridLines="0" workbookViewId="0"/>
  </sheetViews>
  <sheetFormatPr defaultRowHeight="12.75"/>
  <cols>
    <col min="1" max="1" width="1.75" style="2" customWidth="1"/>
    <col min="2" max="2" width="8.5" style="2" customWidth="1"/>
    <col min="3" max="3" width="20.625" style="2" bestFit="1" customWidth="1"/>
    <col min="4" max="4" width="16.875" style="2" bestFit="1" customWidth="1"/>
    <col min="5" max="5" width="6.375" style="2" bestFit="1" customWidth="1"/>
    <col min="6" max="6" width="30.875" style="2" bestFit="1" customWidth="1"/>
    <col min="7" max="7" width="14.125" style="2" bestFit="1" customWidth="1"/>
    <col min="8" max="8" width="16.625" style="2" bestFit="1" customWidth="1"/>
    <col min="9" max="9" width="17.5" style="2" bestFit="1" customWidth="1"/>
    <col min="10" max="10" width="19.75" style="2" bestFit="1" customWidth="1"/>
    <col min="11" max="11" width="10" style="2" bestFit="1" customWidth="1"/>
    <col min="12" max="13" width="12.5" style="2" customWidth="1"/>
    <col min="14" max="14" width="8.75" style="2" bestFit="1" customWidth="1"/>
    <col min="15" max="15" width="12.5" style="2" customWidth="1"/>
    <col min="16" max="16" width="8.375" style="2" bestFit="1" customWidth="1"/>
    <col min="17" max="16384" width="9" style="2"/>
  </cols>
  <sheetData>
    <row r="1" spans="2:16" ht="7.5" customHeight="1"/>
    <row r="2" spans="2:16" ht="15.75">
      <c r="B2" s="9" t="s">
        <v>136</v>
      </c>
    </row>
    <row r="3" spans="2:16" ht="7.5" customHeight="1"/>
    <row r="4" spans="2:16" s="4" customFormat="1" ht="38.25">
      <c r="B4" s="19" t="s">
        <v>137</v>
      </c>
      <c r="C4" s="19" t="s">
        <v>138</v>
      </c>
      <c r="D4" s="19" t="s">
        <v>139</v>
      </c>
      <c r="E4" s="19" t="s">
        <v>140</v>
      </c>
      <c r="F4" s="19" t="s">
        <v>141</v>
      </c>
      <c r="G4" s="19" t="s">
        <v>774</v>
      </c>
      <c r="H4" s="19" t="s">
        <v>775</v>
      </c>
      <c r="I4" s="19" t="s">
        <v>776</v>
      </c>
      <c r="J4" s="19" t="s">
        <v>777</v>
      </c>
      <c r="K4" s="19" t="s">
        <v>778</v>
      </c>
      <c r="L4" s="19" t="s">
        <v>779</v>
      </c>
      <c r="M4" s="19" t="s">
        <v>780</v>
      </c>
      <c r="N4" s="19" t="s">
        <v>781</v>
      </c>
      <c r="O4" s="19" t="s">
        <v>782</v>
      </c>
      <c r="P4" s="19" t="s">
        <v>783</v>
      </c>
    </row>
    <row r="5" spans="2:16">
      <c r="B5" s="25" t="s">
        <v>439</v>
      </c>
      <c r="C5" s="21" t="s">
        <v>440</v>
      </c>
      <c r="D5" s="22">
        <v>2017</v>
      </c>
      <c r="E5" s="27" t="s">
        <v>144</v>
      </c>
      <c r="F5" s="21" t="s">
        <v>441</v>
      </c>
      <c r="G5" s="21" t="s">
        <v>784</v>
      </c>
      <c r="H5" s="21" t="s">
        <v>785</v>
      </c>
      <c r="I5" s="21" t="s">
        <v>786</v>
      </c>
      <c r="J5" s="23" t="s">
        <v>20</v>
      </c>
      <c r="K5" s="23" t="s">
        <v>20</v>
      </c>
      <c r="L5" s="23" t="s">
        <v>787</v>
      </c>
      <c r="M5" s="23" t="s">
        <v>788</v>
      </c>
      <c r="N5" s="29">
        <v>1025</v>
      </c>
      <c r="O5" s="23" t="s">
        <v>789</v>
      </c>
      <c r="P5" s="29">
        <v>1200</v>
      </c>
    </row>
    <row r="6" spans="2:16">
      <c r="B6" s="25" t="s">
        <v>170</v>
      </c>
      <c r="C6" s="21" t="s">
        <v>171</v>
      </c>
      <c r="D6" s="22" t="s">
        <v>790</v>
      </c>
      <c r="E6" s="21" t="s">
        <v>172</v>
      </c>
      <c r="F6" s="21" t="s">
        <v>173</v>
      </c>
      <c r="G6" s="21" t="s">
        <v>791</v>
      </c>
      <c r="H6" s="21" t="s">
        <v>792</v>
      </c>
      <c r="I6" s="21" t="s">
        <v>793</v>
      </c>
      <c r="J6" s="23" t="s">
        <v>20</v>
      </c>
      <c r="K6" s="23" t="s">
        <v>20</v>
      </c>
      <c r="L6" s="23" t="s">
        <v>787</v>
      </c>
      <c r="M6" s="23" t="s">
        <v>787</v>
      </c>
      <c r="N6" s="29">
        <v>112</v>
      </c>
      <c r="O6" s="23" t="s">
        <v>787</v>
      </c>
      <c r="P6" s="29">
        <v>1243</v>
      </c>
    </row>
    <row r="7" spans="2:16">
      <c r="B7" s="25" t="s">
        <v>414</v>
      </c>
      <c r="C7" s="21" t="s">
        <v>415</v>
      </c>
      <c r="D7" s="22" t="s">
        <v>790</v>
      </c>
      <c r="E7" s="21" t="s">
        <v>224</v>
      </c>
      <c r="F7" s="21" t="s">
        <v>416</v>
      </c>
      <c r="G7" s="21" t="s">
        <v>784</v>
      </c>
      <c r="H7" s="21" t="s">
        <v>794</v>
      </c>
      <c r="I7" s="21" t="s">
        <v>794</v>
      </c>
      <c r="J7" s="23" t="s">
        <v>20</v>
      </c>
      <c r="K7" s="23" t="s">
        <v>20</v>
      </c>
      <c r="L7" s="23" t="s">
        <v>787</v>
      </c>
      <c r="M7" s="23" t="s">
        <v>787</v>
      </c>
      <c r="N7" s="29" t="s">
        <v>795</v>
      </c>
      <c r="O7" s="23" t="s">
        <v>787</v>
      </c>
      <c r="P7" s="29">
        <v>300</v>
      </c>
    </row>
    <row r="8" spans="2:16">
      <c r="B8" s="25" t="s">
        <v>163</v>
      </c>
      <c r="C8" s="21" t="s">
        <v>164</v>
      </c>
      <c r="D8" s="22" t="s">
        <v>796</v>
      </c>
      <c r="E8" s="21" t="s">
        <v>165</v>
      </c>
      <c r="F8" s="21" t="s">
        <v>166</v>
      </c>
      <c r="G8" s="21" t="s">
        <v>784</v>
      </c>
      <c r="H8" s="21" t="s">
        <v>792</v>
      </c>
      <c r="I8" s="21" t="s">
        <v>793</v>
      </c>
      <c r="J8" s="23" t="s">
        <v>797</v>
      </c>
      <c r="K8" s="23" t="s">
        <v>20</v>
      </c>
      <c r="L8" s="23" t="s">
        <v>787</v>
      </c>
      <c r="M8" s="23" t="s">
        <v>787</v>
      </c>
      <c r="N8" s="29">
        <v>373</v>
      </c>
      <c r="O8" s="23" t="s">
        <v>789</v>
      </c>
      <c r="P8" s="29">
        <v>570</v>
      </c>
    </row>
    <row r="9" spans="2:16">
      <c r="B9" s="25" t="s">
        <v>393</v>
      </c>
      <c r="C9" s="21" t="s">
        <v>394</v>
      </c>
      <c r="D9" s="22" t="s">
        <v>798</v>
      </c>
      <c r="E9" s="21" t="s">
        <v>395</v>
      </c>
      <c r="F9" s="21" t="s">
        <v>396</v>
      </c>
      <c r="G9" s="21" t="s">
        <v>784</v>
      </c>
      <c r="H9" s="21" t="s">
        <v>792</v>
      </c>
      <c r="I9" s="21" t="s">
        <v>793</v>
      </c>
      <c r="J9" s="23" t="s">
        <v>20</v>
      </c>
      <c r="K9" s="23" t="s">
        <v>20</v>
      </c>
      <c r="L9" s="23" t="s">
        <v>787</v>
      </c>
      <c r="M9" s="23" t="s">
        <v>787</v>
      </c>
      <c r="N9" s="29">
        <v>13</v>
      </c>
      <c r="O9" s="23" t="s">
        <v>787</v>
      </c>
      <c r="P9" s="29">
        <v>100</v>
      </c>
    </row>
    <row r="10" spans="2:16">
      <c r="B10" s="25" t="s">
        <v>397</v>
      </c>
      <c r="C10" s="21" t="s">
        <v>398</v>
      </c>
      <c r="D10" s="22" t="s">
        <v>799</v>
      </c>
      <c r="E10" s="21" t="s">
        <v>395</v>
      </c>
      <c r="F10" s="21" t="s">
        <v>399</v>
      </c>
      <c r="G10" s="21" t="s">
        <v>784</v>
      </c>
      <c r="H10" s="21" t="s">
        <v>800</v>
      </c>
      <c r="I10" s="21" t="s">
        <v>801</v>
      </c>
      <c r="J10" s="23" t="s">
        <v>20</v>
      </c>
      <c r="K10" s="23" t="s">
        <v>20</v>
      </c>
      <c r="L10" s="23" t="s">
        <v>20</v>
      </c>
      <c r="M10" s="23" t="s">
        <v>20</v>
      </c>
      <c r="N10" s="29" t="s">
        <v>20</v>
      </c>
      <c r="O10" s="23" t="s">
        <v>787</v>
      </c>
      <c r="P10" s="29">
        <v>1200</v>
      </c>
    </row>
    <row r="11" spans="2:16">
      <c r="B11" s="25" t="s">
        <v>400</v>
      </c>
      <c r="C11" s="21" t="s">
        <v>398</v>
      </c>
      <c r="D11" s="22" t="s">
        <v>799</v>
      </c>
      <c r="E11" s="21" t="s">
        <v>395</v>
      </c>
      <c r="F11" s="21" t="s">
        <v>401</v>
      </c>
      <c r="G11" s="21" t="s">
        <v>784</v>
      </c>
      <c r="H11" s="21" t="s">
        <v>800</v>
      </c>
      <c r="I11" s="21" t="s">
        <v>801</v>
      </c>
      <c r="J11" s="23" t="s">
        <v>20</v>
      </c>
      <c r="K11" s="23" t="s">
        <v>20</v>
      </c>
      <c r="L11" s="23" t="s">
        <v>20</v>
      </c>
      <c r="M11" s="23" t="s">
        <v>20</v>
      </c>
      <c r="N11" s="29" t="s">
        <v>20</v>
      </c>
      <c r="O11" s="23" t="s">
        <v>787</v>
      </c>
      <c r="P11" s="29">
        <v>2000</v>
      </c>
    </row>
    <row r="12" spans="2:16">
      <c r="B12" s="25" t="s">
        <v>343</v>
      </c>
      <c r="C12" s="21" t="s">
        <v>344</v>
      </c>
      <c r="D12" s="22">
        <v>2017</v>
      </c>
      <c r="E12" s="21" t="s">
        <v>263</v>
      </c>
      <c r="F12" s="21" t="s">
        <v>345</v>
      </c>
      <c r="G12" s="21" t="s">
        <v>30</v>
      </c>
      <c r="H12" s="21" t="s">
        <v>792</v>
      </c>
      <c r="I12" s="21" t="s">
        <v>793</v>
      </c>
      <c r="J12" s="23" t="s">
        <v>20</v>
      </c>
      <c r="K12" s="23" t="s">
        <v>20</v>
      </c>
      <c r="L12" s="23" t="s">
        <v>20</v>
      </c>
      <c r="M12" s="23" t="s">
        <v>20</v>
      </c>
      <c r="N12" s="23" t="s">
        <v>20</v>
      </c>
      <c r="O12" s="23" t="s">
        <v>787</v>
      </c>
      <c r="P12" s="29">
        <v>157</v>
      </c>
    </row>
  </sheetData>
  <conditionalFormatting sqref="C5:P12">
    <cfRule type="containsBlanks" dxfId="119" priority="2">
      <formula>LEN(TRIM(C5))=0</formula>
    </cfRule>
  </conditionalFormatting>
  <hyperlinks>
    <hyperlink ref="B2" location="'Information &amp; Contents '!A1" display="Back to Information and Contents" xr:uid="{067C1C45-FC0B-430B-A3D8-D9C771DA6D0A}"/>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1E695-C75B-4DC0-89DA-36DF2099DA39}">
  <sheetPr>
    <tabColor theme="3" tint="0.39997558519241921"/>
  </sheetPr>
  <dimension ref="B1:AA42"/>
  <sheetViews>
    <sheetView showGridLines="0" workbookViewId="0"/>
  </sheetViews>
  <sheetFormatPr defaultRowHeight="12.75"/>
  <cols>
    <col min="1" max="1" width="1.75" style="2" customWidth="1"/>
    <col min="2" max="2" width="11.75" style="2" customWidth="1"/>
    <col min="3" max="3" width="23.5" style="2" customWidth="1"/>
    <col min="4" max="7" width="9" style="2"/>
    <col min="8" max="8" width="13.5" style="2" bestFit="1" customWidth="1"/>
    <col min="9" max="9" width="27.25" style="2" bestFit="1" customWidth="1"/>
    <col min="10" max="10" width="9" style="2"/>
    <col min="11" max="11" width="6.5" style="2" customWidth="1"/>
    <col min="12" max="12" width="21.875" style="2" bestFit="1" customWidth="1"/>
    <col min="13" max="14" width="9" style="2"/>
    <col min="15" max="15" width="10.75" style="2" bestFit="1" customWidth="1"/>
    <col min="16" max="16" width="8.375" style="2" customWidth="1"/>
    <col min="17" max="19" width="9" style="2"/>
    <col min="20" max="20" width="5.5" style="2" customWidth="1"/>
    <col min="21" max="21" width="13" style="2" customWidth="1"/>
    <col min="22" max="22" width="29.5" style="2" customWidth="1"/>
    <col min="23" max="16384" width="9" style="2"/>
  </cols>
  <sheetData>
    <row r="1" spans="2:27" ht="7.5" customHeight="1"/>
    <row r="2" spans="2:27" ht="15.75">
      <c r="B2" s="9" t="s">
        <v>136</v>
      </c>
    </row>
    <row r="3" spans="2:27" ht="7.5" customHeight="1"/>
    <row r="4" spans="2:27" ht="63.75">
      <c r="B4" s="19" t="s">
        <v>137</v>
      </c>
      <c r="C4" s="30" t="s">
        <v>138</v>
      </c>
      <c r="D4" s="30" t="s">
        <v>139</v>
      </c>
      <c r="E4" s="30" t="s">
        <v>802</v>
      </c>
      <c r="F4" s="30" t="s">
        <v>140</v>
      </c>
      <c r="G4" s="30" t="s">
        <v>803</v>
      </c>
      <c r="H4" s="30" t="s">
        <v>774</v>
      </c>
      <c r="I4" s="30" t="s">
        <v>775</v>
      </c>
      <c r="J4" s="30" t="s">
        <v>776</v>
      </c>
      <c r="K4" s="30" t="s">
        <v>777</v>
      </c>
      <c r="L4" s="30" t="s">
        <v>778</v>
      </c>
      <c r="M4" s="30" t="s">
        <v>779</v>
      </c>
      <c r="N4" s="30" t="s">
        <v>780</v>
      </c>
      <c r="O4" s="30" t="s">
        <v>781</v>
      </c>
      <c r="P4" s="30" t="s">
        <v>782</v>
      </c>
      <c r="Q4" s="30" t="s">
        <v>804</v>
      </c>
      <c r="R4" s="30" t="s">
        <v>805</v>
      </c>
      <c r="S4" s="30" t="s">
        <v>806</v>
      </c>
      <c r="T4" s="30" t="s">
        <v>807</v>
      </c>
      <c r="U4" s="30" t="s">
        <v>808</v>
      </c>
      <c r="V4" s="30" t="s">
        <v>809</v>
      </c>
      <c r="W4" s="30" t="s">
        <v>810</v>
      </c>
      <c r="X4" s="30" t="s">
        <v>811</v>
      </c>
      <c r="Y4" s="30" t="s">
        <v>812</v>
      </c>
      <c r="Z4" s="30" t="s">
        <v>813</v>
      </c>
      <c r="AA4" s="30" t="s">
        <v>814</v>
      </c>
    </row>
    <row r="5" spans="2:27">
      <c r="B5" s="21" t="s">
        <v>434</v>
      </c>
      <c r="C5" s="21" t="s">
        <v>435</v>
      </c>
      <c r="D5" s="23">
        <v>2018</v>
      </c>
      <c r="E5" s="24">
        <v>2018</v>
      </c>
      <c r="F5" s="21" t="s">
        <v>250</v>
      </c>
      <c r="G5" s="21" t="s">
        <v>815</v>
      </c>
      <c r="H5" s="21" t="s">
        <v>816</v>
      </c>
      <c r="I5" s="21" t="s">
        <v>800</v>
      </c>
      <c r="J5" s="21" t="s">
        <v>801</v>
      </c>
      <c r="K5" s="21" t="s">
        <v>20</v>
      </c>
      <c r="L5" s="21" t="s">
        <v>20</v>
      </c>
      <c r="M5" s="23" t="s">
        <v>20</v>
      </c>
      <c r="N5" s="23" t="s">
        <v>20</v>
      </c>
      <c r="O5" s="23" t="s">
        <v>20</v>
      </c>
      <c r="P5" s="23" t="s">
        <v>787</v>
      </c>
      <c r="Q5" s="31"/>
      <c r="R5" s="31">
        <v>200000</v>
      </c>
      <c r="S5" s="31"/>
      <c r="T5" s="21"/>
      <c r="U5" s="31">
        <v>44494502</v>
      </c>
      <c r="V5" s="32" t="s">
        <v>817</v>
      </c>
      <c r="W5" s="33">
        <v>0.44949373745097765</v>
      </c>
      <c r="X5" s="31">
        <v>21922.972217533104</v>
      </c>
      <c r="Y5" s="31">
        <v>22747.241657583083</v>
      </c>
      <c r="Z5" s="33">
        <v>0.85</v>
      </c>
      <c r="AA5" s="34">
        <v>77.260002136230469</v>
      </c>
    </row>
    <row r="6" spans="2:27">
      <c r="B6" s="21" t="s">
        <v>506</v>
      </c>
      <c r="C6" s="21" t="s">
        <v>500</v>
      </c>
      <c r="D6" s="23">
        <v>2010</v>
      </c>
      <c r="E6" s="21">
        <v>2010</v>
      </c>
      <c r="F6" s="21" t="s">
        <v>250</v>
      </c>
      <c r="G6" s="21" t="s">
        <v>815</v>
      </c>
      <c r="H6" s="21" t="s">
        <v>818</v>
      </c>
      <c r="I6" s="21" t="s">
        <v>819</v>
      </c>
      <c r="J6" s="21" t="s">
        <v>820</v>
      </c>
      <c r="K6" s="21" t="s">
        <v>20</v>
      </c>
      <c r="L6" s="21" t="s">
        <v>821</v>
      </c>
      <c r="M6" s="23" t="s">
        <v>789</v>
      </c>
      <c r="N6" s="23" t="s">
        <v>787</v>
      </c>
      <c r="O6" s="23" t="s">
        <v>795</v>
      </c>
      <c r="P6" s="23" t="s">
        <v>787</v>
      </c>
      <c r="Q6" s="31"/>
      <c r="R6" s="31">
        <v>76985</v>
      </c>
      <c r="S6" s="31"/>
      <c r="T6" s="21"/>
      <c r="U6" s="31">
        <v>40666000</v>
      </c>
      <c r="V6" s="21"/>
      <c r="W6" s="33">
        <v>0.18931048049968033</v>
      </c>
      <c r="X6" s="31">
        <v>22733.14314763519</v>
      </c>
      <c r="Y6" s="31">
        <v>23521.270175096095</v>
      </c>
      <c r="Z6" s="33">
        <v>0.83399999999999996</v>
      </c>
      <c r="AA6" s="34" t="s">
        <v>480</v>
      </c>
    </row>
    <row r="7" spans="2:27">
      <c r="B7" s="21" t="s">
        <v>154</v>
      </c>
      <c r="C7" s="21" t="s">
        <v>155</v>
      </c>
      <c r="D7" s="23">
        <v>2010</v>
      </c>
      <c r="E7" s="21">
        <v>2010</v>
      </c>
      <c r="F7" s="21" t="s">
        <v>144</v>
      </c>
      <c r="G7" s="21" t="s">
        <v>815</v>
      </c>
      <c r="H7" s="21" t="s">
        <v>816</v>
      </c>
      <c r="I7" s="21" t="s">
        <v>800</v>
      </c>
      <c r="J7" s="21" t="s">
        <v>801</v>
      </c>
      <c r="K7" s="21" t="s">
        <v>20</v>
      </c>
      <c r="L7" s="21" t="s">
        <v>20</v>
      </c>
      <c r="M7" s="23" t="s">
        <v>20</v>
      </c>
      <c r="N7" s="23" t="s">
        <v>20</v>
      </c>
      <c r="O7" s="23" t="s">
        <v>20</v>
      </c>
      <c r="P7" s="23" t="s">
        <v>787</v>
      </c>
      <c r="Q7" s="31"/>
      <c r="R7" s="31">
        <v>387910</v>
      </c>
      <c r="S7" s="31"/>
      <c r="T7" s="21"/>
      <c r="U7" s="31">
        <v>194890682</v>
      </c>
      <c r="V7" s="32" t="s">
        <v>817</v>
      </c>
      <c r="W7" s="33">
        <v>0.19903978785399293</v>
      </c>
      <c r="X7" s="31">
        <v>14364.740818381315</v>
      </c>
      <c r="Y7" s="31">
        <v>14824.7411544273</v>
      </c>
      <c r="Z7" s="33">
        <v>0.72299999999999998</v>
      </c>
      <c r="AA7" s="34" t="s">
        <v>480</v>
      </c>
    </row>
    <row r="8" spans="2:27">
      <c r="B8" s="21" t="s">
        <v>325</v>
      </c>
      <c r="C8" s="21" t="s">
        <v>326</v>
      </c>
      <c r="D8" s="23">
        <v>2012</v>
      </c>
      <c r="E8" s="21">
        <v>2012</v>
      </c>
      <c r="F8" s="21" t="s">
        <v>144</v>
      </c>
      <c r="G8" s="21" t="s">
        <v>815</v>
      </c>
      <c r="H8" s="21" t="s">
        <v>816</v>
      </c>
      <c r="I8" s="21" t="s">
        <v>800</v>
      </c>
      <c r="J8" s="21" t="s">
        <v>801</v>
      </c>
      <c r="K8" s="21" t="s">
        <v>20</v>
      </c>
      <c r="L8" s="21" t="s">
        <v>20</v>
      </c>
      <c r="M8" s="23" t="s">
        <v>20</v>
      </c>
      <c r="N8" s="23" t="s">
        <v>20</v>
      </c>
      <c r="O8" s="23" t="s">
        <v>20</v>
      </c>
      <c r="P8" s="23" t="s">
        <v>787</v>
      </c>
      <c r="Q8" s="31"/>
      <c r="R8" s="31">
        <v>600000</v>
      </c>
      <c r="S8" s="31"/>
      <c r="T8" s="21"/>
      <c r="U8" s="31">
        <v>198314934</v>
      </c>
      <c r="V8" s="32" t="s">
        <v>817</v>
      </c>
      <c r="W8" s="35">
        <v>0.30254907580485091</v>
      </c>
      <c r="X8" s="31">
        <v>15036.044772604018</v>
      </c>
      <c r="Y8" s="31">
        <v>15425.352928595699</v>
      </c>
      <c r="Z8" s="33">
        <v>0.73199999999999998</v>
      </c>
      <c r="AA8" s="34">
        <v>71.069999694824219</v>
      </c>
    </row>
    <row r="9" spans="2:27">
      <c r="B9" s="21" t="s">
        <v>464</v>
      </c>
      <c r="C9" s="21" t="s">
        <v>465</v>
      </c>
      <c r="D9" s="23" t="s">
        <v>790</v>
      </c>
      <c r="E9" s="21">
        <v>2012</v>
      </c>
      <c r="F9" s="21" t="s">
        <v>144</v>
      </c>
      <c r="G9" s="21" t="s">
        <v>815</v>
      </c>
      <c r="H9" s="21" t="s">
        <v>816</v>
      </c>
      <c r="I9" s="21" t="s">
        <v>800</v>
      </c>
      <c r="J9" s="21" t="s">
        <v>20</v>
      </c>
      <c r="K9" s="21" t="s">
        <v>20</v>
      </c>
      <c r="L9" s="21" t="s">
        <v>20</v>
      </c>
      <c r="M9" s="23" t="s">
        <v>20</v>
      </c>
      <c r="N9" s="23" t="s">
        <v>20</v>
      </c>
      <c r="O9" s="23" t="s">
        <v>20</v>
      </c>
      <c r="P9" s="23" t="s">
        <v>787</v>
      </c>
      <c r="Q9" s="31">
        <v>400000</v>
      </c>
      <c r="R9" s="31">
        <v>500000</v>
      </c>
      <c r="S9" s="31">
        <v>600000</v>
      </c>
      <c r="T9" s="21" t="s">
        <v>822</v>
      </c>
      <c r="U9" s="31">
        <v>198314934</v>
      </c>
      <c r="V9" s="32" t="s">
        <v>817</v>
      </c>
      <c r="W9" s="33">
        <v>0.25212422983737576</v>
      </c>
      <c r="X9" s="31">
        <v>15036.044772604018</v>
      </c>
      <c r="Y9" s="31">
        <v>15425.352928595699</v>
      </c>
      <c r="Z9" s="33">
        <v>0.73199999999999998</v>
      </c>
      <c r="AA9" s="34">
        <v>71.069999694824219</v>
      </c>
    </row>
    <row r="10" spans="2:27">
      <c r="B10" s="21" t="s">
        <v>154</v>
      </c>
      <c r="C10" s="21" t="s">
        <v>823</v>
      </c>
      <c r="D10" s="23" t="s">
        <v>824</v>
      </c>
      <c r="E10" s="21">
        <v>2013</v>
      </c>
      <c r="F10" s="21" t="s">
        <v>144</v>
      </c>
      <c r="G10" s="21" t="s">
        <v>815</v>
      </c>
      <c r="H10" s="21" t="s">
        <v>816</v>
      </c>
      <c r="I10" s="21" t="s">
        <v>800</v>
      </c>
      <c r="J10" s="21" t="s">
        <v>801</v>
      </c>
      <c r="K10" s="21" t="s">
        <v>20</v>
      </c>
      <c r="L10" s="21" t="s">
        <v>20</v>
      </c>
      <c r="M10" s="23" t="s">
        <v>20</v>
      </c>
      <c r="N10" s="23" t="s">
        <v>20</v>
      </c>
      <c r="O10" s="23" t="s">
        <v>20</v>
      </c>
      <c r="P10" s="23" t="s">
        <v>787</v>
      </c>
      <c r="Q10" s="31"/>
      <c r="R10" s="31">
        <v>387910</v>
      </c>
      <c r="S10" s="31"/>
      <c r="T10" s="21"/>
      <c r="U10" s="31">
        <v>200004188</v>
      </c>
      <c r="V10" s="32" t="s">
        <v>817</v>
      </c>
      <c r="W10" s="33">
        <v>0.19395093866734431</v>
      </c>
      <c r="X10" s="31">
        <v>15529.695249854438</v>
      </c>
      <c r="Y10" s="31">
        <v>15751.484448123516</v>
      </c>
      <c r="Z10" s="33">
        <v>0.75</v>
      </c>
      <c r="AA10" s="34">
        <v>71.709999084472656</v>
      </c>
    </row>
    <row r="11" spans="2:27">
      <c r="B11" s="21" t="s">
        <v>154</v>
      </c>
      <c r="C11" s="21" t="s">
        <v>545</v>
      </c>
      <c r="D11" s="23">
        <v>2010</v>
      </c>
      <c r="E11" s="21">
        <v>2010</v>
      </c>
      <c r="F11" s="21" t="s">
        <v>144</v>
      </c>
      <c r="G11" s="21" t="s">
        <v>815</v>
      </c>
      <c r="H11" s="21" t="s">
        <v>816</v>
      </c>
      <c r="I11" s="21" t="s">
        <v>825</v>
      </c>
      <c r="J11" s="21" t="s">
        <v>786</v>
      </c>
      <c r="K11" s="21" t="s">
        <v>20</v>
      </c>
      <c r="L11" s="21" t="s">
        <v>20</v>
      </c>
      <c r="M11" s="23" t="s">
        <v>789</v>
      </c>
      <c r="N11" s="23" t="s">
        <v>826</v>
      </c>
      <c r="O11" s="29">
        <v>387910</v>
      </c>
      <c r="P11" s="23" t="s">
        <v>789</v>
      </c>
      <c r="Q11" s="31"/>
      <c r="R11" s="31">
        <v>387910</v>
      </c>
      <c r="S11" s="31"/>
      <c r="T11" s="21"/>
      <c r="U11" s="31">
        <v>191342424</v>
      </c>
      <c r="V11" s="32" t="s">
        <v>827</v>
      </c>
      <c r="W11" s="33">
        <v>0.20273078593380836</v>
      </c>
      <c r="X11" s="31">
        <v>14364.740818381315</v>
      </c>
      <c r="Y11" s="31">
        <v>14824.7411544273</v>
      </c>
      <c r="Z11" s="33">
        <v>0.72299999999999998</v>
      </c>
      <c r="AA11" s="34" t="s">
        <v>480</v>
      </c>
    </row>
    <row r="12" spans="2:27">
      <c r="B12" s="21" t="s">
        <v>591</v>
      </c>
      <c r="C12" s="21" t="s">
        <v>592</v>
      </c>
      <c r="D12" s="23">
        <v>2002</v>
      </c>
      <c r="E12" s="21">
        <v>2002</v>
      </c>
      <c r="F12" s="21" t="s">
        <v>144</v>
      </c>
      <c r="G12" s="21" t="s">
        <v>828</v>
      </c>
      <c r="H12" s="21" t="s">
        <v>816</v>
      </c>
      <c r="I12" s="21" t="s">
        <v>792</v>
      </c>
      <c r="J12" s="21" t="s">
        <v>820</v>
      </c>
      <c r="K12" s="21" t="s">
        <v>20</v>
      </c>
      <c r="L12" s="21" t="s">
        <v>829</v>
      </c>
      <c r="M12" s="23" t="s">
        <v>789</v>
      </c>
      <c r="N12" s="23" t="s">
        <v>789</v>
      </c>
      <c r="O12" s="23" t="s">
        <v>480</v>
      </c>
      <c r="P12" s="23" t="s">
        <v>789</v>
      </c>
      <c r="Q12" s="31"/>
      <c r="R12" s="31">
        <v>128511</v>
      </c>
      <c r="S12" s="31"/>
      <c r="T12" s="21"/>
      <c r="U12" s="31">
        <v>178499255</v>
      </c>
      <c r="V12" s="32" t="s">
        <v>830</v>
      </c>
      <c r="W12" s="33">
        <v>7.1995258467605378E-2</v>
      </c>
      <c r="X12" s="31">
        <v>11360.437171312149</v>
      </c>
      <c r="Y12" s="31">
        <v>11739.431843405062</v>
      </c>
      <c r="Z12" s="33">
        <v>0.69199999999999995</v>
      </c>
      <c r="AA12" s="34" t="s">
        <v>480</v>
      </c>
    </row>
    <row r="13" spans="2:27">
      <c r="B13" s="21" t="s">
        <v>593</v>
      </c>
      <c r="C13" s="21" t="s">
        <v>592</v>
      </c>
      <c r="D13" s="23">
        <v>2007</v>
      </c>
      <c r="E13" s="21">
        <v>2007</v>
      </c>
      <c r="F13" s="21" t="s">
        <v>144</v>
      </c>
      <c r="G13" s="21" t="s">
        <v>815</v>
      </c>
      <c r="H13" s="21" t="s">
        <v>816</v>
      </c>
      <c r="I13" s="21" t="s">
        <v>792</v>
      </c>
      <c r="J13" s="21" t="s">
        <v>820</v>
      </c>
      <c r="K13" s="21" t="s">
        <v>20</v>
      </c>
      <c r="L13" s="21" t="s">
        <v>829</v>
      </c>
      <c r="M13" s="23" t="s">
        <v>789</v>
      </c>
      <c r="N13" s="23" t="s">
        <v>789</v>
      </c>
      <c r="O13" s="23" t="s">
        <v>480</v>
      </c>
      <c r="P13" s="23" t="s">
        <v>789</v>
      </c>
      <c r="Q13" s="31"/>
      <c r="R13" s="31">
        <v>249769</v>
      </c>
      <c r="S13" s="31"/>
      <c r="T13" s="21"/>
      <c r="U13" s="31">
        <v>189038268</v>
      </c>
      <c r="V13" s="32" t="s">
        <v>830</v>
      </c>
      <c r="W13" s="33">
        <v>0.13212615765184646</v>
      </c>
      <c r="X13" s="31">
        <v>13235.17467385714</v>
      </c>
      <c r="Y13" s="31">
        <v>13518.847775847704</v>
      </c>
      <c r="Z13" s="33">
        <v>0.70399999999999996</v>
      </c>
      <c r="AA13" s="34" t="s">
        <v>480</v>
      </c>
    </row>
    <row r="14" spans="2:27">
      <c r="B14" s="21" t="s">
        <v>594</v>
      </c>
      <c r="C14" s="21" t="s">
        <v>592</v>
      </c>
      <c r="D14" s="23">
        <v>2012</v>
      </c>
      <c r="E14" s="21">
        <v>2012</v>
      </c>
      <c r="F14" s="21" t="s">
        <v>144</v>
      </c>
      <c r="G14" s="21" t="s">
        <v>815</v>
      </c>
      <c r="H14" s="21" t="s">
        <v>816</v>
      </c>
      <c r="I14" s="21" t="s">
        <v>792</v>
      </c>
      <c r="J14" s="21" t="s">
        <v>820</v>
      </c>
      <c r="K14" s="21" t="s">
        <v>20</v>
      </c>
      <c r="L14" s="21" t="s">
        <v>829</v>
      </c>
      <c r="M14" s="23" t="s">
        <v>789</v>
      </c>
      <c r="N14" s="23" t="s">
        <v>789</v>
      </c>
      <c r="O14" s="23" t="s">
        <v>480</v>
      </c>
      <c r="P14" s="23" t="s">
        <v>789</v>
      </c>
      <c r="Q14" s="31"/>
      <c r="R14" s="31">
        <v>166234</v>
      </c>
      <c r="S14" s="31"/>
      <c r="T14" s="21"/>
      <c r="U14" s="31">
        <v>198314934</v>
      </c>
      <c r="V14" s="32" t="s">
        <v>830</v>
      </c>
      <c r="W14" s="33">
        <v>8.3823238445572629E-2</v>
      </c>
      <c r="X14" s="31">
        <v>15036.044772604018</v>
      </c>
      <c r="Y14" s="31">
        <v>15425.352928595699</v>
      </c>
      <c r="Z14" s="33">
        <v>0.73199999999999998</v>
      </c>
      <c r="AA14" s="34">
        <v>71.069999694824219</v>
      </c>
    </row>
    <row r="15" spans="2:27">
      <c r="B15" s="21" t="s">
        <v>595</v>
      </c>
      <c r="C15" s="21" t="s">
        <v>592</v>
      </c>
      <c r="D15" s="23">
        <v>2012</v>
      </c>
      <c r="E15" s="21">
        <v>2012</v>
      </c>
      <c r="F15" s="21" t="s">
        <v>144</v>
      </c>
      <c r="G15" s="21" t="s">
        <v>815</v>
      </c>
      <c r="H15" s="21" t="s">
        <v>816</v>
      </c>
      <c r="I15" s="21" t="s">
        <v>792</v>
      </c>
      <c r="J15" s="21" t="s">
        <v>820</v>
      </c>
      <c r="K15" s="21" t="s">
        <v>20</v>
      </c>
      <c r="L15" s="21" t="s">
        <v>829</v>
      </c>
      <c r="M15" s="23" t="s">
        <v>789</v>
      </c>
      <c r="N15" s="23" t="s">
        <v>789</v>
      </c>
      <c r="O15" s="23" t="s">
        <v>480</v>
      </c>
      <c r="P15" s="23" t="s">
        <v>789</v>
      </c>
      <c r="Q15" s="31"/>
      <c r="R15" s="31">
        <v>220873</v>
      </c>
      <c r="S15" s="31"/>
      <c r="T15" s="21"/>
      <c r="U15" s="31">
        <v>198314934</v>
      </c>
      <c r="V15" s="32" t="s">
        <v>830</v>
      </c>
      <c r="W15" s="33">
        <v>0.11137487003374139</v>
      </c>
      <c r="X15" s="31">
        <v>15036.044772604018</v>
      </c>
      <c r="Y15" s="31">
        <v>15425.352928595699</v>
      </c>
      <c r="Z15" s="33">
        <v>0.73199999999999998</v>
      </c>
      <c r="AA15" s="34">
        <v>71.069999694824219</v>
      </c>
    </row>
    <row r="16" spans="2:27">
      <c r="B16" s="21" t="s">
        <v>596</v>
      </c>
      <c r="C16" s="21" t="s">
        <v>592</v>
      </c>
      <c r="D16" s="23">
        <v>2017</v>
      </c>
      <c r="E16" s="21">
        <v>2017</v>
      </c>
      <c r="F16" s="21" t="s">
        <v>144</v>
      </c>
      <c r="G16" s="21" t="s">
        <v>815</v>
      </c>
      <c r="H16" s="21" t="s">
        <v>816</v>
      </c>
      <c r="I16" s="21" t="s">
        <v>792</v>
      </c>
      <c r="J16" s="21" t="s">
        <v>820</v>
      </c>
      <c r="K16" s="21" t="s">
        <v>20</v>
      </c>
      <c r="L16" s="21" t="s">
        <v>829</v>
      </c>
      <c r="M16" s="23" t="s">
        <v>789</v>
      </c>
      <c r="N16" s="23" t="s">
        <v>789</v>
      </c>
      <c r="O16" s="23" t="s">
        <v>480</v>
      </c>
      <c r="P16" s="23" t="s">
        <v>789</v>
      </c>
      <c r="Q16" s="31"/>
      <c r="R16" s="31">
        <v>293279</v>
      </c>
      <c r="S16" s="31"/>
      <c r="T16" s="21"/>
      <c r="U16" s="31">
        <v>206804741</v>
      </c>
      <c r="V16" s="32" t="s">
        <v>830</v>
      </c>
      <c r="W16" s="33">
        <v>0.14181444708755492</v>
      </c>
      <c r="X16" s="31">
        <v>14207.197273049103</v>
      </c>
      <c r="Y16" s="31">
        <v>14477.861768060051</v>
      </c>
      <c r="Z16" s="33">
        <v>0.75900000000000001</v>
      </c>
      <c r="AA16" s="34">
        <v>72.620002746582031</v>
      </c>
    </row>
    <row r="17" spans="2:27">
      <c r="B17" s="21" t="s">
        <v>597</v>
      </c>
      <c r="C17" s="21" t="s">
        <v>592</v>
      </c>
      <c r="D17" s="23">
        <v>2019</v>
      </c>
      <c r="E17" s="21">
        <v>2019</v>
      </c>
      <c r="F17" s="21" t="s">
        <v>144</v>
      </c>
      <c r="G17" s="21" t="s">
        <v>815</v>
      </c>
      <c r="H17" s="21" t="s">
        <v>816</v>
      </c>
      <c r="I17" s="21" t="s">
        <v>792</v>
      </c>
      <c r="J17" s="21" t="s">
        <v>820</v>
      </c>
      <c r="K17" s="21" t="s">
        <v>20</v>
      </c>
      <c r="L17" s="21" t="s">
        <v>829</v>
      </c>
      <c r="M17" s="23" t="s">
        <v>789</v>
      </c>
      <c r="N17" s="23" t="s">
        <v>789</v>
      </c>
      <c r="O17" s="23" t="s">
        <v>480</v>
      </c>
      <c r="P17" s="23" t="s">
        <v>789</v>
      </c>
      <c r="Q17" s="31"/>
      <c r="R17" s="31">
        <v>281025</v>
      </c>
      <c r="S17" s="31"/>
      <c r="T17" s="21"/>
      <c r="U17" s="31">
        <v>210147125</v>
      </c>
      <c r="V17" s="32" t="s">
        <v>830</v>
      </c>
      <c r="W17" s="33">
        <v>0.13372773955389589</v>
      </c>
      <c r="X17" s="31">
        <v>14290.61163839783</v>
      </c>
      <c r="Y17" s="31">
        <v>14685.12789246737</v>
      </c>
      <c r="Z17" s="33">
        <v>0.76600000000000001</v>
      </c>
      <c r="AA17" s="34">
        <v>72.089996337890625</v>
      </c>
    </row>
    <row r="18" spans="2:27">
      <c r="B18" s="21" t="s">
        <v>302</v>
      </c>
      <c r="C18" s="21" t="s">
        <v>303</v>
      </c>
      <c r="D18" s="23" t="s">
        <v>831</v>
      </c>
      <c r="E18" s="21">
        <v>2011</v>
      </c>
      <c r="F18" s="21" t="s">
        <v>201</v>
      </c>
      <c r="G18" s="21" t="s">
        <v>815</v>
      </c>
      <c r="H18" s="21" t="s">
        <v>816</v>
      </c>
      <c r="I18" s="21" t="s">
        <v>800</v>
      </c>
      <c r="J18" s="21" t="s">
        <v>801</v>
      </c>
      <c r="K18" s="21" t="s">
        <v>20</v>
      </c>
      <c r="L18" s="21" t="s">
        <v>20</v>
      </c>
      <c r="M18" s="23" t="s">
        <v>20</v>
      </c>
      <c r="N18" s="23" t="s">
        <v>20</v>
      </c>
      <c r="O18" s="23" t="s">
        <v>20</v>
      </c>
      <c r="P18" s="23" t="s">
        <v>787</v>
      </c>
      <c r="Q18" s="31"/>
      <c r="R18" s="31">
        <v>5000000</v>
      </c>
      <c r="S18" s="31"/>
      <c r="T18" s="21"/>
      <c r="U18" s="31">
        <v>1357095477</v>
      </c>
      <c r="V18" s="32" t="s">
        <v>830</v>
      </c>
      <c r="W18" s="33">
        <v>0.36843391528008168</v>
      </c>
      <c r="X18" s="31">
        <v>9589.8716258219447</v>
      </c>
      <c r="Y18" s="31">
        <v>9680.0976996166246</v>
      </c>
      <c r="Z18" s="33">
        <v>0.7</v>
      </c>
      <c r="AA18" s="34">
        <v>57.049999237060547</v>
      </c>
    </row>
    <row r="19" spans="2:27">
      <c r="B19" s="21" t="s">
        <v>304</v>
      </c>
      <c r="C19" s="21" t="s">
        <v>305</v>
      </c>
      <c r="D19" s="23" t="s">
        <v>832</v>
      </c>
      <c r="E19" s="21">
        <v>2010</v>
      </c>
      <c r="F19" s="21" t="s">
        <v>201</v>
      </c>
      <c r="G19" s="21" t="s">
        <v>815</v>
      </c>
      <c r="H19" s="21" t="s">
        <v>833</v>
      </c>
      <c r="I19" s="21" t="s">
        <v>800</v>
      </c>
      <c r="J19" s="21" t="s">
        <v>801</v>
      </c>
      <c r="K19" s="21" t="s">
        <v>20</v>
      </c>
      <c r="L19" s="21" t="s">
        <v>20</v>
      </c>
      <c r="M19" s="23" t="s">
        <v>20</v>
      </c>
      <c r="N19" s="23" t="s">
        <v>20</v>
      </c>
      <c r="O19" s="23" t="s">
        <v>20</v>
      </c>
      <c r="P19" s="23" t="s">
        <v>787</v>
      </c>
      <c r="Q19" s="31">
        <v>3300000</v>
      </c>
      <c r="R19" s="31">
        <v>4450000</v>
      </c>
      <c r="S19" s="31">
        <v>5600000</v>
      </c>
      <c r="T19" s="21" t="s">
        <v>822</v>
      </c>
      <c r="U19" s="31">
        <v>635839000</v>
      </c>
      <c r="V19" s="21"/>
      <c r="W19" s="33">
        <v>0.6998627010925722</v>
      </c>
      <c r="X19" s="31">
        <v>8846.3751676245811</v>
      </c>
      <c r="Y19" s="31">
        <v>8884.5880312260542</v>
      </c>
      <c r="Z19" s="33">
        <v>0.69099999999999995</v>
      </c>
      <c r="AA19" s="34" t="s">
        <v>480</v>
      </c>
    </row>
    <row r="20" spans="2:27">
      <c r="B20" s="21" t="s">
        <v>320</v>
      </c>
      <c r="C20" s="21" t="s">
        <v>321</v>
      </c>
      <c r="D20" s="23" t="s">
        <v>799</v>
      </c>
      <c r="E20" s="21">
        <v>2003</v>
      </c>
      <c r="F20" s="21" t="s">
        <v>201</v>
      </c>
      <c r="G20" s="21" t="s">
        <v>828</v>
      </c>
      <c r="H20" s="21" t="s">
        <v>816</v>
      </c>
      <c r="I20" s="21" t="s">
        <v>800</v>
      </c>
      <c r="J20" s="21" t="s">
        <v>801</v>
      </c>
      <c r="K20" s="21" t="s">
        <v>20</v>
      </c>
      <c r="L20" s="21" t="s">
        <v>20</v>
      </c>
      <c r="M20" s="23" t="s">
        <v>20</v>
      </c>
      <c r="N20" s="23" t="s">
        <v>20</v>
      </c>
      <c r="O20" s="23" t="s">
        <v>20</v>
      </c>
      <c r="P20" s="23" t="s">
        <v>787</v>
      </c>
      <c r="Q20" s="31"/>
      <c r="R20" s="31">
        <v>2300000</v>
      </c>
      <c r="S20" s="31"/>
      <c r="T20" s="21"/>
      <c r="U20" s="31">
        <v>1292270000</v>
      </c>
      <c r="V20" s="32" t="s">
        <v>834</v>
      </c>
      <c r="W20" s="33">
        <v>0.17798138159982047</v>
      </c>
      <c r="X20" s="31">
        <v>4376.641402968452</v>
      </c>
      <c r="Y20" s="31">
        <v>4400.8251834121202</v>
      </c>
      <c r="Z20" s="33">
        <v>0.61499999999999999</v>
      </c>
      <c r="AA20" s="34" t="s">
        <v>480</v>
      </c>
    </row>
    <row r="21" spans="2:27">
      <c r="B21" s="21" t="s">
        <v>379</v>
      </c>
      <c r="C21" s="21" t="s">
        <v>380</v>
      </c>
      <c r="D21" s="23">
        <v>2002</v>
      </c>
      <c r="E21" s="21">
        <v>2002</v>
      </c>
      <c r="F21" s="21" t="s">
        <v>176</v>
      </c>
      <c r="G21" s="21" t="s">
        <v>828</v>
      </c>
      <c r="H21" s="21" t="s">
        <v>816</v>
      </c>
      <c r="I21" s="21" t="s">
        <v>835</v>
      </c>
      <c r="J21" s="21" t="s">
        <v>801</v>
      </c>
      <c r="K21" s="21" t="s">
        <v>20</v>
      </c>
      <c r="L21" s="21" t="s">
        <v>20</v>
      </c>
      <c r="M21" s="23" t="s">
        <v>787</v>
      </c>
      <c r="N21" s="23" t="s">
        <v>787</v>
      </c>
      <c r="O21" s="23" t="s">
        <v>480</v>
      </c>
      <c r="P21" s="23" t="s">
        <v>787</v>
      </c>
      <c r="Q21" s="31"/>
      <c r="R21" s="31">
        <v>120000</v>
      </c>
      <c r="S21" s="31"/>
      <c r="T21" s="21"/>
      <c r="U21" s="31">
        <v>41328824</v>
      </c>
      <c r="V21" s="32" t="s">
        <v>830</v>
      </c>
      <c r="W21" s="33">
        <v>0.2903542573580124</v>
      </c>
      <c r="X21" s="31">
        <v>9000.4374419046126</v>
      </c>
      <c r="Y21" s="31">
        <v>9232.627394983263</v>
      </c>
      <c r="Z21" s="33">
        <v>0.67</v>
      </c>
      <c r="AA21" s="34" t="s">
        <v>480</v>
      </c>
    </row>
    <row r="22" spans="2:27">
      <c r="B22" s="21" t="s">
        <v>476</v>
      </c>
      <c r="C22" s="21" t="s">
        <v>477</v>
      </c>
      <c r="D22" s="23" t="s">
        <v>836</v>
      </c>
      <c r="E22" s="21">
        <v>2019</v>
      </c>
      <c r="F22" s="21" t="s">
        <v>176</v>
      </c>
      <c r="G22" s="21" t="s">
        <v>815</v>
      </c>
      <c r="H22" s="21" t="s">
        <v>816</v>
      </c>
      <c r="I22" s="21" t="s">
        <v>800</v>
      </c>
      <c r="J22" s="21" t="s">
        <v>20</v>
      </c>
      <c r="K22" s="21" t="s">
        <v>20</v>
      </c>
      <c r="L22" s="21" t="s">
        <v>20</v>
      </c>
      <c r="M22" s="23" t="s">
        <v>20</v>
      </c>
      <c r="N22" s="23" t="s">
        <v>20</v>
      </c>
      <c r="O22" s="23" t="s">
        <v>20</v>
      </c>
      <c r="P22" s="23" t="s">
        <v>787</v>
      </c>
      <c r="Q22" s="31"/>
      <c r="R22" s="31">
        <v>60000</v>
      </c>
      <c r="S22" s="31"/>
      <c r="T22" s="21"/>
      <c r="U22" s="31">
        <v>50374478</v>
      </c>
      <c r="V22" s="32" t="s">
        <v>830</v>
      </c>
      <c r="W22" s="33">
        <v>0.11910793398196604</v>
      </c>
      <c r="X22" s="31">
        <v>14293.695576738881</v>
      </c>
      <c r="Y22" s="31">
        <v>14616.135124170616</v>
      </c>
      <c r="Z22" s="33">
        <v>0.76800000000000002</v>
      </c>
      <c r="AA22" s="34">
        <v>70.730003356933594</v>
      </c>
    </row>
    <row r="23" spans="2:27">
      <c r="B23" s="21" t="s">
        <v>510</v>
      </c>
      <c r="C23" s="21" t="s">
        <v>500</v>
      </c>
      <c r="D23" s="23">
        <v>2010</v>
      </c>
      <c r="E23" s="21">
        <v>2010</v>
      </c>
      <c r="F23" s="21" t="s">
        <v>444</v>
      </c>
      <c r="G23" s="21" t="s">
        <v>815</v>
      </c>
      <c r="H23" s="21" t="s">
        <v>818</v>
      </c>
      <c r="I23" s="21" t="s">
        <v>819</v>
      </c>
      <c r="J23" s="21" t="s">
        <v>820</v>
      </c>
      <c r="K23" s="21" t="s">
        <v>20</v>
      </c>
      <c r="L23" s="21" t="s">
        <v>821</v>
      </c>
      <c r="M23" s="23" t="s">
        <v>789</v>
      </c>
      <c r="N23" s="23" t="s">
        <v>787</v>
      </c>
      <c r="O23" s="23" t="s">
        <v>795</v>
      </c>
      <c r="P23" s="23" t="s">
        <v>787</v>
      </c>
      <c r="Q23" s="31"/>
      <c r="R23" s="31">
        <v>4482</v>
      </c>
      <c r="S23" s="31"/>
      <c r="T23" s="21"/>
      <c r="U23" s="31">
        <v>13775000</v>
      </c>
      <c r="V23" s="21"/>
      <c r="W23" s="33">
        <v>3.2537205081669691E-2</v>
      </c>
      <c r="X23" s="31">
        <v>10209.012301711711</v>
      </c>
      <c r="Y23" s="31">
        <v>10355.822659675436</v>
      </c>
      <c r="Z23" s="33">
        <v>0.73599999999999999</v>
      </c>
      <c r="AA23" s="34" t="s">
        <v>480</v>
      </c>
    </row>
    <row r="24" spans="2:27">
      <c r="B24" s="21" t="s">
        <v>519</v>
      </c>
      <c r="C24" s="21" t="s">
        <v>520</v>
      </c>
      <c r="D24" s="23" t="s">
        <v>837</v>
      </c>
      <c r="E24" s="21">
        <v>2015</v>
      </c>
      <c r="F24" s="21" t="s">
        <v>444</v>
      </c>
      <c r="G24" s="21" t="s">
        <v>815</v>
      </c>
      <c r="H24" s="21" t="s">
        <v>816</v>
      </c>
      <c r="I24" s="21" t="s">
        <v>800</v>
      </c>
      <c r="J24" s="21" t="s">
        <v>801</v>
      </c>
      <c r="K24" s="21" t="s">
        <v>20</v>
      </c>
      <c r="L24" s="21" t="s">
        <v>20</v>
      </c>
      <c r="M24" s="23" t="s">
        <v>20</v>
      </c>
      <c r="N24" s="23" t="s">
        <v>20</v>
      </c>
      <c r="O24" s="23" t="s">
        <v>20</v>
      </c>
      <c r="P24" s="23" t="s">
        <v>787</v>
      </c>
      <c r="Q24" s="31"/>
      <c r="R24" s="31">
        <v>20000</v>
      </c>
      <c r="S24" s="31"/>
      <c r="T24" s="21"/>
      <c r="U24" s="31">
        <v>16144000</v>
      </c>
      <c r="V24" s="32" t="s">
        <v>838</v>
      </c>
      <c r="W24" s="33">
        <v>0.1238850346878097</v>
      </c>
      <c r="X24" s="31">
        <v>11697.388278511178</v>
      </c>
      <c r="Y24" s="31">
        <v>11908.215784299024</v>
      </c>
      <c r="Z24" s="33">
        <v>0.76500000000000001</v>
      </c>
      <c r="AA24" s="34">
        <v>69.529998779296875</v>
      </c>
    </row>
    <row r="25" spans="2:27">
      <c r="B25" s="21" t="s">
        <v>581</v>
      </c>
      <c r="C25" s="21" t="s">
        <v>582</v>
      </c>
      <c r="D25" s="23">
        <v>2015</v>
      </c>
      <c r="E25" s="21">
        <v>2015</v>
      </c>
      <c r="F25" s="21" t="s">
        <v>263</v>
      </c>
      <c r="G25" s="21" t="s">
        <v>828</v>
      </c>
      <c r="H25" s="21" t="s">
        <v>816</v>
      </c>
      <c r="I25" s="21" t="s">
        <v>792</v>
      </c>
      <c r="J25" s="21" t="s">
        <v>820</v>
      </c>
      <c r="K25" s="21" t="s">
        <v>839</v>
      </c>
      <c r="L25" s="21" t="s">
        <v>840</v>
      </c>
      <c r="M25" s="23" t="s">
        <v>789</v>
      </c>
      <c r="N25" s="23" t="s">
        <v>789</v>
      </c>
      <c r="O25" s="29">
        <v>15208425</v>
      </c>
      <c r="P25" s="23" t="s">
        <v>789</v>
      </c>
      <c r="Q25" s="31"/>
      <c r="R25" s="31">
        <v>9440</v>
      </c>
      <c r="S25" s="31"/>
      <c r="T25" s="21"/>
      <c r="U25" s="31">
        <v>27745421</v>
      </c>
      <c r="V25" s="32" t="s">
        <v>841</v>
      </c>
      <c r="W25" s="33">
        <v>3.4023632223854162E-2</v>
      </c>
      <c r="X25" s="31">
        <v>4473.4101143154958</v>
      </c>
      <c r="Y25" s="31">
        <v>4616.6194141642045</v>
      </c>
      <c r="Z25" s="33">
        <v>0.60699999999999998</v>
      </c>
      <c r="AA25" s="34">
        <v>59.659999847412109</v>
      </c>
    </row>
    <row r="26" spans="2:27">
      <c r="B26" s="21" t="s">
        <v>676</v>
      </c>
      <c r="C26" s="21" t="s">
        <v>671</v>
      </c>
      <c r="D26" s="23" t="s">
        <v>837</v>
      </c>
      <c r="E26" s="21">
        <v>2015</v>
      </c>
      <c r="F26" s="21" t="s">
        <v>677</v>
      </c>
      <c r="G26" s="21" t="s">
        <v>842</v>
      </c>
      <c r="H26" s="21" t="s">
        <v>816</v>
      </c>
      <c r="I26" s="21" t="s">
        <v>800</v>
      </c>
      <c r="J26" s="21" t="s">
        <v>801</v>
      </c>
      <c r="K26" s="21" t="s">
        <v>20</v>
      </c>
      <c r="L26" s="21" t="s">
        <v>20</v>
      </c>
      <c r="M26" s="23" t="s">
        <v>20</v>
      </c>
      <c r="N26" s="23" t="s">
        <v>20</v>
      </c>
      <c r="O26" s="23" t="s">
        <v>20</v>
      </c>
      <c r="P26" s="23" t="s">
        <v>787</v>
      </c>
      <c r="Q26" s="31"/>
      <c r="R26" s="31">
        <v>20000</v>
      </c>
      <c r="S26" s="31"/>
      <c r="T26" s="21"/>
      <c r="U26" s="31">
        <v>10820883</v>
      </c>
      <c r="V26" s="32" t="s">
        <v>830</v>
      </c>
      <c r="W26" s="33">
        <v>0.18482780009727487</v>
      </c>
      <c r="X26" s="31">
        <v>28208.71999959182</v>
      </c>
      <c r="Y26" s="31">
        <v>28260.386673906454</v>
      </c>
      <c r="Z26" s="33">
        <v>0.88</v>
      </c>
      <c r="AA26" s="34">
        <v>81.319999694824219</v>
      </c>
    </row>
    <row r="27" spans="2:27">
      <c r="B27" s="21" t="s">
        <v>513</v>
      </c>
      <c r="C27" s="21" t="s">
        <v>500</v>
      </c>
      <c r="D27" s="23">
        <v>2010</v>
      </c>
      <c r="E27" s="21">
        <v>2010</v>
      </c>
      <c r="F27" s="21" t="s">
        <v>514</v>
      </c>
      <c r="G27" s="21" t="s">
        <v>828</v>
      </c>
      <c r="H27" s="21" t="s">
        <v>818</v>
      </c>
      <c r="I27" s="21" t="s">
        <v>819</v>
      </c>
      <c r="J27" s="21" t="s">
        <v>820</v>
      </c>
      <c r="K27" s="21" t="s">
        <v>20</v>
      </c>
      <c r="L27" s="21" t="s">
        <v>821</v>
      </c>
      <c r="M27" s="23" t="s">
        <v>789</v>
      </c>
      <c r="N27" s="23" t="s">
        <v>787</v>
      </c>
      <c r="O27" s="23" t="s">
        <v>795</v>
      </c>
      <c r="P27" s="23" t="s">
        <v>787</v>
      </c>
      <c r="Q27" s="31"/>
      <c r="R27" s="31">
        <v>2048</v>
      </c>
      <c r="S27" s="31"/>
      <c r="T27" s="21"/>
      <c r="U27" s="31">
        <v>14377000</v>
      </c>
      <c r="V27" s="21"/>
      <c r="W27" s="33">
        <v>1.4244974612227863E-2</v>
      </c>
      <c r="X27" s="31">
        <v>7154.3215118363587</v>
      </c>
      <c r="Y27" s="31">
        <v>7335.9889742994465</v>
      </c>
      <c r="Z27" s="33">
        <v>0.60499999999999998</v>
      </c>
      <c r="AA27" s="34" t="s">
        <v>480</v>
      </c>
    </row>
    <row r="28" spans="2:27">
      <c r="B28" s="21" t="s">
        <v>515</v>
      </c>
      <c r="C28" s="21" t="s">
        <v>500</v>
      </c>
      <c r="D28" s="23">
        <v>2010</v>
      </c>
      <c r="E28" s="21">
        <v>2010</v>
      </c>
      <c r="F28" s="21" t="s">
        <v>516</v>
      </c>
      <c r="G28" s="21" t="s">
        <v>828</v>
      </c>
      <c r="H28" s="21" t="s">
        <v>818</v>
      </c>
      <c r="I28" s="21" t="s">
        <v>819</v>
      </c>
      <c r="J28" s="21" t="s">
        <v>820</v>
      </c>
      <c r="K28" s="21" t="s">
        <v>20</v>
      </c>
      <c r="L28" s="21" t="s">
        <v>821</v>
      </c>
      <c r="M28" s="23" t="s">
        <v>789</v>
      </c>
      <c r="N28" s="23" t="s">
        <v>787</v>
      </c>
      <c r="O28" s="23" t="s">
        <v>795</v>
      </c>
      <c r="P28" s="23" t="s">
        <v>787</v>
      </c>
      <c r="Q28" s="31"/>
      <c r="R28" s="31">
        <v>479</v>
      </c>
      <c r="S28" s="31"/>
      <c r="T28" s="21"/>
      <c r="U28" s="31">
        <v>7616000</v>
      </c>
      <c r="V28" s="21"/>
      <c r="W28" s="33">
        <v>6.2893907563025212E-3</v>
      </c>
      <c r="X28" s="31">
        <v>4609.0855562128427</v>
      </c>
      <c r="Y28" s="31">
        <v>4790.1095727012816</v>
      </c>
      <c r="Z28" s="33">
        <v>0.59699999999999998</v>
      </c>
      <c r="AA28" s="34" t="s">
        <v>480</v>
      </c>
    </row>
    <row r="29" spans="2:27">
      <c r="B29" s="21" t="s">
        <v>411</v>
      </c>
      <c r="C29" s="21" t="s">
        <v>407</v>
      </c>
      <c r="D29" s="23">
        <v>2015</v>
      </c>
      <c r="E29" s="21">
        <v>2015</v>
      </c>
      <c r="F29" s="21" t="s">
        <v>193</v>
      </c>
      <c r="G29" s="21" t="s">
        <v>828</v>
      </c>
      <c r="H29" s="21" t="s">
        <v>843</v>
      </c>
      <c r="I29" s="21" t="s">
        <v>844</v>
      </c>
      <c r="J29" s="21" t="s">
        <v>793</v>
      </c>
      <c r="K29" s="21" t="s">
        <v>20</v>
      </c>
      <c r="L29" s="21" t="s">
        <v>20</v>
      </c>
      <c r="M29" s="23" t="s">
        <v>787</v>
      </c>
      <c r="N29" s="23" t="s">
        <v>787</v>
      </c>
      <c r="O29" s="23" t="s">
        <v>480</v>
      </c>
      <c r="P29" s="23" t="s">
        <v>787</v>
      </c>
      <c r="Q29" s="31">
        <v>950000</v>
      </c>
      <c r="R29" s="31">
        <v>1282500</v>
      </c>
      <c r="S29" s="31">
        <v>1615000</v>
      </c>
      <c r="T29" s="21" t="s">
        <v>822</v>
      </c>
      <c r="U29" s="31">
        <v>1322866502</v>
      </c>
      <c r="V29" s="32" t="s">
        <v>830</v>
      </c>
      <c r="W29" s="33">
        <v>9.6948558154661024E-2</v>
      </c>
      <c r="X29" s="31">
        <v>5349.1919163745961</v>
      </c>
      <c r="Y29" s="31">
        <v>5411.8755883258773</v>
      </c>
      <c r="Z29" s="33">
        <v>0.629</v>
      </c>
      <c r="AA29" s="34">
        <v>55.479999542236328</v>
      </c>
    </row>
    <row r="30" spans="2:27">
      <c r="B30" s="21" t="s">
        <v>670</v>
      </c>
      <c r="C30" s="21" t="s">
        <v>671</v>
      </c>
      <c r="D30" s="23" t="s">
        <v>824</v>
      </c>
      <c r="E30" s="21">
        <v>2013</v>
      </c>
      <c r="F30" s="21" t="s">
        <v>672</v>
      </c>
      <c r="G30" s="21" t="s">
        <v>842</v>
      </c>
      <c r="H30" s="21" t="s">
        <v>816</v>
      </c>
      <c r="I30" s="21" t="s">
        <v>800</v>
      </c>
      <c r="J30" s="21" t="s">
        <v>801</v>
      </c>
      <c r="K30" s="21" t="s">
        <v>20</v>
      </c>
      <c r="L30" s="21" t="s">
        <v>20</v>
      </c>
      <c r="M30" s="23" t="s">
        <v>20</v>
      </c>
      <c r="N30" s="23" t="s">
        <v>20</v>
      </c>
      <c r="O30" s="23" t="s">
        <v>20</v>
      </c>
      <c r="P30" s="23" t="s">
        <v>787</v>
      </c>
      <c r="Q30" s="31"/>
      <c r="R30" s="31">
        <v>80000</v>
      </c>
      <c r="S30" s="31"/>
      <c r="T30" s="21"/>
      <c r="U30" s="31">
        <v>60311616</v>
      </c>
      <c r="V30" s="21"/>
      <c r="W30" s="33">
        <v>0.13264443121537317</v>
      </c>
      <c r="X30" s="31">
        <v>39517.541047022802</v>
      </c>
      <c r="Y30" s="31">
        <v>40268.112789277344</v>
      </c>
      <c r="Z30" s="33">
        <v>0.88200000000000001</v>
      </c>
      <c r="AA30" s="34">
        <v>81.769996643066406</v>
      </c>
    </row>
    <row r="31" spans="2:27">
      <c r="B31" s="21" t="s">
        <v>512</v>
      </c>
      <c r="C31" s="21" t="s">
        <v>500</v>
      </c>
      <c r="D31" s="23">
        <v>2010</v>
      </c>
      <c r="E31" s="21">
        <v>2010</v>
      </c>
      <c r="F31" s="21" t="s">
        <v>235</v>
      </c>
      <c r="G31" s="21" t="s">
        <v>815</v>
      </c>
      <c r="H31" s="21" t="s">
        <v>818</v>
      </c>
      <c r="I31" s="21" t="s">
        <v>819</v>
      </c>
      <c r="J31" s="21" t="s">
        <v>820</v>
      </c>
      <c r="K31" s="21" t="s">
        <v>20</v>
      </c>
      <c r="L31" s="21" t="s">
        <v>821</v>
      </c>
      <c r="M31" s="23" t="s">
        <v>789</v>
      </c>
      <c r="N31" s="23" t="s">
        <v>787</v>
      </c>
      <c r="O31" s="23" t="s">
        <v>795</v>
      </c>
      <c r="P31" s="23" t="s">
        <v>787</v>
      </c>
      <c r="Q31" s="31"/>
      <c r="R31" s="31">
        <v>28417</v>
      </c>
      <c r="S31" s="31"/>
      <c r="T31" s="21"/>
      <c r="U31" s="31">
        <v>110645000</v>
      </c>
      <c r="V31" s="21"/>
      <c r="W31" s="33">
        <v>2.568304035428623E-2</v>
      </c>
      <c r="X31" s="31">
        <v>17819.566519597898</v>
      </c>
      <c r="Y31" s="31">
        <v>18036.71758850789</v>
      </c>
      <c r="Z31" s="33">
        <v>0.746</v>
      </c>
      <c r="AA31" s="34" t="s">
        <v>480</v>
      </c>
    </row>
    <row r="32" spans="2:27">
      <c r="B32" s="21" t="s">
        <v>507</v>
      </c>
      <c r="C32" s="21" t="s">
        <v>500</v>
      </c>
      <c r="D32" s="23">
        <v>2010</v>
      </c>
      <c r="E32" s="21">
        <v>2010</v>
      </c>
      <c r="F32" s="21" t="s">
        <v>338</v>
      </c>
      <c r="G32" s="21" t="s">
        <v>828</v>
      </c>
      <c r="H32" s="21" t="s">
        <v>818</v>
      </c>
      <c r="I32" s="21" t="s">
        <v>819</v>
      </c>
      <c r="J32" s="21" t="s">
        <v>820</v>
      </c>
      <c r="K32" s="21" t="s">
        <v>20</v>
      </c>
      <c r="L32" s="21" t="s">
        <v>821</v>
      </c>
      <c r="M32" s="23" t="s">
        <v>789</v>
      </c>
      <c r="N32" s="23" t="s">
        <v>787</v>
      </c>
      <c r="O32" s="23" t="s">
        <v>795</v>
      </c>
      <c r="P32" s="23" t="s">
        <v>787</v>
      </c>
      <c r="Q32" s="31"/>
      <c r="R32" s="31">
        <v>4121</v>
      </c>
      <c r="S32" s="31"/>
      <c r="T32" s="21"/>
      <c r="U32" s="31">
        <v>5822000</v>
      </c>
      <c r="V32" s="21"/>
      <c r="W32" s="33">
        <v>7.0783236001374095E-2</v>
      </c>
      <c r="X32" s="31">
        <v>4477.4008447510596</v>
      </c>
      <c r="Y32" s="31">
        <v>4586.8985180124146</v>
      </c>
      <c r="Z32" s="33">
        <v>0.61399999999999999</v>
      </c>
      <c r="AA32" s="34" t="s">
        <v>480</v>
      </c>
    </row>
    <row r="33" spans="2:27">
      <c r="B33" s="21" t="s">
        <v>504</v>
      </c>
      <c r="C33" s="21" t="s">
        <v>500</v>
      </c>
      <c r="D33" s="23">
        <v>2010</v>
      </c>
      <c r="E33" s="21">
        <v>2010</v>
      </c>
      <c r="F33" s="21" t="s">
        <v>505</v>
      </c>
      <c r="G33" s="21" t="s">
        <v>815</v>
      </c>
      <c r="H33" s="21" t="s">
        <v>818</v>
      </c>
      <c r="I33" s="21" t="s">
        <v>819</v>
      </c>
      <c r="J33" s="21" t="s">
        <v>820</v>
      </c>
      <c r="K33" s="21" t="s">
        <v>20</v>
      </c>
      <c r="L33" s="21" t="s">
        <v>821</v>
      </c>
      <c r="M33" s="23" t="s">
        <v>789</v>
      </c>
      <c r="N33" s="23" t="s">
        <v>787</v>
      </c>
      <c r="O33" s="23" t="s">
        <v>795</v>
      </c>
      <c r="P33" s="23" t="s">
        <v>787</v>
      </c>
      <c r="Q33" s="31"/>
      <c r="R33" s="31">
        <v>6085</v>
      </c>
      <c r="S33" s="31"/>
      <c r="T33" s="21"/>
      <c r="U33" s="31">
        <v>3508000</v>
      </c>
      <c r="V33" s="21"/>
      <c r="W33" s="33">
        <v>0.17346066134549601</v>
      </c>
      <c r="X33" s="31"/>
      <c r="Y33" s="31">
        <v>22237.100053330807</v>
      </c>
      <c r="Z33" s="33">
        <v>0.77300000000000002</v>
      </c>
      <c r="AA33" s="34" t="s">
        <v>480</v>
      </c>
    </row>
    <row r="34" spans="2:27">
      <c r="B34" s="21" t="s">
        <v>511</v>
      </c>
      <c r="C34" s="21" t="s">
        <v>500</v>
      </c>
      <c r="D34" s="23">
        <v>2010</v>
      </c>
      <c r="E34" s="21">
        <v>2010</v>
      </c>
      <c r="F34" s="21" t="s">
        <v>179</v>
      </c>
      <c r="G34" s="21" t="s">
        <v>815</v>
      </c>
      <c r="H34" s="21" t="s">
        <v>818</v>
      </c>
      <c r="I34" s="21" t="s">
        <v>819</v>
      </c>
      <c r="J34" s="21" t="s">
        <v>820</v>
      </c>
      <c r="K34" s="21" t="s">
        <v>20</v>
      </c>
      <c r="L34" s="21" t="s">
        <v>821</v>
      </c>
      <c r="M34" s="23" t="s">
        <v>789</v>
      </c>
      <c r="N34" s="23" t="s">
        <v>787</v>
      </c>
      <c r="O34" s="23" t="s">
        <v>795</v>
      </c>
      <c r="P34" s="23" t="s">
        <v>787</v>
      </c>
      <c r="Q34" s="31"/>
      <c r="R34" s="31">
        <v>9597</v>
      </c>
      <c r="S34" s="31"/>
      <c r="T34" s="21"/>
      <c r="U34" s="31">
        <v>29496000</v>
      </c>
      <c r="V34" s="21"/>
      <c r="W34" s="33">
        <v>3.2536615134255494E-2</v>
      </c>
      <c r="X34" s="31">
        <v>9252.9108593331075</v>
      </c>
      <c r="Y34" s="31">
        <v>9996.93732259223</v>
      </c>
      <c r="Z34" s="33">
        <v>0.72499999999999998</v>
      </c>
      <c r="AA34" s="34" t="s">
        <v>480</v>
      </c>
    </row>
    <row r="35" spans="2:27">
      <c r="B35" s="21" t="s">
        <v>508</v>
      </c>
      <c r="C35" s="21" t="s">
        <v>500</v>
      </c>
      <c r="D35" s="23">
        <v>2010</v>
      </c>
      <c r="E35" s="21">
        <v>2010</v>
      </c>
      <c r="F35" s="21" t="s">
        <v>509</v>
      </c>
      <c r="G35" s="21" t="s">
        <v>828</v>
      </c>
      <c r="H35" s="21" t="s">
        <v>818</v>
      </c>
      <c r="I35" s="21" t="s">
        <v>819</v>
      </c>
      <c r="J35" s="21" t="s">
        <v>820</v>
      </c>
      <c r="K35" s="21" t="s">
        <v>20</v>
      </c>
      <c r="L35" s="21" t="s">
        <v>821</v>
      </c>
      <c r="M35" s="23" t="s">
        <v>789</v>
      </c>
      <c r="N35" s="23" t="s">
        <v>787</v>
      </c>
      <c r="O35" s="23" t="s">
        <v>795</v>
      </c>
      <c r="P35" s="23" t="s">
        <v>787</v>
      </c>
      <c r="Q35" s="31"/>
      <c r="R35" s="31">
        <v>3225</v>
      </c>
      <c r="S35" s="31"/>
      <c r="T35" s="21"/>
      <c r="U35" s="31">
        <v>6460000</v>
      </c>
      <c r="V35" s="21"/>
      <c r="W35" s="33">
        <v>4.9922600619195047E-2</v>
      </c>
      <c r="X35" s="31">
        <v>10686.04449884468</v>
      </c>
      <c r="Y35" s="31">
        <v>11281.255733350814</v>
      </c>
      <c r="Z35" s="33">
        <v>0.68500000000000005</v>
      </c>
      <c r="AA35" s="34" t="s">
        <v>480</v>
      </c>
    </row>
    <row r="36" spans="2:27">
      <c r="B36" s="21" t="s">
        <v>584</v>
      </c>
      <c r="C36" s="21" t="s">
        <v>585</v>
      </c>
      <c r="D36" s="23">
        <v>2019</v>
      </c>
      <c r="E36" s="21">
        <v>2019</v>
      </c>
      <c r="F36" s="21" t="s">
        <v>586</v>
      </c>
      <c r="G36" s="21" t="s">
        <v>828</v>
      </c>
      <c r="H36" s="21" t="s">
        <v>816</v>
      </c>
      <c r="I36" s="21" t="s">
        <v>792</v>
      </c>
      <c r="J36" s="21" t="s">
        <v>820</v>
      </c>
      <c r="K36" s="21" t="s">
        <v>20</v>
      </c>
      <c r="L36" s="21" t="s">
        <v>829</v>
      </c>
      <c r="M36" s="23" t="s">
        <v>789</v>
      </c>
      <c r="N36" s="23" t="s">
        <v>789</v>
      </c>
      <c r="O36" s="23" t="s">
        <v>480</v>
      </c>
      <c r="P36" s="23" t="s">
        <v>789</v>
      </c>
      <c r="Q36" s="31"/>
      <c r="R36" s="31">
        <v>3761</v>
      </c>
      <c r="S36" s="31"/>
      <c r="T36" s="21"/>
      <c r="U36" s="31">
        <v>16705600</v>
      </c>
      <c r="V36" s="21"/>
      <c r="W36" s="33">
        <v>2.2513408677329757E-2</v>
      </c>
      <c r="X36" s="31">
        <v>3342.1197688115549</v>
      </c>
      <c r="Y36" s="31">
        <v>3430.4838820910309</v>
      </c>
      <c r="Z36" s="33">
        <v>0.51300000000000001</v>
      </c>
      <c r="AA36" s="34">
        <v>56.080001831054688</v>
      </c>
    </row>
    <row r="37" spans="2:27">
      <c r="B37" s="21" t="s">
        <v>322</v>
      </c>
      <c r="C37" s="21" t="s">
        <v>323</v>
      </c>
      <c r="D37" s="23" t="s">
        <v>837</v>
      </c>
      <c r="E37" s="21">
        <v>2015</v>
      </c>
      <c r="F37" s="21" t="s">
        <v>324</v>
      </c>
      <c r="G37" s="21" t="s">
        <v>815</v>
      </c>
      <c r="H37" s="21" t="s">
        <v>816</v>
      </c>
      <c r="I37" s="21" t="s">
        <v>800</v>
      </c>
      <c r="J37" s="21" t="s">
        <v>801</v>
      </c>
      <c r="K37" s="21" t="s">
        <v>20</v>
      </c>
      <c r="L37" s="21" t="s">
        <v>20</v>
      </c>
      <c r="M37" s="23" t="s">
        <v>20</v>
      </c>
      <c r="N37" s="23" t="s">
        <v>20</v>
      </c>
      <c r="O37" s="23" t="s">
        <v>20</v>
      </c>
      <c r="P37" s="23" t="s">
        <v>787</v>
      </c>
      <c r="Q37" s="31"/>
      <c r="R37" s="31">
        <v>30000</v>
      </c>
      <c r="S37" s="31"/>
      <c r="T37" s="21"/>
      <c r="U37" s="31">
        <v>7186862</v>
      </c>
      <c r="V37" s="32" t="s">
        <v>845</v>
      </c>
      <c r="W37" s="33">
        <v>0.41742835746672191</v>
      </c>
      <c r="X37" s="31">
        <v>14856.201968605881</v>
      </c>
      <c r="Y37" s="31">
        <v>15578.231990863063</v>
      </c>
      <c r="Z37" s="33">
        <v>0.79400000000000004</v>
      </c>
      <c r="AA37" s="34">
        <v>72.589996337890625</v>
      </c>
    </row>
    <row r="38" spans="2:27">
      <c r="B38" s="21" t="s">
        <v>675</v>
      </c>
      <c r="C38" s="21" t="s">
        <v>671</v>
      </c>
      <c r="D38" s="23" t="s">
        <v>790</v>
      </c>
      <c r="E38" s="21">
        <v>2012</v>
      </c>
      <c r="F38" s="21" t="s">
        <v>324</v>
      </c>
      <c r="G38" s="21" t="s">
        <v>815</v>
      </c>
      <c r="H38" s="21" t="s">
        <v>816</v>
      </c>
      <c r="I38" s="21" t="s">
        <v>800</v>
      </c>
      <c r="J38" s="21" t="s">
        <v>801</v>
      </c>
      <c r="K38" s="21" t="s">
        <v>20</v>
      </c>
      <c r="L38" s="21" t="s">
        <v>20</v>
      </c>
      <c r="M38" s="23" t="s">
        <v>20</v>
      </c>
      <c r="N38" s="23" t="s">
        <v>20</v>
      </c>
      <c r="O38" s="23" t="s">
        <v>20</v>
      </c>
      <c r="P38" s="23" t="s">
        <v>787</v>
      </c>
      <c r="Q38" s="31"/>
      <c r="R38" s="31">
        <v>50000</v>
      </c>
      <c r="S38" s="31"/>
      <c r="T38" s="21"/>
      <c r="U38" s="31">
        <v>7186862</v>
      </c>
      <c r="V38" s="32" t="s">
        <v>845</v>
      </c>
      <c r="W38" s="33">
        <v>0.69571392911120322</v>
      </c>
      <c r="X38" s="31">
        <v>14413.874109149365</v>
      </c>
      <c r="Y38" s="31">
        <v>14894.223791978113</v>
      </c>
      <c r="Z38" s="33">
        <v>0.78</v>
      </c>
      <c r="AA38" s="34">
        <v>71.430000305175781</v>
      </c>
    </row>
    <row r="39" spans="2:27">
      <c r="B39" s="21" t="s">
        <v>673</v>
      </c>
      <c r="C39" s="21" t="s">
        <v>671</v>
      </c>
      <c r="D39" s="23" t="s">
        <v>837</v>
      </c>
      <c r="E39" s="21">
        <v>2015</v>
      </c>
      <c r="F39" s="21" t="s">
        <v>674</v>
      </c>
      <c r="G39" s="21" t="s">
        <v>815</v>
      </c>
      <c r="H39" s="21" t="s">
        <v>816</v>
      </c>
      <c r="I39" s="21" t="s">
        <v>800</v>
      </c>
      <c r="J39" s="21" t="s">
        <v>801</v>
      </c>
      <c r="K39" s="21" t="s">
        <v>20</v>
      </c>
      <c r="L39" s="21" t="s">
        <v>20</v>
      </c>
      <c r="M39" s="23" t="s">
        <v>20</v>
      </c>
      <c r="N39" s="23" t="s">
        <v>20</v>
      </c>
      <c r="O39" s="23" t="s">
        <v>20</v>
      </c>
      <c r="P39" s="23" t="s">
        <v>787</v>
      </c>
      <c r="Q39" s="31"/>
      <c r="R39" s="31">
        <v>71000</v>
      </c>
      <c r="S39" s="31"/>
      <c r="T39" s="21"/>
      <c r="U39" s="31">
        <v>78218488</v>
      </c>
      <c r="V39" s="32" t="s">
        <v>830</v>
      </c>
      <c r="W39" s="33">
        <v>9.0771378756388132E-2</v>
      </c>
      <c r="X39" s="31"/>
      <c r="Y39" s="31">
        <v>25594.659687706713</v>
      </c>
      <c r="Z39" s="33">
        <v>0.81699999999999995</v>
      </c>
      <c r="AA39" s="34">
        <v>66.199996948242188</v>
      </c>
    </row>
    <row r="40" spans="2:27">
      <c r="B40" s="21" t="s">
        <v>503</v>
      </c>
      <c r="C40" s="21" t="s">
        <v>500</v>
      </c>
      <c r="D40" s="23">
        <v>2010</v>
      </c>
      <c r="E40" s="21">
        <v>2010</v>
      </c>
      <c r="F40" s="21" t="s">
        <v>253</v>
      </c>
      <c r="G40" s="21" t="s">
        <v>815</v>
      </c>
      <c r="H40" s="21" t="s">
        <v>818</v>
      </c>
      <c r="I40" s="21" t="s">
        <v>819</v>
      </c>
      <c r="J40" s="21" t="s">
        <v>820</v>
      </c>
      <c r="K40" s="21" t="s">
        <v>20</v>
      </c>
      <c r="L40" s="21" t="s">
        <v>821</v>
      </c>
      <c r="M40" s="23" t="s">
        <v>789</v>
      </c>
      <c r="N40" s="23" t="s">
        <v>787</v>
      </c>
      <c r="O40" s="23" t="s">
        <v>795</v>
      </c>
      <c r="P40" s="23" t="s">
        <v>787</v>
      </c>
      <c r="Q40" s="31"/>
      <c r="R40" s="31">
        <v>7529</v>
      </c>
      <c r="S40" s="31"/>
      <c r="T40" s="21"/>
      <c r="U40" s="31">
        <v>3372000</v>
      </c>
      <c r="V40" s="21"/>
      <c r="W40" s="33">
        <v>0.22327995255041516</v>
      </c>
      <c r="X40" s="31">
        <v>18877.613857111122</v>
      </c>
      <c r="Y40" s="31">
        <v>19542.557468893723</v>
      </c>
      <c r="Z40" s="33">
        <v>0.78700000000000003</v>
      </c>
      <c r="AA40" s="34" t="s">
        <v>480</v>
      </c>
    </row>
    <row r="41" spans="2:27">
      <c r="B41" s="21" t="s">
        <v>493</v>
      </c>
      <c r="C41" s="21" t="s">
        <v>494</v>
      </c>
      <c r="D41" s="23">
        <v>2018</v>
      </c>
      <c r="E41" s="21">
        <v>2018</v>
      </c>
      <c r="F41" s="21" t="s">
        <v>165</v>
      </c>
      <c r="G41" s="21" t="s">
        <v>815</v>
      </c>
      <c r="H41" s="21" t="s">
        <v>816</v>
      </c>
      <c r="I41" s="21" t="s">
        <v>800</v>
      </c>
      <c r="J41" s="21" t="s">
        <v>20</v>
      </c>
      <c r="K41" s="21" t="s">
        <v>20</v>
      </c>
      <c r="L41" s="21" t="s">
        <v>20</v>
      </c>
      <c r="M41" s="23" t="s">
        <v>20</v>
      </c>
      <c r="N41" s="23" t="s">
        <v>20</v>
      </c>
      <c r="O41" s="23" t="s">
        <v>20</v>
      </c>
      <c r="P41" s="23" t="s">
        <v>787</v>
      </c>
      <c r="Q41" s="31">
        <v>120000</v>
      </c>
      <c r="R41" s="31">
        <v>122500</v>
      </c>
      <c r="S41" s="31">
        <v>125000</v>
      </c>
      <c r="T41" s="21" t="s">
        <v>822</v>
      </c>
      <c r="U41" s="31">
        <v>57673251</v>
      </c>
      <c r="V41" s="21"/>
      <c r="W41" s="33">
        <v>0.21240349360572719</v>
      </c>
      <c r="X41" s="31">
        <v>13528.012632206855</v>
      </c>
      <c r="Y41" s="31">
        <v>13990.314892777023</v>
      </c>
      <c r="Z41" s="33">
        <v>0.72599999999999998</v>
      </c>
      <c r="AA41" s="34">
        <v>66.699996948242188</v>
      </c>
    </row>
    <row r="42" spans="2:27">
      <c r="B42" s="21" t="s">
        <v>517</v>
      </c>
      <c r="C42" s="21" t="s">
        <v>518</v>
      </c>
      <c r="D42" s="23" t="s">
        <v>824</v>
      </c>
      <c r="E42" s="21">
        <v>2013</v>
      </c>
      <c r="F42" s="21" t="s">
        <v>165</v>
      </c>
      <c r="G42" s="21" t="s">
        <v>815</v>
      </c>
      <c r="H42" s="21" t="s">
        <v>816</v>
      </c>
      <c r="I42" s="21" t="s">
        <v>800</v>
      </c>
      <c r="J42" s="21" t="s">
        <v>801</v>
      </c>
      <c r="K42" s="21" t="s">
        <v>20</v>
      </c>
      <c r="L42" s="21" t="s">
        <v>20</v>
      </c>
      <c r="M42" s="23" t="s">
        <v>20</v>
      </c>
      <c r="N42" s="23" t="s">
        <v>20</v>
      </c>
      <c r="O42" s="23" t="s">
        <v>20</v>
      </c>
      <c r="P42" s="23" t="s">
        <v>787</v>
      </c>
      <c r="Q42" s="31">
        <v>60000</v>
      </c>
      <c r="R42" s="31">
        <v>90000</v>
      </c>
      <c r="S42" s="31">
        <v>215000</v>
      </c>
      <c r="T42" s="21"/>
      <c r="U42" s="31">
        <v>53524385</v>
      </c>
      <c r="V42" s="21"/>
      <c r="W42" s="33">
        <v>0.1681476583056489</v>
      </c>
      <c r="X42" s="31">
        <v>13478.281387057572</v>
      </c>
      <c r="Y42" s="31">
        <v>14017.411014875883</v>
      </c>
      <c r="Z42" s="33">
        <v>0.70399999999999996</v>
      </c>
      <c r="AA42" s="34">
        <v>63.75</v>
      </c>
    </row>
  </sheetData>
  <autoFilter ref="C4:W42" xr:uid="{BC01E695-C75B-4DC0-89DA-36DF2099DA39}">
    <sortState xmlns:xlrd2="http://schemas.microsoft.com/office/spreadsheetml/2017/richdata2" ref="C5:W42">
      <sortCondition ref="F4:F42"/>
    </sortState>
  </autoFilter>
  <phoneticPr fontId="6" type="noConversion"/>
  <conditionalFormatting sqref="C5:AA42">
    <cfRule type="containsBlanks" dxfId="118" priority="1">
      <formula>LEN(TRIM(C5))=0</formula>
    </cfRule>
    <cfRule type="containsBlanks" dxfId="117" priority="2">
      <formula>LEN(TRIM(C5))=0</formula>
    </cfRule>
    <cfRule type="containsBlanks" dxfId="116" priority="3">
      <formula>LEN(TRIM(C5))=0</formula>
    </cfRule>
  </conditionalFormatting>
  <hyperlinks>
    <hyperlink ref="V5" r:id="rId1" xr:uid="{3D579803-DD8C-43DF-AB22-F44ACA1E7856}"/>
    <hyperlink ref="V7" r:id="rId2" xr:uid="{30984D35-C22B-4EE7-BFCA-B1099390589C}"/>
    <hyperlink ref="V8" r:id="rId3" xr:uid="{28643200-DA46-455D-83A6-7216F1FA9E46}"/>
    <hyperlink ref="V11" r:id="rId4" xr:uid="{E9BC647D-A389-4377-A6B4-0C60E5A730D1}"/>
    <hyperlink ref="V9" r:id="rId5" xr:uid="{8BA27023-8CE5-4407-B008-0E8061A6F6BC}"/>
    <hyperlink ref="V10" r:id="rId6" xr:uid="{63D261AA-D1CF-48D9-86CD-5191D90CBD03}"/>
    <hyperlink ref="V12" r:id="rId7" xr:uid="{CA580544-D639-4350-93EB-ECA8342BB62E}"/>
    <hyperlink ref="V13" r:id="rId8" xr:uid="{74D1A042-E171-4DF0-8ABA-F374867604B6}"/>
    <hyperlink ref="V14" r:id="rId9" xr:uid="{A1CEB98B-F0FC-4EE0-92ED-A06219F41F20}"/>
    <hyperlink ref="V15" r:id="rId10" xr:uid="{C8DDB8E5-AA9F-4EA7-AF95-28E7E333A217}"/>
    <hyperlink ref="V16" r:id="rId11" xr:uid="{5F76673B-CF3C-46E2-8301-B343A229AC58}"/>
    <hyperlink ref="V17" r:id="rId12" xr:uid="{99E242D7-D93C-42D0-97A0-B27E0495B84B}"/>
    <hyperlink ref="V18" r:id="rId13" xr:uid="{5B704453-082F-469C-A0D0-C6EE6CF1E4CE}"/>
    <hyperlink ref="V21" r:id="rId14" xr:uid="{596EE378-BBAF-4179-90A0-944BDF9F832E}"/>
    <hyperlink ref="V22" r:id="rId15" xr:uid="{352F38B7-CD37-466E-9675-6374A9D7BACF}"/>
    <hyperlink ref="V24" r:id="rId16" xr:uid="{333EBA19-A0AB-4D0C-9030-5F63A5B5ADFF}"/>
    <hyperlink ref="V26" r:id="rId17" xr:uid="{487DA112-74D8-4D5D-9C01-F62979445FE2}"/>
    <hyperlink ref="V29" r:id="rId18" xr:uid="{DB751E90-073B-4EBB-A8C9-62375492E3EB}"/>
    <hyperlink ref="V37" r:id="rId19" xr:uid="{196AA897-D06F-492A-9624-15FCF495FF19}"/>
    <hyperlink ref="V38" r:id="rId20" xr:uid="{DA3349E8-5363-470A-85FE-16120FE244DC}"/>
    <hyperlink ref="V39" r:id="rId21" xr:uid="{94B41039-4E02-43B0-B506-DDE88D662885}"/>
    <hyperlink ref="V25" r:id="rId22" xr:uid="{79E7B4AC-495C-48E7-B91C-0EEBA2454BFA}"/>
    <hyperlink ref="V20" r:id="rId23" xr:uid="{B4469472-E410-4AE1-8FAF-42F4443C7BD2}"/>
    <hyperlink ref="B2" location="'Information &amp; Contents '!A1" display="Back to Information and Contents" xr:uid="{811681C8-43A6-4D38-9E5E-CE8553B4E386}"/>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1CD7F-5FAA-453A-B227-ABDB3754C6AD}">
  <sheetPr>
    <tabColor theme="3" tint="0.39997558519241921"/>
  </sheetPr>
  <dimension ref="B1:L24"/>
  <sheetViews>
    <sheetView showGridLines="0" workbookViewId="0"/>
  </sheetViews>
  <sheetFormatPr defaultRowHeight="12.75"/>
  <cols>
    <col min="1" max="1" width="1.75" style="2" customWidth="1"/>
    <col min="2" max="12" width="14.375" style="2" customWidth="1"/>
    <col min="13" max="16384" width="9" style="2"/>
  </cols>
  <sheetData>
    <row r="1" spans="2:12" ht="7.5" customHeight="1"/>
    <row r="2" spans="2:12" ht="15.75">
      <c r="B2" s="9" t="s">
        <v>136</v>
      </c>
    </row>
    <row r="3" spans="2:12" ht="7.5" customHeight="1"/>
    <row r="4" spans="2:12" ht="38.25">
      <c r="B4" s="30" t="s">
        <v>140</v>
      </c>
      <c r="C4" s="30" t="s">
        <v>803</v>
      </c>
      <c r="D4" s="30" t="s">
        <v>846</v>
      </c>
      <c r="E4" s="30" t="s">
        <v>783</v>
      </c>
      <c r="F4" s="30" t="s">
        <v>847</v>
      </c>
      <c r="G4" s="30" t="s">
        <v>848</v>
      </c>
      <c r="H4" s="30" t="s">
        <v>810</v>
      </c>
      <c r="I4" s="30" t="s">
        <v>811</v>
      </c>
      <c r="J4" s="30" t="s">
        <v>812</v>
      </c>
      <c r="K4" s="30" t="s">
        <v>813</v>
      </c>
      <c r="L4" s="30" t="s">
        <v>814</v>
      </c>
    </row>
    <row r="5" spans="2:12">
      <c r="B5" s="21" t="s">
        <v>250</v>
      </c>
      <c r="C5" s="22" t="s">
        <v>842</v>
      </c>
      <c r="D5" s="24">
        <v>2014</v>
      </c>
      <c r="E5" s="31">
        <v>138492.5</v>
      </c>
      <c r="F5" s="31">
        <v>100000</v>
      </c>
      <c r="G5" s="31">
        <v>100</v>
      </c>
      <c r="H5" s="36">
        <v>0.319402108975329</v>
      </c>
      <c r="I5" s="31">
        <v>23086.017352743078</v>
      </c>
      <c r="J5" s="31">
        <v>23550.099059937435</v>
      </c>
      <c r="K5" s="33">
        <v>0.84599999999999997</v>
      </c>
      <c r="L5" s="33">
        <v>76.139999389648438</v>
      </c>
    </row>
    <row r="6" spans="2:12">
      <c r="B6" s="21" t="s">
        <v>144</v>
      </c>
      <c r="C6" s="22" t="s">
        <v>815</v>
      </c>
      <c r="D6" s="21">
        <v>2011</v>
      </c>
      <c r="E6" s="31">
        <v>327583.72727272729</v>
      </c>
      <c r="F6" s="31">
        <v>300000</v>
      </c>
      <c r="G6" s="31">
        <v>300</v>
      </c>
      <c r="H6" s="36">
        <v>0.16593241175796261</v>
      </c>
      <c r="I6" s="31">
        <v>14873.197056275003</v>
      </c>
      <c r="J6" s="31">
        <v>15271.469351800337</v>
      </c>
      <c r="K6" s="33">
        <v>0.72799999999999998</v>
      </c>
      <c r="L6" s="33">
        <v>70.680000305175781</v>
      </c>
    </row>
    <row r="7" spans="2:12">
      <c r="B7" s="21" t="s">
        <v>201</v>
      </c>
      <c r="C7" s="22" t="s">
        <v>828</v>
      </c>
      <c r="D7" s="21">
        <v>2008</v>
      </c>
      <c r="E7" s="31">
        <v>3916666.6666666665</v>
      </c>
      <c r="F7" s="31">
        <v>4000000</v>
      </c>
      <c r="G7" s="31">
        <v>4000</v>
      </c>
      <c r="H7" s="36">
        <v>0.41542599932415819</v>
      </c>
      <c r="I7" s="31">
        <v>7457.82358219458</v>
      </c>
      <c r="J7" s="31">
        <v>7412.8743634920402</v>
      </c>
      <c r="K7" s="33">
        <v>0.67200000000000004</v>
      </c>
      <c r="L7" s="33" t="s">
        <v>480</v>
      </c>
    </row>
    <row r="8" spans="2:12">
      <c r="B8" s="21" t="s">
        <v>176</v>
      </c>
      <c r="C8" s="22" t="s">
        <v>815</v>
      </c>
      <c r="D8" s="21">
        <v>2010</v>
      </c>
      <c r="E8" s="31">
        <v>90000</v>
      </c>
      <c r="F8" s="31">
        <v>90000</v>
      </c>
      <c r="G8" s="31">
        <v>90</v>
      </c>
      <c r="H8" s="36">
        <v>0.2047310956699892</v>
      </c>
      <c r="I8" s="31">
        <v>11472.102440083481</v>
      </c>
      <c r="J8" s="31">
        <v>11890.203077216634</v>
      </c>
      <c r="K8" s="33">
        <v>0.72599999999999998</v>
      </c>
      <c r="L8" s="33" t="s">
        <v>480</v>
      </c>
    </row>
    <row r="9" spans="2:12">
      <c r="B9" s="21" t="s">
        <v>263</v>
      </c>
      <c r="C9" s="22" t="s">
        <v>828</v>
      </c>
      <c r="D9" s="21">
        <v>2015</v>
      </c>
      <c r="E9" s="21">
        <v>9440</v>
      </c>
      <c r="F9" s="31">
        <v>9000</v>
      </c>
      <c r="G9" s="31">
        <v>9</v>
      </c>
      <c r="H9" s="36">
        <v>3.4023632223854162E-2</v>
      </c>
      <c r="I9" s="31">
        <v>4473.4101143154958</v>
      </c>
      <c r="J9" s="31">
        <v>4616.6194141642045</v>
      </c>
      <c r="K9" s="33">
        <v>0.60699999999999998</v>
      </c>
      <c r="L9" s="33">
        <v>59.659999847412109</v>
      </c>
    </row>
    <row r="10" spans="2:12">
      <c r="B10" s="21" t="s">
        <v>677</v>
      </c>
      <c r="C10" s="22" t="s">
        <v>842</v>
      </c>
      <c r="D10" s="21">
        <v>2015</v>
      </c>
      <c r="E10" s="21">
        <v>20000</v>
      </c>
      <c r="F10" s="31">
        <v>20000</v>
      </c>
      <c r="G10" s="31">
        <v>20</v>
      </c>
      <c r="H10" s="36">
        <v>0.18482780009727487</v>
      </c>
      <c r="I10" s="31">
        <v>28208.71999959182</v>
      </c>
      <c r="J10" s="31">
        <v>28260.386673906454</v>
      </c>
      <c r="K10" s="33">
        <v>0.88</v>
      </c>
      <c r="L10" s="33">
        <v>81.319999694824219</v>
      </c>
    </row>
    <row r="11" spans="2:12">
      <c r="B11" s="21" t="s">
        <v>514</v>
      </c>
      <c r="C11" s="22" t="s">
        <v>828</v>
      </c>
      <c r="D11" s="21">
        <v>2010</v>
      </c>
      <c r="E11" s="21">
        <v>2048</v>
      </c>
      <c r="F11" s="31">
        <v>2000</v>
      </c>
      <c r="G11" s="31">
        <v>2</v>
      </c>
      <c r="H11" s="36">
        <v>1.4244974612227863E-2</v>
      </c>
      <c r="I11" s="31">
        <v>7154.3215118363587</v>
      </c>
      <c r="J11" s="31">
        <v>7335.9889742994465</v>
      </c>
      <c r="K11" s="33">
        <v>0.60499999999999998</v>
      </c>
      <c r="L11" s="33" t="s">
        <v>480</v>
      </c>
    </row>
    <row r="12" spans="2:12">
      <c r="B12" s="21" t="s">
        <v>516</v>
      </c>
      <c r="C12" s="21" t="s">
        <v>828</v>
      </c>
      <c r="D12" s="21">
        <v>2010</v>
      </c>
      <c r="E12" s="21">
        <v>479</v>
      </c>
      <c r="F12" s="31">
        <v>500</v>
      </c>
      <c r="G12" s="31">
        <v>0.5</v>
      </c>
      <c r="H12" s="36">
        <v>6.2893907563025212E-3</v>
      </c>
      <c r="I12" s="31">
        <v>4609.0855562128427</v>
      </c>
      <c r="J12" s="31">
        <v>4790.1095727012816</v>
      </c>
      <c r="K12" s="33">
        <v>0.59699999999999998</v>
      </c>
      <c r="L12" s="33" t="s">
        <v>480</v>
      </c>
    </row>
    <row r="13" spans="2:12">
      <c r="B13" s="21" t="s">
        <v>193</v>
      </c>
      <c r="C13" s="21" t="s">
        <v>828</v>
      </c>
      <c r="D13" s="21">
        <v>2015</v>
      </c>
      <c r="E13" s="21">
        <v>1282500</v>
      </c>
      <c r="F13" s="31">
        <v>1000000</v>
      </c>
      <c r="G13" s="31">
        <v>1000</v>
      </c>
      <c r="H13" s="36">
        <v>9.6948558154661024E-2</v>
      </c>
      <c r="I13" s="31">
        <v>5349.1919163745961</v>
      </c>
      <c r="J13" s="31">
        <v>5411.8755883258773</v>
      </c>
      <c r="K13" s="33">
        <v>0.629</v>
      </c>
      <c r="L13" s="33">
        <v>55.479999542236328</v>
      </c>
    </row>
    <row r="14" spans="2:12">
      <c r="B14" s="21" t="s">
        <v>672</v>
      </c>
      <c r="C14" s="21" t="s">
        <v>842</v>
      </c>
      <c r="D14" s="21">
        <v>2013</v>
      </c>
      <c r="E14" s="21">
        <v>80000</v>
      </c>
      <c r="F14" s="31">
        <v>80000</v>
      </c>
      <c r="G14" s="31">
        <v>80</v>
      </c>
      <c r="H14" s="36">
        <v>0.13264443121537317</v>
      </c>
      <c r="I14" s="31">
        <v>39517.541047022802</v>
      </c>
      <c r="J14" s="31">
        <v>40268.112789277344</v>
      </c>
      <c r="K14" s="33">
        <v>0.88200000000000001</v>
      </c>
      <c r="L14" s="33">
        <v>81.769996643066406</v>
      </c>
    </row>
    <row r="15" spans="2:12">
      <c r="B15" s="21" t="s">
        <v>235</v>
      </c>
      <c r="C15" s="21" t="s">
        <v>815</v>
      </c>
      <c r="D15" s="21">
        <v>2010</v>
      </c>
      <c r="E15" s="21">
        <v>28417</v>
      </c>
      <c r="F15" s="31">
        <v>30000</v>
      </c>
      <c r="G15" s="31">
        <v>30</v>
      </c>
      <c r="H15" s="36">
        <v>2.568304035428623E-2</v>
      </c>
      <c r="I15" s="31">
        <v>17819.566519597898</v>
      </c>
      <c r="J15" s="31">
        <v>18036.71758850789</v>
      </c>
      <c r="K15" s="33">
        <v>0.746</v>
      </c>
      <c r="L15" s="33" t="s">
        <v>480</v>
      </c>
    </row>
    <row r="16" spans="2:12">
      <c r="B16" s="21" t="s">
        <v>338</v>
      </c>
      <c r="C16" s="21" t="s">
        <v>828</v>
      </c>
      <c r="D16" s="21">
        <v>2010</v>
      </c>
      <c r="E16" s="21">
        <v>4121</v>
      </c>
      <c r="F16" s="31">
        <v>4000</v>
      </c>
      <c r="G16" s="31">
        <v>4</v>
      </c>
      <c r="H16" s="36">
        <v>7.0783236001374095E-2</v>
      </c>
      <c r="I16" s="31">
        <v>4477.4008447510596</v>
      </c>
      <c r="J16" s="31">
        <v>4586.8985180124146</v>
      </c>
      <c r="K16" s="33">
        <v>0.61399999999999999</v>
      </c>
      <c r="L16" s="33" t="s">
        <v>480</v>
      </c>
    </row>
    <row r="17" spans="2:12">
      <c r="B17" s="21" t="s">
        <v>505</v>
      </c>
      <c r="C17" s="21" t="s">
        <v>815</v>
      </c>
      <c r="D17" s="21">
        <v>2010</v>
      </c>
      <c r="E17" s="21">
        <v>6085</v>
      </c>
      <c r="F17" s="31">
        <v>6000</v>
      </c>
      <c r="G17" s="31">
        <v>6</v>
      </c>
      <c r="H17" s="36">
        <v>0.17346066134549601</v>
      </c>
      <c r="I17" s="31"/>
      <c r="J17" s="31">
        <v>22237.100053330807</v>
      </c>
      <c r="K17" s="33">
        <v>0.77300000000000002</v>
      </c>
      <c r="L17" s="33" t="s">
        <v>480</v>
      </c>
    </row>
    <row r="18" spans="2:12">
      <c r="B18" s="21" t="s">
        <v>179</v>
      </c>
      <c r="C18" s="21" t="s">
        <v>815</v>
      </c>
      <c r="D18" s="21">
        <v>2010</v>
      </c>
      <c r="E18" s="21">
        <v>9597</v>
      </c>
      <c r="F18" s="31">
        <v>10000</v>
      </c>
      <c r="G18" s="31">
        <v>10</v>
      </c>
      <c r="H18" s="36">
        <v>3.2536615134255494E-2</v>
      </c>
      <c r="I18" s="31">
        <v>9252.9108593331075</v>
      </c>
      <c r="J18" s="31">
        <v>9996.93732259223</v>
      </c>
      <c r="K18" s="33">
        <v>0.72499999999999998</v>
      </c>
      <c r="L18" s="33" t="s">
        <v>480</v>
      </c>
    </row>
    <row r="19" spans="2:12">
      <c r="B19" s="21" t="s">
        <v>509</v>
      </c>
      <c r="C19" s="21" t="s">
        <v>828</v>
      </c>
      <c r="D19" s="21">
        <v>2010</v>
      </c>
      <c r="E19" s="21">
        <v>3225</v>
      </c>
      <c r="F19" s="31">
        <v>3000</v>
      </c>
      <c r="G19" s="31">
        <v>3</v>
      </c>
      <c r="H19" s="36">
        <v>4.9922600619195047E-2</v>
      </c>
      <c r="I19" s="31">
        <v>10686.04449884468</v>
      </c>
      <c r="J19" s="31">
        <v>11281.255733350814</v>
      </c>
      <c r="K19" s="33">
        <v>0.68500000000000005</v>
      </c>
      <c r="L19" s="33" t="s">
        <v>480</v>
      </c>
    </row>
    <row r="20" spans="2:12">
      <c r="B20" s="21" t="s">
        <v>586</v>
      </c>
      <c r="C20" s="21" t="s">
        <v>828</v>
      </c>
      <c r="D20" s="21">
        <v>2019</v>
      </c>
      <c r="E20" s="21">
        <v>3761</v>
      </c>
      <c r="F20" s="31">
        <v>4000</v>
      </c>
      <c r="G20" s="31">
        <v>4</v>
      </c>
      <c r="H20" s="36">
        <v>2.2513408677329757E-2</v>
      </c>
      <c r="I20" s="31">
        <v>3342.1197688115549</v>
      </c>
      <c r="J20" s="31">
        <v>3430.4838820910309</v>
      </c>
      <c r="K20" s="33">
        <v>0.51300000000000001</v>
      </c>
      <c r="L20" s="33">
        <v>56.080001831054688</v>
      </c>
    </row>
    <row r="21" spans="2:12">
      <c r="B21" s="21" t="s">
        <v>324</v>
      </c>
      <c r="C21" s="21" t="s">
        <v>815</v>
      </c>
      <c r="D21" s="21">
        <v>2013</v>
      </c>
      <c r="E21" s="31">
        <v>40000</v>
      </c>
      <c r="F21" s="31">
        <v>40000</v>
      </c>
      <c r="G21" s="31">
        <v>40</v>
      </c>
      <c r="H21" s="36">
        <v>0.55657114328896262</v>
      </c>
      <c r="I21" s="31">
        <v>14799.269528793247</v>
      </c>
      <c r="J21" s="31">
        <v>15399.811721791602</v>
      </c>
      <c r="K21" s="33">
        <v>0.78500000000000003</v>
      </c>
      <c r="L21" s="33">
        <v>72.019996643066406</v>
      </c>
    </row>
    <row r="22" spans="2:12">
      <c r="B22" s="21" t="s">
        <v>674</v>
      </c>
      <c r="C22" s="21" t="s">
        <v>815</v>
      </c>
      <c r="D22" s="21">
        <v>2015</v>
      </c>
      <c r="E22" s="21">
        <v>71000</v>
      </c>
      <c r="F22" s="31">
        <v>70000</v>
      </c>
      <c r="G22" s="31">
        <v>70</v>
      </c>
      <c r="H22" s="36">
        <v>9.0771378756388132E-2</v>
      </c>
      <c r="I22" s="31"/>
      <c r="J22" s="31">
        <v>25594.659687706713</v>
      </c>
      <c r="K22" s="33">
        <v>0.81699999999999995</v>
      </c>
      <c r="L22" s="33">
        <v>66.199996948242188</v>
      </c>
    </row>
    <row r="23" spans="2:12">
      <c r="B23" s="21" t="s">
        <v>253</v>
      </c>
      <c r="C23" s="21" t="s">
        <v>815</v>
      </c>
      <c r="D23" s="21">
        <v>2010</v>
      </c>
      <c r="E23" s="21">
        <v>7529</v>
      </c>
      <c r="F23" s="31">
        <v>8000</v>
      </c>
      <c r="G23" s="31">
        <v>8</v>
      </c>
      <c r="H23" s="36">
        <v>0.22327995255041516</v>
      </c>
      <c r="I23" s="31">
        <v>18877.613857111122</v>
      </c>
      <c r="J23" s="31">
        <v>19542.557468893723</v>
      </c>
      <c r="K23" s="33">
        <v>0.78700000000000003</v>
      </c>
      <c r="L23" s="33" t="s">
        <v>480</v>
      </c>
    </row>
    <row r="24" spans="2:12">
      <c r="B24" s="21" t="s">
        <v>165</v>
      </c>
      <c r="C24" s="21" t="s">
        <v>815</v>
      </c>
      <c r="D24" s="21">
        <v>2015</v>
      </c>
      <c r="E24" s="31">
        <v>106250</v>
      </c>
      <c r="F24" s="31">
        <v>100000</v>
      </c>
      <c r="G24" s="31">
        <v>100</v>
      </c>
      <c r="H24" s="36">
        <v>0.19027557595568806</v>
      </c>
      <c r="I24" s="31">
        <v>13359.927065704131</v>
      </c>
      <c r="J24" s="31">
        <v>13887.211215714473</v>
      </c>
      <c r="K24" s="33">
        <v>0.71599999999999997</v>
      </c>
      <c r="L24" s="33">
        <v>66.150001525878906</v>
      </c>
    </row>
  </sheetData>
  <autoFilter ref="B4:L24" xr:uid="{D2A1CD7F-5FAA-453A-B227-ABDB3754C6AD}"/>
  <conditionalFormatting sqref="B5:L24">
    <cfRule type="containsBlanks" dxfId="115" priority="1">
      <formula>LEN(TRIM(B5))=0</formula>
    </cfRule>
  </conditionalFormatting>
  <hyperlinks>
    <hyperlink ref="B2" location="'Information &amp; Contents '!A1" display="Back to Information and Contents" xr:uid="{19FD04DB-88C8-4877-BA00-EB73A3EEFAD1}"/>
  </hyperlinks>
  <pageMargins left="0.7" right="0.7" top="0.75" bottom="0.75" header="0.3" footer="0.3"/>
  <pageSetup paperSize="9"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CF04A-724E-4C4C-B636-70285ADD1229}">
  <sheetPr>
    <tabColor theme="3" tint="0.39997558519241921"/>
  </sheetPr>
  <dimension ref="B1:AE143"/>
  <sheetViews>
    <sheetView showGridLines="0" topLeftCell="D1" zoomScaleNormal="100" workbookViewId="0">
      <pane ySplit="5" topLeftCell="A118" activePane="bottomLeft" state="frozen"/>
      <selection pane="bottomLeft"/>
    </sheetView>
  </sheetViews>
  <sheetFormatPr defaultRowHeight="12.75"/>
  <cols>
    <col min="1" max="1" width="1.75" style="2" customWidth="1"/>
    <col min="2" max="2" width="9" style="2"/>
    <col min="3" max="3" width="39.75" style="2" bestFit="1" customWidth="1"/>
    <col min="4" max="4" width="17" style="8" bestFit="1" customWidth="1"/>
    <col min="5" max="5" width="9.5" style="2" customWidth="1"/>
    <col min="6" max="6" width="6.375" style="2" bestFit="1" customWidth="1"/>
    <col min="7" max="7" width="6.375" style="2" customWidth="1"/>
    <col min="8" max="8" width="16.125" style="2" customWidth="1"/>
    <col min="9" max="9" width="24.75" style="2" customWidth="1"/>
    <col min="10" max="10" width="12.125" style="2" customWidth="1"/>
    <col min="11" max="11" width="26.125" style="2" customWidth="1"/>
    <col min="12" max="12" width="21.125" style="2" customWidth="1"/>
    <col min="13" max="13" width="9" style="2"/>
    <col min="14" max="14" width="9" style="1"/>
    <col min="15" max="16" width="16.375" style="2" customWidth="1"/>
    <col min="17" max="17" width="9.125" style="2" bestFit="1" customWidth="1"/>
    <col min="18" max="18" width="10.875" style="2" customWidth="1"/>
    <col min="19" max="21" width="9.25" style="2" bestFit="1" customWidth="1"/>
    <col min="22" max="22" width="9" style="2"/>
    <col min="23" max="23" width="10" style="2" bestFit="1" customWidth="1"/>
    <col min="24" max="24" width="10.875" style="2" bestFit="1" customWidth="1"/>
    <col min="25" max="25" width="10" style="2" bestFit="1" customWidth="1"/>
    <col min="26" max="26" width="9" style="2"/>
    <col min="27" max="27" width="17.375" style="2" customWidth="1"/>
    <col min="28" max="30" width="9.125" style="2" bestFit="1" customWidth="1"/>
    <col min="31" max="31" width="7.5" style="2" bestFit="1" customWidth="1"/>
    <col min="32" max="16384" width="9" style="2"/>
  </cols>
  <sheetData>
    <row r="1" spans="2:31" ht="7.5" customHeight="1"/>
    <row r="2" spans="2:31" ht="15.75">
      <c r="B2" s="9" t="s">
        <v>136</v>
      </c>
    </row>
    <row r="3" spans="2:31" ht="7.5" customHeight="1"/>
    <row r="4" spans="2:31" ht="18" customHeight="1">
      <c r="B4" s="107" t="s">
        <v>849</v>
      </c>
      <c r="C4" s="107" t="s">
        <v>138</v>
      </c>
      <c r="D4" s="110" t="s">
        <v>139</v>
      </c>
      <c r="E4" s="107" t="s">
        <v>802</v>
      </c>
      <c r="F4" s="107" t="s">
        <v>140</v>
      </c>
      <c r="G4" s="107" t="s">
        <v>803</v>
      </c>
      <c r="H4" s="111" t="s">
        <v>968</v>
      </c>
      <c r="I4" s="107" t="s">
        <v>141</v>
      </c>
      <c r="J4" s="107" t="s">
        <v>774</v>
      </c>
      <c r="K4" s="107" t="s">
        <v>775</v>
      </c>
      <c r="L4" s="107" t="s">
        <v>776</v>
      </c>
      <c r="M4" s="107" t="s">
        <v>777</v>
      </c>
      <c r="N4" s="110" t="s">
        <v>778</v>
      </c>
      <c r="O4" s="107" t="s">
        <v>779</v>
      </c>
      <c r="P4" s="107" t="s">
        <v>780</v>
      </c>
      <c r="Q4" s="107" t="s">
        <v>781</v>
      </c>
      <c r="R4" s="107" t="s">
        <v>782</v>
      </c>
      <c r="S4" s="108" t="s">
        <v>850</v>
      </c>
      <c r="T4" s="108"/>
      <c r="U4" s="108"/>
      <c r="V4" s="108"/>
      <c r="W4" s="109" t="s">
        <v>851</v>
      </c>
      <c r="X4" s="109"/>
      <c r="Y4" s="109"/>
      <c r="Z4" s="109"/>
      <c r="AA4" s="109"/>
      <c r="AB4" s="109" t="s">
        <v>852</v>
      </c>
      <c r="AC4" s="109"/>
      <c r="AD4" s="109"/>
      <c r="AE4" s="109" t="s">
        <v>853</v>
      </c>
    </row>
    <row r="5" spans="2:31" ht="18" customHeight="1">
      <c r="B5" s="107"/>
      <c r="C5" s="110"/>
      <c r="D5" s="110"/>
      <c r="E5" s="107"/>
      <c r="F5" s="107"/>
      <c r="G5" s="107"/>
      <c r="H5" s="112"/>
      <c r="I5" s="107"/>
      <c r="J5" s="107"/>
      <c r="K5" s="107"/>
      <c r="L5" s="107"/>
      <c r="M5" s="107"/>
      <c r="N5" s="110"/>
      <c r="O5" s="107"/>
      <c r="P5" s="107"/>
      <c r="Q5" s="107"/>
      <c r="R5" s="107"/>
      <c r="S5" s="38" t="s">
        <v>854</v>
      </c>
      <c r="T5" s="38" t="s">
        <v>808</v>
      </c>
      <c r="U5" s="38" t="s">
        <v>855</v>
      </c>
      <c r="V5" s="38" t="s">
        <v>807</v>
      </c>
      <c r="W5" s="39" t="s">
        <v>854</v>
      </c>
      <c r="X5" s="39" t="s">
        <v>808</v>
      </c>
      <c r="Y5" s="39" t="s">
        <v>855</v>
      </c>
      <c r="Z5" s="39" t="s">
        <v>807</v>
      </c>
      <c r="AA5" s="39" t="s">
        <v>856</v>
      </c>
      <c r="AB5" s="39" t="s">
        <v>854</v>
      </c>
      <c r="AC5" s="39" t="s">
        <v>808</v>
      </c>
      <c r="AD5" s="39" t="s">
        <v>855</v>
      </c>
      <c r="AE5" s="109"/>
    </row>
    <row r="6" spans="2:31">
      <c r="B6" s="21" t="s">
        <v>249</v>
      </c>
      <c r="C6" s="22" t="s">
        <v>204</v>
      </c>
      <c r="D6" s="23" t="s">
        <v>857</v>
      </c>
      <c r="E6" s="21">
        <v>2005</v>
      </c>
      <c r="F6" s="21" t="s">
        <v>250</v>
      </c>
      <c r="G6" s="21" t="s">
        <v>815</v>
      </c>
      <c r="H6" s="21" t="s">
        <v>990</v>
      </c>
      <c r="I6" s="21" t="s">
        <v>251</v>
      </c>
      <c r="J6" s="21" t="s">
        <v>816</v>
      </c>
      <c r="K6" s="21" t="s">
        <v>800</v>
      </c>
      <c r="L6" s="21" t="s">
        <v>801</v>
      </c>
      <c r="M6" s="21" t="s">
        <v>20</v>
      </c>
      <c r="N6" s="22" t="s">
        <v>20</v>
      </c>
      <c r="O6" s="23" t="s">
        <v>20</v>
      </c>
      <c r="P6" s="23" t="s">
        <v>20</v>
      </c>
      <c r="Q6" s="29" t="s">
        <v>20</v>
      </c>
      <c r="R6" s="21"/>
      <c r="S6" s="31">
        <v>9000</v>
      </c>
      <c r="T6" s="31">
        <v>17000</v>
      </c>
      <c r="U6" s="31">
        <v>25000</v>
      </c>
      <c r="V6" s="31" t="s">
        <v>822</v>
      </c>
      <c r="W6" s="31">
        <v>2746761</v>
      </c>
      <c r="X6" s="31">
        <v>7673380.5</v>
      </c>
      <c r="Y6" s="31">
        <v>12600000</v>
      </c>
      <c r="Z6" s="21" t="s">
        <v>822</v>
      </c>
      <c r="AA6" s="21"/>
      <c r="AB6" s="40">
        <v>0.32765864958764163</v>
      </c>
      <c r="AC6" s="40">
        <v>0.22154511952065975</v>
      </c>
      <c r="AD6" s="40">
        <v>0.1984126984126984</v>
      </c>
      <c r="AE6" s="21"/>
    </row>
    <row r="7" spans="2:31" ht="25.5">
      <c r="B7" s="21" t="s">
        <v>535</v>
      </c>
      <c r="C7" s="22" t="s">
        <v>858</v>
      </c>
      <c r="D7" s="23">
        <v>2019</v>
      </c>
      <c r="E7" s="21">
        <v>2019</v>
      </c>
      <c r="F7" s="21" t="s">
        <v>250</v>
      </c>
      <c r="G7" s="21" t="s">
        <v>815</v>
      </c>
      <c r="H7" s="21" t="s">
        <v>990</v>
      </c>
      <c r="I7" s="21" t="s">
        <v>537</v>
      </c>
      <c r="J7" s="21" t="s">
        <v>816</v>
      </c>
      <c r="K7" s="26" t="s">
        <v>859</v>
      </c>
      <c r="L7" s="21" t="s">
        <v>20</v>
      </c>
      <c r="M7" s="21" t="s">
        <v>20</v>
      </c>
      <c r="N7" s="22" t="s">
        <v>20</v>
      </c>
      <c r="O7" s="23" t="s">
        <v>787</v>
      </c>
      <c r="P7" s="23" t="s">
        <v>787</v>
      </c>
      <c r="Q7" s="29" t="s">
        <v>20</v>
      </c>
      <c r="R7" s="21"/>
      <c r="S7" s="31"/>
      <c r="T7" s="31">
        <v>10500</v>
      </c>
      <c r="U7" s="31"/>
      <c r="V7" s="31"/>
      <c r="W7" s="31"/>
      <c r="X7" s="31">
        <v>3072029</v>
      </c>
      <c r="Y7" s="31"/>
      <c r="Z7" s="21"/>
      <c r="AA7" s="21"/>
      <c r="AB7" s="40" t="s">
        <v>480</v>
      </c>
      <c r="AC7" s="40">
        <v>0.34179364843235527</v>
      </c>
      <c r="AD7" s="40" t="s">
        <v>480</v>
      </c>
      <c r="AE7" s="21"/>
    </row>
    <row r="8" spans="2:31" ht="25.5">
      <c r="B8" s="21" t="s">
        <v>643</v>
      </c>
      <c r="C8" s="22" t="s">
        <v>642</v>
      </c>
      <c r="D8" s="23">
        <v>2015</v>
      </c>
      <c r="E8" s="21">
        <v>2015</v>
      </c>
      <c r="F8" s="21" t="s">
        <v>250</v>
      </c>
      <c r="G8" s="21" t="s">
        <v>815</v>
      </c>
      <c r="H8" s="21" t="s">
        <v>990</v>
      </c>
      <c r="I8" s="21" t="s">
        <v>644</v>
      </c>
      <c r="J8" s="26" t="s">
        <v>860</v>
      </c>
      <c r="K8" s="26" t="s">
        <v>861</v>
      </c>
      <c r="L8" s="21" t="s">
        <v>20</v>
      </c>
      <c r="M8" s="21" t="s">
        <v>20</v>
      </c>
      <c r="N8" s="22" t="s">
        <v>20</v>
      </c>
      <c r="O8" s="23" t="s">
        <v>787</v>
      </c>
      <c r="P8" s="23" t="s">
        <v>787</v>
      </c>
      <c r="Q8" s="29" t="s">
        <v>20</v>
      </c>
      <c r="R8" s="21"/>
      <c r="S8" s="31"/>
      <c r="T8" s="31">
        <v>12000</v>
      </c>
      <c r="U8" s="31"/>
      <c r="V8" s="31"/>
      <c r="W8" s="31"/>
      <c r="X8" s="31">
        <v>3081143</v>
      </c>
      <c r="Y8" s="31"/>
      <c r="Z8" s="21"/>
      <c r="AA8" s="21"/>
      <c r="AB8" s="40" t="s">
        <v>480</v>
      </c>
      <c r="AC8" s="40">
        <v>0.38946585731334121</v>
      </c>
      <c r="AD8" s="40" t="s">
        <v>480</v>
      </c>
      <c r="AE8" s="21"/>
    </row>
    <row r="9" spans="2:31">
      <c r="B9" s="21" t="s">
        <v>228</v>
      </c>
      <c r="C9" s="22" t="s">
        <v>204</v>
      </c>
      <c r="D9" s="23" t="s">
        <v>862</v>
      </c>
      <c r="E9" s="21">
        <v>2010</v>
      </c>
      <c r="F9" s="21" t="s">
        <v>229</v>
      </c>
      <c r="G9" s="21" t="s">
        <v>863</v>
      </c>
      <c r="H9" s="21" t="s">
        <v>980</v>
      </c>
      <c r="I9" s="21" t="s">
        <v>230</v>
      </c>
      <c r="J9" s="21" t="s">
        <v>816</v>
      </c>
      <c r="K9" s="21" t="s">
        <v>800</v>
      </c>
      <c r="L9" s="21" t="s">
        <v>801</v>
      </c>
      <c r="M9" s="21" t="s">
        <v>20</v>
      </c>
      <c r="N9" s="22" t="s">
        <v>20</v>
      </c>
      <c r="O9" s="23" t="s">
        <v>20</v>
      </c>
      <c r="P9" s="23" t="s">
        <v>20</v>
      </c>
      <c r="Q9" s="29" t="s">
        <v>20</v>
      </c>
      <c r="R9" s="21"/>
      <c r="S9" s="31"/>
      <c r="T9" s="31">
        <v>120000</v>
      </c>
      <c r="U9" s="31"/>
      <c r="V9" s="31"/>
      <c r="W9" s="31">
        <v>7000940</v>
      </c>
      <c r="X9" s="31">
        <v>8989970</v>
      </c>
      <c r="Y9" s="31">
        <v>10979000</v>
      </c>
      <c r="Z9" s="21" t="s">
        <v>822</v>
      </c>
      <c r="AA9" s="21"/>
      <c r="AB9" s="40" t="s">
        <v>480</v>
      </c>
      <c r="AC9" s="40">
        <v>1.3348209170887111</v>
      </c>
      <c r="AD9" s="40" t="s">
        <v>480</v>
      </c>
      <c r="AE9" s="21"/>
    </row>
    <row r="10" spans="2:31">
      <c r="B10" s="21" t="s">
        <v>358</v>
      </c>
      <c r="C10" s="22" t="s">
        <v>864</v>
      </c>
      <c r="D10" s="23" t="s">
        <v>831</v>
      </c>
      <c r="E10" s="21">
        <v>2011</v>
      </c>
      <c r="F10" s="21" t="s">
        <v>229</v>
      </c>
      <c r="G10" s="21" t="s">
        <v>863</v>
      </c>
      <c r="H10" s="21" t="s">
        <v>980</v>
      </c>
      <c r="I10" s="21" t="s">
        <v>360</v>
      </c>
      <c r="J10" s="21" t="s">
        <v>843</v>
      </c>
      <c r="K10" s="21" t="s">
        <v>865</v>
      </c>
      <c r="L10" s="21" t="s">
        <v>793</v>
      </c>
      <c r="M10" s="21" t="s">
        <v>20</v>
      </c>
      <c r="N10" s="22" t="s">
        <v>20</v>
      </c>
      <c r="O10" s="23" t="s">
        <v>787</v>
      </c>
      <c r="P10" s="23" t="s">
        <v>787</v>
      </c>
      <c r="Q10" s="29">
        <v>60</v>
      </c>
      <c r="R10" s="21"/>
      <c r="S10" s="31"/>
      <c r="T10" s="31">
        <v>2007</v>
      </c>
      <c r="U10" s="31"/>
      <c r="V10" s="31"/>
      <c r="W10" s="31"/>
      <c r="X10" s="31">
        <v>1500000</v>
      </c>
      <c r="Y10" s="31"/>
      <c r="Z10" s="21"/>
      <c r="AA10" s="21"/>
      <c r="AB10" s="40" t="s">
        <v>480</v>
      </c>
      <c r="AC10" s="40">
        <v>0.1338</v>
      </c>
      <c r="AD10" s="40" t="s">
        <v>480</v>
      </c>
      <c r="AE10" s="21"/>
    </row>
    <row r="11" spans="2:31">
      <c r="B11" s="21" t="s">
        <v>417</v>
      </c>
      <c r="C11" s="22" t="s">
        <v>866</v>
      </c>
      <c r="D11" s="23" t="s">
        <v>790</v>
      </c>
      <c r="E11" s="21">
        <v>2012</v>
      </c>
      <c r="F11" s="21" t="s">
        <v>229</v>
      </c>
      <c r="G11" s="21" t="s">
        <v>863</v>
      </c>
      <c r="H11" s="21" t="s">
        <v>980</v>
      </c>
      <c r="I11" s="21" t="s">
        <v>419</v>
      </c>
      <c r="J11" s="21" t="s">
        <v>843</v>
      </c>
      <c r="K11" s="21" t="s">
        <v>794</v>
      </c>
      <c r="L11" s="21" t="s">
        <v>867</v>
      </c>
      <c r="M11" s="21" t="s">
        <v>20</v>
      </c>
      <c r="N11" s="22" t="s">
        <v>20</v>
      </c>
      <c r="O11" s="23" t="s">
        <v>787</v>
      </c>
      <c r="P11" s="23" t="s">
        <v>787</v>
      </c>
      <c r="Q11" s="29" t="s">
        <v>868</v>
      </c>
      <c r="R11" s="21"/>
      <c r="S11" s="31"/>
      <c r="T11" s="31">
        <v>808</v>
      </c>
      <c r="U11" s="31"/>
      <c r="V11" s="31"/>
      <c r="W11" s="31"/>
      <c r="X11" s="31">
        <v>775500</v>
      </c>
      <c r="Y11" s="31"/>
      <c r="Z11" s="21"/>
      <c r="AA11" s="21"/>
      <c r="AB11" s="40" t="s">
        <v>480</v>
      </c>
      <c r="AC11" s="40">
        <v>0.10419084461637652</v>
      </c>
      <c r="AD11" s="40" t="s">
        <v>480</v>
      </c>
      <c r="AE11" s="21"/>
    </row>
    <row r="12" spans="2:31">
      <c r="B12" s="21" t="s">
        <v>484</v>
      </c>
      <c r="C12" s="21" t="s">
        <v>869</v>
      </c>
      <c r="D12" s="23">
        <v>2017</v>
      </c>
      <c r="E12" s="21">
        <v>2017</v>
      </c>
      <c r="F12" s="21" t="s">
        <v>229</v>
      </c>
      <c r="G12" s="21" t="s">
        <v>828</v>
      </c>
      <c r="H12" s="21" t="s">
        <v>980</v>
      </c>
      <c r="I12" s="21" t="s">
        <v>230</v>
      </c>
      <c r="J12" s="21" t="s">
        <v>816</v>
      </c>
      <c r="K12" s="21" t="s">
        <v>835</v>
      </c>
      <c r="L12" s="21" t="s">
        <v>20</v>
      </c>
      <c r="M12" s="21" t="s">
        <v>20</v>
      </c>
      <c r="N12" s="22" t="s">
        <v>20</v>
      </c>
      <c r="O12" s="23" t="s">
        <v>787</v>
      </c>
      <c r="P12" s="23" t="s">
        <v>787</v>
      </c>
      <c r="Q12" s="29" t="s">
        <v>20</v>
      </c>
      <c r="R12" s="21"/>
      <c r="S12" s="31"/>
      <c r="T12" s="31">
        <v>120000</v>
      </c>
      <c r="U12" s="31"/>
      <c r="V12" s="31"/>
      <c r="W12" s="31"/>
      <c r="X12" s="31">
        <v>26000000</v>
      </c>
      <c r="Y12" s="31"/>
      <c r="Z12" s="21"/>
      <c r="AA12" s="21"/>
      <c r="AB12" s="40" t="s">
        <v>480</v>
      </c>
      <c r="AC12" s="40">
        <v>0.46153846153846156</v>
      </c>
      <c r="AD12" s="40" t="s">
        <v>480</v>
      </c>
      <c r="AE12" s="21"/>
    </row>
    <row r="13" spans="2:31">
      <c r="B13" s="21" t="s">
        <v>687</v>
      </c>
      <c r="C13" s="21" t="s">
        <v>870</v>
      </c>
      <c r="D13" s="23" t="s">
        <v>790</v>
      </c>
      <c r="E13" s="21">
        <v>2012</v>
      </c>
      <c r="F13" s="21" t="s">
        <v>688</v>
      </c>
      <c r="G13" s="21" t="s">
        <v>815</v>
      </c>
      <c r="H13" s="21" t="s">
        <v>999</v>
      </c>
      <c r="I13" s="21" t="s">
        <v>689</v>
      </c>
      <c r="J13" s="21" t="s">
        <v>816</v>
      </c>
      <c r="K13" s="21" t="s">
        <v>800</v>
      </c>
      <c r="L13" s="21" t="s">
        <v>801</v>
      </c>
      <c r="M13" s="21" t="s">
        <v>20</v>
      </c>
      <c r="N13" s="22" t="s">
        <v>20</v>
      </c>
      <c r="O13" s="23" t="s">
        <v>20</v>
      </c>
      <c r="P13" s="23" t="s">
        <v>20</v>
      </c>
      <c r="Q13" s="29" t="s">
        <v>20</v>
      </c>
      <c r="R13" s="21"/>
      <c r="S13" s="31"/>
      <c r="T13" s="31">
        <v>2000</v>
      </c>
      <c r="U13" s="31"/>
      <c r="V13" s="31"/>
      <c r="W13" s="31"/>
      <c r="X13" s="31">
        <v>576142</v>
      </c>
      <c r="Y13" s="31"/>
      <c r="Z13" s="21"/>
      <c r="AA13" s="41" t="s">
        <v>871</v>
      </c>
      <c r="AB13" s="40" t="s">
        <v>480</v>
      </c>
      <c r="AC13" s="40">
        <v>0.34713664339694034</v>
      </c>
      <c r="AD13" s="40" t="s">
        <v>480</v>
      </c>
      <c r="AE13" s="21"/>
    </row>
    <row r="14" spans="2:31">
      <c r="B14" s="21" t="s">
        <v>452</v>
      </c>
      <c r="C14" s="21" t="s">
        <v>872</v>
      </c>
      <c r="D14" s="23">
        <v>2008</v>
      </c>
      <c r="E14" s="21">
        <v>2008</v>
      </c>
      <c r="F14" s="21" t="s">
        <v>454</v>
      </c>
      <c r="G14" s="21" t="s">
        <v>828</v>
      </c>
      <c r="H14" s="21" t="s">
        <v>990</v>
      </c>
      <c r="I14" s="21" t="s">
        <v>455</v>
      </c>
      <c r="J14" s="21" t="s">
        <v>843</v>
      </c>
      <c r="K14" s="21" t="s">
        <v>800</v>
      </c>
      <c r="L14" s="21" t="s">
        <v>20</v>
      </c>
      <c r="M14" s="21" t="s">
        <v>20</v>
      </c>
      <c r="N14" s="22" t="s">
        <v>20</v>
      </c>
      <c r="O14" s="23" t="s">
        <v>20</v>
      </c>
      <c r="P14" s="23" t="s">
        <v>20</v>
      </c>
      <c r="Q14" s="29" t="s">
        <v>20</v>
      </c>
      <c r="R14" s="21"/>
      <c r="S14" s="31"/>
      <c r="T14" s="31">
        <v>1300</v>
      </c>
      <c r="U14" s="31"/>
      <c r="V14" s="31"/>
      <c r="W14" s="31"/>
      <c r="X14" s="31">
        <v>900000</v>
      </c>
      <c r="Y14" s="31"/>
      <c r="Z14" s="21"/>
      <c r="AA14" s="21"/>
      <c r="AB14" s="40" t="s">
        <v>480</v>
      </c>
      <c r="AC14" s="40">
        <v>0.14444444444444443</v>
      </c>
      <c r="AD14" s="40" t="s">
        <v>480</v>
      </c>
      <c r="AE14" s="21"/>
    </row>
    <row r="15" spans="2:31">
      <c r="B15" s="21" t="s">
        <v>156</v>
      </c>
      <c r="C15" s="21" t="s">
        <v>157</v>
      </c>
      <c r="D15" s="23">
        <v>2012</v>
      </c>
      <c r="E15" s="21">
        <v>2012</v>
      </c>
      <c r="F15" s="21" t="s">
        <v>144</v>
      </c>
      <c r="G15" s="21" t="s">
        <v>815</v>
      </c>
      <c r="H15" s="21" t="s">
        <v>990</v>
      </c>
      <c r="I15" s="21" t="s">
        <v>158</v>
      </c>
      <c r="J15" s="21" t="s">
        <v>843</v>
      </c>
      <c r="K15" s="21" t="s">
        <v>792</v>
      </c>
      <c r="L15" s="21" t="s">
        <v>820</v>
      </c>
      <c r="M15" s="21" t="s">
        <v>873</v>
      </c>
      <c r="N15" s="22" t="s">
        <v>874</v>
      </c>
      <c r="O15" s="23" t="s">
        <v>789</v>
      </c>
      <c r="P15" s="23" t="s">
        <v>875</v>
      </c>
      <c r="Q15" s="29">
        <v>29</v>
      </c>
      <c r="R15" s="21" t="s">
        <v>789</v>
      </c>
      <c r="S15" s="31"/>
      <c r="T15" s="31">
        <v>150</v>
      </c>
      <c r="U15" s="31"/>
      <c r="V15" s="31"/>
      <c r="W15" s="31"/>
      <c r="X15" s="31">
        <v>80755</v>
      </c>
      <c r="Y15" s="31"/>
      <c r="Z15" s="21"/>
      <c r="AA15" s="21" t="s">
        <v>876</v>
      </c>
      <c r="AB15" s="40" t="s">
        <v>480</v>
      </c>
      <c r="AC15" s="40">
        <v>0.18574701256888118</v>
      </c>
      <c r="AD15" s="40" t="s">
        <v>480</v>
      </c>
      <c r="AE15" s="21"/>
    </row>
    <row r="16" spans="2:31">
      <c r="B16" s="21" t="s">
        <v>243</v>
      </c>
      <c r="C16" s="21" t="s">
        <v>204</v>
      </c>
      <c r="D16" s="23" t="s">
        <v>877</v>
      </c>
      <c r="E16" s="21">
        <v>2008</v>
      </c>
      <c r="F16" s="21" t="s">
        <v>144</v>
      </c>
      <c r="G16" s="21" t="s">
        <v>815</v>
      </c>
      <c r="H16" s="21" t="s">
        <v>990</v>
      </c>
      <c r="I16" s="21" t="s">
        <v>244</v>
      </c>
      <c r="J16" s="21" t="s">
        <v>816</v>
      </c>
      <c r="K16" s="21" t="s">
        <v>800</v>
      </c>
      <c r="L16" s="21" t="s">
        <v>801</v>
      </c>
      <c r="M16" s="21" t="s">
        <v>20</v>
      </c>
      <c r="N16" s="22" t="s">
        <v>20</v>
      </c>
      <c r="O16" s="23" t="s">
        <v>20</v>
      </c>
      <c r="P16" s="23" t="s">
        <v>20</v>
      </c>
      <c r="Q16" s="29" t="s">
        <v>20</v>
      </c>
      <c r="R16" s="21"/>
      <c r="S16" s="31">
        <v>2685</v>
      </c>
      <c r="T16" s="31">
        <v>3842.5</v>
      </c>
      <c r="U16" s="31">
        <v>5000</v>
      </c>
      <c r="V16" s="31" t="s">
        <v>822</v>
      </c>
      <c r="W16" s="31"/>
      <c r="X16" s="31">
        <v>2452617</v>
      </c>
      <c r="Y16" s="31"/>
      <c r="Z16" s="21"/>
      <c r="AA16" s="21"/>
      <c r="AB16" s="40" t="s">
        <v>480</v>
      </c>
      <c r="AC16" s="40">
        <v>0.15666938621072918</v>
      </c>
      <c r="AD16" s="40" t="s">
        <v>480</v>
      </c>
      <c r="AE16" s="21"/>
    </row>
    <row r="17" spans="2:31">
      <c r="B17" s="21" t="s">
        <v>245</v>
      </c>
      <c r="C17" s="21" t="s">
        <v>204</v>
      </c>
      <c r="D17" s="23" t="s">
        <v>798</v>
      </c>
      <c r="E17" s="21">
        <v>2006</v>
      </c>
      <c r="F17" s="21" t="s">
        <v>144</v>
      </c>
      <c r="G17" s="21" t="s">
        <v>815</v>
      </c>
      <c r="H17" s="21" t="s">
        <v>990</v>
      </c>
      <c r="I17" s="21" t="s">
        <v>246</v>
      </c>
      <c r="J17" s="21" t="s">
        <v>816</v>
      </c>
      <c r="K17" s="21" t="s">
        <v>800</v>
      </c>
      <c r="L17" s="21" t="s">
        <v>801</v>
      </c>
      <c r="M17" s="21" t="s">
        <v>20</v>
      </c>
      <c r="N17" s="22" t="s">
        <v>20</v>
      </c>
      <c r="O17" s="23" t="s">
        <v>20</v>
      </c>
      <c r="P17" s="23" t="s">
        <v>20</v>
      </c>
      <c r="Q17" s="29" t="s">
        <v>20</v>
      </c>
      <c r="R17" s="21"/>
      <c r="S17" s="31"/>
      <c r="T17" s="31">
        <v>20000</v>
      </c>
      <c r="U17" s="31"/>
      <c r="V17" s="31"/>
      <c r="W17" s="31"/>
      <c r="X17" s="31">
        <v>11316149</v>
      </c>
      <c r="Y17" s="31"/>
      <c r="Z17" s="21"/>
      <c r="AA17" s="21"/>
      <c r="AB17" s="40" t="s">
        <v>480</v>
      </c>
      <c r="AC17" s="40">
        <v>0.17673857069220281</v>
      </c>
      <c r="AD17" s="40" t="s">
        <v>480</v>
      </c>
      <c r="AE17" s="21"/>
    </row>
    <row r="18" spans="2:31">
      <c r="B18" s="21" t="s">
        <v>279</v>
      </c>
      <c r="C18" s="21" t="s">
        <v>280</v>
      </c>
      <c r="D18" s="23">
        <v>2005</v>
      </c>
      <c r="E18" s="21">
        <v>2005</v>
      </c>
      <c r="F18" s="21" t="s">
        <v>144</v>
      </c>
      <c r="G18" s="21" t="s">
        <v>828</v>
      </c>
      <c r="H18" s="21" t="s">
        <v>990</v>
      </c>
      <c r="I18" s="21" t="s">
        <v>281</v>
      </c>
      <c r="J18" s="21" t="s">
        <v>816</v>
      </c>
      <c r="K18" s="21" t="s">
        <v>800</v>
      </c>
      <c r="L18" s="21" t="s">
        <v>801</v>
      </c>
      <c r="M18" s="21" t="s">
        <v>20</v>
      </c>
      <c r="N18" s="22" t="s">
        <v>20</v>
      </c>
      <c r="O18" s="23" t="s">
        <v>20</v>
      </c>
      <c r="P18" s="23" t="s">
        <v>20</v>
      </c>
      <c r="Q18" s="29">
        <v>48</v>
      </c>
      <c r="R18" s="21"/>
      <c r="S18" s="31"/>
      <c r="T18" s="31">
        <v>2000</v>
      </c>
      <c r="U18" s="31"/>
      <c r="V18" s="31"/>
      <c r="W18" s="31"/>
      <c r="X18" s="31">
        <v>660000</v>
      </c>
      <c r="Y18" s="31"/>
      <c r="Z18" s="21"/>
      <c r="AA18" s="21"/>
      <c r="AB18" s="40" t="s">
        <v>480</v>
      </c>
      <c r="AC18" s="40">
        <v>0.30303030303030304</v>
      </c>
      <c r="AD18" s="40" t="s">
        <v>480</v>
      </c>
      <c r="AE18" s="21"/>
    </row>
    <row r="19" spans="2:31">
      <c r="B19" s="21" t="s">
        <v>412</v>
      </c>
      <c r="C19" s="21" t="s">
        <v>413</v>
      </c>
      <c r="D19" s="23">
        <v>2010</v>
      </c>
      <c r="E19" s="21">
        <v>2010</v>
      </c>
      <c r="F19" s="21" t="s">
        <v>144</v>
      </c>
      <c r="G19" s="21" t="s">
        <v>815</v>
      </c>
      <c r="H19" s="21" t="s">
        <v>990</v>
      </c>
      <c r="I19" s="21" t="s">
        <v>246</v>
      </c>
      <c r="J19" s="21" t="s">
        <v>843</v>
      </c>
      <c r="K19" s="21" t="s">
        <v>800</v>
      </c>
      <c r="L19" s="21" t="s">
        <v>801</v>
      </c>
      <c r="M19" s="21" t="s">
        <v>20</v>
      </c>
      <c r="N19" s="22" t="s">
        <v>20</v>
      </c>
      <c r="O19" s="23" t="s">
        <v>20</v>
      </c>
      <c r="P19" s="23" t="s">
        <v>20</v>
      </c>
      <c r="Q19" s="29" t="s">
        <v>20</v>
      </c>
      <c r="R19" s="21"/>
      <c r="S19" s="31"/>
      <c r="T19" s="31">
        <v>20000</v>
      </c>
      <c r="U19" s="31"/>
      <c r="V19" s="31"/>
      <c r="W19" s="31"/>
      <c r="X19" s="31">
        <v>11253503</v>
      </c>
      <c r="Y19" s="31"/>
      <c r="Z19" s="21"/>
      <c r="AA19" s="21" t="s">
        <v>878</v>
      </c>
      <c r="AB19" s="40" t="s">
        <v>480</v>
      </c>
      <c r="AC19" s="40">
        <v>0.17772243895967327</v>
      </c>
      <c r="AD19" s="40" t="s">
        <v>480</v>
      </c>
      <c r="AE19" s="21"/>
    </row>
    <row r="20" spans="2:31">
      <c r="B20" s="21" t="s">
        <v>555</v>
      </c>
      <c r="C20" s="21" t="s">
        <v>556</v>
      </c>
      <c r="D20" s="23" t="s">
        <v>879</v>
      </c>
      <c r="E20" s="21">
        <v>2015</v>
      </c>
      <c r="F20" s="21" t="s">
        <v>144</v>
      </c>
      <c r="G20" s="21" t="s">
        <v>815</v>
      </c>
      <c r="H20" s="21" t="s">
        <v>990</v>
      </c>
      <c r="I20" s="21" t="s">
        <v>145</v>
      </c>
      <c r="J20" s="21" t="s">
        <v>816</v>
      </c>
      <c r="K20" s="21" t="s">
        <v>792</v>
      </c>
      <c r="L20" s="21" t="s">
        <v>793</v>
      </c>
      <c r="M20" s="21" t="s">
        <v>880</v>
      </c>
      <c r="N20" s="22" t="s">
        <v>20</v>
      </c>
      <c r="O20" s="23" t="s">
        <v>787</v>
      </c>
      <c r="P20" s="23" t="s">
        <v>787</v>
      </c>
      <c r="Q20" s="29">
        <v>106</v>
      </c>
      <c r="R20" s="21"/>
      <c r="S20" s="31"/>
      <c r="T20" s="31">
        <v>1010</v>
      </c>
      <c r="U20" s="31"/>
      <c r="V20" s="31"/>
      <c r="W20" s="31"/>
      <c r="X20" s="31">
        <v>586625</v>
      </c>
      <c r="Y20" s="31"/>
      <c r="Z20" s="21"/>
      <c r="AA20" s="32" t="s">
        <v>827</v>
      </c>
      <c r="AB20" s="40" t="s">
        <v>480</v>
      </c>
      <c r="AC20" s="40">
        <v>0.17217131898572344</v>
      </c>
      <c r="AD20" s="40" t="s">
        <v>480</v>
      </c>
      <c r="AE20" s="21"/>
    </row>
    <row r="21" spans="2:31" ht="25.5">
      <c r="B21" s="21" t="s">
        <v>641</v>
      </c>
      <c r="C21" s="21" t="s">
        <v>642</v>
      </c>
      <c r="D21" s="23">
        <v>2016</v>
      </c>
      <c r="E21" s="21">
        <v>2016</v>
      </c>
      <c r="F21" s="21" t="s">
        <v>144</v>
      </c>
      <c r="G21" s="21" t="s">
        <v>815</v>
      </c>
      <c r="H21" s="21" t="s">
        <v>990</v>
      </c>
      <c r="I21" s="21" t="s">
        <v>246</v>
      </c>
      <c r="J21" s="21" t="s">
        <v>816</v>
      </c>
      <c r="K21" s="26" t="s">
        <v>861</v>
      </c>
      <c r="L21" s="21" t="s">
        <v>20</v>
      </c>
      <c r="M21" s="21" t="s">
        <v>20</v>
      </c>
      <c r="N21" s="22" t="s">
        <v>20</v>
      </c>
      <c r="O21" s="23" t="s">
        <v>787</v>
      </c>
      <c r="P21" s="23" t="s">
        <v>787</v>
      </c>
      <c r="Q21" s="29" t="s">
        <v>20</v>
      </c>
      <c r="R21" s="21"/>
      <c r="S21" s="31"/>
      <c r="T21" s="31">
        <v>10000</v>
      </c>
      <c r="U21" s="31"/>
      <c r="V21" s="31"/>
      <c r="W21" s="31"/>
      <c r="X21" s="31">
        <v>12308378</v>
      </c>
      <c r="Y21" s="31"/>
      <c r="Z21" s="21"/>
      <c r="AA21" s="21"/>
      <c r="AB21" s="40" t="s">
        <v>480</v>
      </c>
      <c r="AC21" s="40">
        <v>8.1245473611551419E-2</v>
      </c>
      <c r="AD21" s="40" t="s">
        <v>480</v>
      </c>
      <c r="AE21" s="21"/>
    </row>
    <row r="22" spans="2:31">
      <c r="B22" s="21" t="s">
        <v>714</v>
      </c>
      <c r="C22" s="21" t="s">
        <v>715</v>
      </c>
      <c r="D22" s="23" t="s">
        <v>862</v>
      </c>
      <c r="E22" s="21">
        <v>2010</v>
      </c>
      <c r="F22" s="21" t="s">
        <v>144</v>
      </c>
      <c r="G22" s="21" t="s">
        <v>815</v>
      </c>
      <c r="H22" s="21" t="s">
        <v>990</v>
      </c>
      <c r="I22" s="21" t="s">
        <v>716</v>
      </c>
      <c r="J22" s="21" t="s">
        <v>816</v>
      </c>
      <c r="K22" s="21" t="s">
        <v>835</v>
      </c>
      <c r="L22" s="21" t="s">
        <v>801</v>
      </c>
      <c r="M22" s="21" t="s">
        <v>20</v>
      </c>
      <c r="N22" s="22" t="s">
        <v>20</v>
      </c>
      <c r="O22" s="23" t="s">
        <v>787</v>
      </c>
      <c r="P22" s="23" t="s">
        <v>787</v>
      </c>
      <c r="Q22" s="29" t="s">
        <v>20</v>
      </c>
      <c r="R22" s="21"/>
      <c r="S22" s="31"/>
      <c r="T22" s="31">
        <v>40000</v>
      </c>
      <c r="U22" s="31"/>
      <c r="V22" s="31"/>
      <c r="W22" s="31">
        <v>6136652</v>
      </c>
      <c r="X22" s="31">
        <v>6136652</v>
      </c>
      <c r="Y22" s="31">
        <v>11470644</v>
      </c>
      <c r="Z22" s="21" t="s">
        <v>822</v>
      </c>
      <c r="AA22" s="21"/>
      <c r="AB22" s="40" t="s">
        <v>480</v>
      </c>
      <c r="AC22" s="40">
        <v>0.6518212210827663</v>
      </c>
      <c r="AD22" s="40" t="s">
        <v>480</v>
      </c>
      <c r="AE22" s="21"/>
    </row>
    <row r="23" spans="2:31">
      <c r="B23" s="21" t="s">
        <v>332</v>
      </c>
      <c r="C23" s="21" t="s">
        <v>333</v>
      </c>
      <c r="D23" s="23">
        <v>2005</v>
      </c>
      <c r="E23" s="21">
        <v>2005</v>
      </c>
      <c r="F23" s="21" t="s">
        <v>334</v>
      </c>
      <c r="G23" s="21" t="s">
        <v>815</v>
      </c>
      <c r="H23" s="21" t="s">
        <v>990</v>
      </c>
      <c r="I23" s="21" t="s">
        <v>335</v>
      </c>
      <c r="J23" s="21" t="s">
        <v>816</v>
      </c>
      <c r="K23" s="21" t="s">
        <v>800</v>
      </c>
      <c r="L23" s="21" t="s">
        <v>801</v>
      </c>
      <c r="M23" s="21" t="s">
        <v>20</v>
      </c>
      <c r="N23" s="22" t="s">
        <v>20</v>
      </c>
      <c r="O23" s="23" t="s">
        <v>20</v>
      </c>
      <c r="P23" s="23" t="s">
        <v>20</v>
      </c>
      <c r="Q23" s="29" t="s">
        <v>20</v>
      </c>
      <c r="R23" s="21"/>
      <c r="S23" s="31"/>
      <c r="T23" s="31">
        <v>6000</v>
      </c>
      <c r="U23" s="31"/>
      <c r="V23" s="31"/>
      <c r="W23" s="31"/>
      <c r="X23" s="31">
        <v>4981779</v>
      </c>
      <c r="Y23" s="31"/>
      <c r="Z23" s="21"/>
      <c r="AA23" s="21" t="s">
        <v>881</v>
      </c>
      <c r="AB23" s="40" t="s">
        <v>480</v>
      </c>
      <c r="AC23" s="40">
        <v>0.12043890345195964</v>
      </c>
      <c r="AD23" s="40" t="s">
        <v>480</v>
      </c>
      <c r="AE23" s="21"/>
    </row>
    <row r="24" spans="2:31" ht="25.5">
      <c r="B24" s="21" t="s">
        <v>649</v>
      </c>
      <c r="C24" s="21" t="s">
        <v>642</v>
      </c>
      <c r="D24" s="23">
        <v>2016</v>
      </c>
      <c r="E24" s="21">
        <v>2016</v>
      </c>
      <c r="F24" s="21" t="s">
        <v>334</v>
      </c>
      <c r="G24" s="21" t="s">
        <v>842</v>
      </c>
      <c r="H24" s="21" t="s">
        <v>990</v>
      </c>
      <c r="I24" s="21" t="s">
        <v>650</v>
      </c>
      <c r="J24" s="21" t="s">
        <v>816</v>
      </c>
      <c r="K24" s="26" t="s">
        <v>861</v>
      </c>
      <c r="L24" s="21" t="s">
        <v>20</v>
      </c>
      <c r="M24" s="21" t="s">
        <v>20</v>
      </c>
      <c r="N24" s="22" t="s">
        <v>20</v>
      </c>
      <c r="O24" s="23" t="s">
        <v>787</v>
      </c>
      <c r="P24" s="23" t="s">
        <v>787</v>
      </c>
      <c r="Q24" s="29" t="s">
        <v>20</v>
      </c>
      <c r="R24" s="21"/>
      <c r="S24" s="31"/>
      <c r="T24" s="31">
        <v>6000</v>
      </c>
      <c r="U24" s="31"/>
      <c r="V24" s="31"/>
      <c r="W24" s="31"/>
      <c r="X24" s="31">
        <v>6548982</v>
      </c>
      <c r="Y24" s="31"/>
      <c r="Z24" s="21"/>
      <c r="AA24" s="21"/>
      <c r="AB24" s="40" t="s">
        <v>480</v>
      </c>
      <c r="AC24" s="40">
        <v>9.1617292580740028E-2</v>
      </c>
      <c r="AD24" s="40" t="s">
        <v>480</v>
      </c>
      <c r="AE24" s="21"/>
    </row>
    <row r="25" spans="2:31">
      <c r="B25" s="21" t="s">
        <v>296</v>
      </c>
      <c r="C25" s="21" t="s">
        <v>882</v>
      </c>
      <c r="D25" s="23">
        <v>2015</v>
      </c>
      <c r="E25" s="21">
        <v>2015</v>
      </c>
      <c r="F25" s="21" t="s">
        <v>201</v>
      </c>
      <c r="G25" s="21" t="s">
        <v>815</v>
      </c>
      <c r="H25" s="21" t="s">
        <v>995</v>
      </c>
      <c r="I25" s="21" t="s">
        <v>298</v>
      </c>
      <c r="J25" s="21" t="s">
        <v>816</v>
      </c>
      <c r="K25" s="21" t="s">
        <v>800</v>
      </c>
      <c r="L25" s="21" t="s">
        <v>801</v>
      </c>
      <c r="M25" s="21" t="s">
        <v>20</v>
      </c>
      <c r="N25" s="22" t="s">
        <v>20</v>
      </c>
      <c r="O25" s="23" t="s">
        <v>20</v>
      </c>
      <c r="P25" s="23" t="s">
        <v>20</v>
      </c>
      <c r="Q25" s="29" t="s">
        <v>20</v>
      </c>
      <c r="R25" s="21"/>
      <c r="S25" s="31"/>
      <c r="T25" s="31">
        <v>31000</v>
      </c>
      <c r="U25" s="31"/>
      <c r="V25" s="31"/>
      <c r="W25" s="31"/>
      <c r="X25" s="31">
        <v>8200000</v>
      </c>
      <c r="Y25" s="31"/>
      <c r="Z25" s="21"/>
      <c r="AA25" s="21"/>
      <c r="AB25" s="40" t="s">
        <v>480</v>
      </c>
      <c r="AC25" s="40">
        <v>0.37804878048780488</v>
      </c>
      <c r="AD25" s="40" t="s">
        <v>480</v>
      </c>
      <c r="AE25" s="21"/>
    </row>
    <row r="26" spans="2:31">
      <c r="B26" s="21" t="s">
        <v>299</v>
      </c>
      <c r="C26" s="21" t="s">
        <v>883</v>
      </c>
      <c r="D26" s="23">
        <v>2013</v>
      </c>
      <c r="E26" s="21">
        <v>2013</v>
      </c>
      <c r="F26" s="21" t="s">
        <v>201</v>
      </c>
      <c r="G26" s="21" t="s">
        <v>815</v>
      </c>
      <c r="H26" s="21" t="s">
        <v>995</v>
      </c>
      <c r="I26" s="21" t="s">
        <v>301</v>
      </c>
      <c r="J26" s="21" t="s">
        <v>833</v>
      </c>
      <c r="K26" s="21" t="s">
        <v>792</v>
      </c>
      <c r="L26" s="21" t="s">
        <v>820</v>
      </c>
      <c r="M26" s="21" t="s">
        <v>20</v>
      </c>
      <c r="N26" s="22" t="s">
        <v>884</v>
      </c>
      <c r="O26" s="23" t="s">
        <v>787</v>
      </c>
      <c r="P26" s="23" t="s">
        <v>787</v>
      </c>
      <c r="Q26" s="29">
        <v>98</v>
      </c>
      <c r="R26" s="21"/>
      <c r="S26" s="31">
        <v>150300</v>
      </c>
      <c r="T26" s="31">
        <v>160150</v>
      </c>
      <c r="U26" s="31">
        <v>170000</v>
      </c>
      <c r="V26" s="31" t="s">
        <v>822</v>
      </c>
      <c r="W26" s="31">
        <v>19519480.519480519</v>
      </c>
      <c r="X26" s="31">
        <v>19519480.519480519</v>
      </c>
      <c r="Y26" s="31">
        <v>19519480.519480519</v>
      </c>
      <c r="Z26" s="21"/>
      <c r="AA26" s="21"/>
      <c r="AB26" s="40">
        <v>0.77</v>
      </c>
      <c r="AC26" s="40">
        <v>0.8204624085163007</v>
      </c>
      <c r="AD26" s="40">
        <v>0.87092481703260149</v>
      </c>
      <c r="AE26" s="21"/>
    </row>
    <row r="27" spans="2:31">
      <c r="B27" s="21" t="s">
        <v>306</v>
      </c>
      <c r="C27" s="21" t="s">
        <v>885</v>
      </c>
      <c r="D27" s="23">
        <v>1998</v>
      </c>
      <c r="E27" s="21">
        <v>1998</v>
      </c>
      <c r="F27" s="21" t="s">
        <v>201</v>
      </c>
      <c r="G27" s="21" t="s">
        <v>863</v>
      </c>
      <c r="H27" s="21" t="s">
        <v>995</v>
      </c>
      <c r="I27" s="21" t="s">
        <v>308</v>
      </c>
      <c r="J27" s="21" t="s">
        <v>816</v>
      </c>
      <c r="K27" s="21" t="s">
        <v>886</v>
      </c>
      <c r="L27" s="21" t="s">
        <v>801</v>
      </c>
      <c r="M27" s="21" t="s">
        <v>20</v>
      </c>
      <c r="N27" s="22" t="s">
        <v>20</v>
      </c>
      <c r="O27" s="23" t="s">
        <v>20</v>
      </c>
      <c r="P27" s="23" t="s">
        <v>801</v>
      </c>
      <c r="Q27" s="29" t="s">
        <v>20</v>
      </c>
      <c r="R27" s="21"/>
      <c r="S27" s="31"/>
      <c r="T27" s="31">
        <v>82000</v>
      </c>
      <c r="U27" s="31"/>
      <c r="V27" s="31"/>
      <c r="W27" s="31"/>
      <c r="X27" s="31">
        <v>11509595</v>
      </c>
      <c r="Y27" s="31"/>
      <c r="Z27" s="21"/>
      <c r="AA27" s="21" t="s">
        <v>887</v>
      </c>
      <c r="AB27" s="40" t="s">
        <v>480</v>
      </c>
      <c r="AC27" s="40">
        <v>0.71244904794651764</v>
      </c>
      <c r="AD27" s="40" t="s">
        <v>480</v>
      </c>
      <c r="AE27" s="21"/>
    </row>
    <row r="28" spans="2:31">
      <c r="B28" s="21" t="s">
        <v>309</v>
      </c>
      <c r="C28" s="21" t="s">
        <v>885</v>
      </c>
      <c r="D28" s="23">
        <v>2000</v>
      </c>
      <c r="E28" s="21">
        <v>2000</v>
      </c>
      <c r="F28" s="21" t="s">
        <v>201</v>
      </c>
      <c r="G28" s="21" t="s">
        <v>828</v>
      </c>
      <c r="H28" s="21" t="s">
        <v>995</v>
      </c>
      <c r="I28" s="21" t="s">
        <v>308</v>
      </c>
      <c r="J28" s="21" t="s">
        <v>816</v>
      </c>
      <c r="K28" s="21" t="s">
        <v>886</v>
      </c>
      <c r="L28" s="21" t="s">
        <v>801</v>
      </c>
      <c r="M28" s="21" t="s">
        <v>20</v>
      </c>
      <c r="N28" s="22" t="s">
        <v>20</v>
      </c>
      <c r="O28" s="23" t="s">
        <v>20</v>
      </c>
      <c r="P28" s="23" t="s">
        <v>801</v>
      </c>
      <c r="Q28" s="29" t="s">
        <v>20</v>
      </c>
      <c r="R28" s="21"/>
      <c r="S28" s="31"/>
      <c r="T28" s="31">
        <v>100000</v>
      </c>
      <c r="U28" s="31"/>
      <c r="V28" s="31"/>
      <c r="W28" s="31"/>
      <c r="X28" s="31">
        <v>11509595</v>
      </c>
      <c r="Y28" s="31"/>
      <c r="Z28" s="21"/>
      <c r="AA28" s="21" t="s">
        <v>887</v>
      </c>
      <c r="AB28" s="40" t="s">
        <v>480</v>
      </c>
      <c r="AC28" s="40">
        <v>0.86884030237380205</v>
      </c>
      <c r="AD28" s="40" t="s">
        <v>480</v>
      </c>
      <c r="AE28" s="21"/>
    </row>
    <row r="29" spans="2:31">
      <c r="B29" s="21" t="s">
        <v>310</v>
      </c>
      <c r="C29" s="21" t="s">
        <v>885</v>
      </c>
      <c r="D29" s="23">
        <v>2006</v>
      </c>
      <c r="E29" s="21">
        <v>2006</v>
      </c>
      <c r="F29" s="21" t="s">
        <v>201</v>
      </c>
      <c r="G29" s="21" t="s">
        <v>828</v>
      </c>
      <c r="H29" s="21" t="s">
        <v>995</v>
      </c>
      <c r="I29" s="21" t="s">
        <v>308</v>
      </c>
      <c r="J29" s="21" t="s">
        <v>816</v>
      </c>
      <c r="K29" s="21" t="s">
        <v>886</v>
      </c>
      <c r="L29" s="21" t="s">
        <v>801</v>
      </c>
      <c r="M29" s="21" t="s">
        <v>20</v>
      </c>
      <c r="N29" s="22" t="s">
        <v>20</v>
      </c>
      <c r="O29" s="23" t="s">
        <v>20</v>
      </c>
      <c r="P29" s="23" t="s">
        <v>801</v>
      </c>
      <c r="Q29" s="29" t="s">
        <v>20</v>
      </c>
      <c r="R29" s="21"/>
      <c r="S29" s="31"/>
      <c r="T29" s="31">
        <v>130000</v>
      </c>
      <c r="U29" s="31"/>
      <c r="V29" s="31"/>
      <c r="W29" s="31"/>
      <c r="X29" s="31">
        <v>11509595</v>
      </c>
      <c r="Y29" s="31"/>
      <c r="Z29" s="21"/>
      <c r="AA29" s="21" t="s">
        <v>887</v>
      </c>
      <c r="AB29" s="40" t="s">
        <v>480</v>
      </c>
      <c r="AC29" s="40">
        <v>1.1294923930859426</v>
      </c>
      <c r="AD29" s="40" t="s">
        <v>480</v>
      </c>
      <c r="AE29" s="21"/>
    </row>
    <row r="30" spans="2:31">
      <c r="B30" s="21" t="s">
        <v>311</v>
      </c>
      <c r="C30" s="21" t="s">
        <v>312</v>
      </c>
      <c r="D30" s="23">
        <v>2005</v>
      </c>
      <c r="E30" s="21">
        <v>2005</v>
      </c>
      <c r="F30" s="21" t="s">
        <v>201</v>
      </c>
      <c r="G30" s="21" t="s">
        <v>828</v>
      </c>
      <c r="H30" s="21" t="s">
        <v>995</v>
      </c>
      <c r="I30" s="21" t="s">
        <v>313</v>
      </c>
      <c r="J30" s="21" t="s">
        <v>816</v>
      </c>
      <c r="K30" s="21" t="s">
        <v>800</v>
      </c>
      <c r="L30" s="21" t="s">
        <v>801</v>
      </c>
      <c r="M30" s="21" t="s">
        <v>20</v>
      </c>
      <c r="N30" s="22" t="s">
        <v>20</v>
      </c>
      <c r="O30" s="23" t="s">
        <v>20</v>
      </c>
      <c r="P30" s="23" t="s">
        <v>20</v>
      </c>
      <c r="Q30" s="29" t="s">
        <v>20</v>
      </c>
      <c r="R30" s="21"/>
      <c r="S30" s="31"/>
      <c r="T30" s="31">
        <v>2000</v>
      </c>
      <c r="U30" s="31"/>
      <c r="V30" s="31"/>
      <c r="W30" s="31"/>
      <c r="X30" s="31">
        <v>912670</v>
      </c>
      <c r="Y30" s="31"/>
      <c r="Z30" s="21"/>
      <c r="AA30" s="21" t="s">
        <v>887</v>
      </c>
      <c r="AB30" s="40" t="s">
        <v>480</v>
      </c>
      <c r="AC30" s="40">
        <v>0.21913725662068437</v>
      </c>
      <c r="AD30" s="40" t="s">
        <v>480</v>
      </c>
      <c r="AE30" s="21"/>
    </row>
    <row r="31" spans="2:31">
      <c r="B31" s="21" t="s">
        <v>314</v>
      </c>
      <c r="C31" s="21" t="s">
        <v>315</v>
      </c>
      <c r="D31" s="23">
        <v>2013</v>
      </c>
      <c r="E31" s="21">
        <v>2013</v>
      </c>
      <c r="F31" s="21" t="s">
        <v>201</v>
      </c>
      <c r="G31" s="21" t="s">
        <v>815</v>
      </c>
      <c r="H31" s="21" t="s">
        <v>995</v>
      </c>
      <c r="I31" s="21" t="s">
        <v>316</v>
      </c>
      <c r="J31" s="21" t="s">
        <v>816</v>
      </c>
      <c r="K31" s="21" t="s">
        <v>792</v>
      </c>
      <c r="L31" s="21" t="s">
        <v>793</v>
      </c>
      <c r="M31" s="21" t="s">
        <v>20</v>
      </c>
      <c r="N31" s="22" t="s">
        <v>20</v>
      </c>
      <c r="O31" s="23" t="s">
        <v>20</v>
      </c>
      <c r="P31" s="23" t="s">
        <v>801</v>
      </c>
      <c r="Q31" s="29">
        <v>136</v>
      </c>
      <c r="R31" s="21"/>
      <c r="S31" s="31"/>
      <c r="T31" s="31">
        <v>350</v>
      </c>
      <c r="U31" s="31"/>
      <c r="V31" s="31"/>
      <c r="W31" s="31"/>
      <c r="X31" s="31">
        <v>2649</v>
      </c>
      <c r="Y31" s="31"/>
      <c r="Z31" s="21"/>
      <c r="AA31" s="21"/>
      <c r="AB31" s="40" t="s">
        <v>480</v>
      </c>
      <c r="AC31" s="40">
        <v>13.212533031332599</v>
      </c>
      <c r="AD31" s="40" t="s">
        <v>480</v>
      </c>
      <c r="AE31" s="21" t="s">
        <v>853</v>
      </c>
    </row>
    <row r="32" spans="2:31">
      <c r="B32" s="21" t="s">
        <v>538</v>
      </c>
      <c r="C32" s="21" t="s">
        <v>539</v>
      </c>
      <c r="D32" s="23" t="s">
        <v>879</v>
      </c>
      <c r="E32" s="21">
        <v>2015</v>
      </c>
      <c r="F32" s="21" t="s">
        <v>201</v>
      </c>
      <c r="G32" s="21" t="s">
        <v>815</v>
      </c>
      <c r="H32" s="21" t="s">
        <v>995</v>
      </c>
      <c r="I32" s="21" t="s">
        <v>308</v>
      </c>
      <c r="J32" s="21" t="s">
        <v>816</v>
      </c>
      <c r="K32" s="21" t="s">
        <v>835</v>
      </c>
      <c r="L32" s="21" t="s">
        <v>20</v>
      </c>
      <c r="M32" s="21" t="s">
        <v>20</v>
      </c>
      <c r="N32" s="22" t="s">
        <v>20</v>
      </c>
      <c r="O32" s="23" t="s">
        <v>787</v>
      </c>
      <c r="P32" s="23" t="s">
        <v>787</v>
      </c>
      <c r="Q32" s="29" t="s">
        <v>20</v>
      </c>
      <c r="R32" s="21"/>
      <c r="S32" s="31"/>
      <c r="T32" s="31">
        <v>170000</v>
      </c>
      <c r="U32" s="31"/>
      <c r="V32" s="31"/>
      <c r="W32" s="31"/>
      <c r="X32" s="31">
        <v>19612368</v>
      </c>
      <c r="Y32" s="31"/>
      <c r="Z32" s="21"/>
      <c r="AA32" s="21" t="s">
        <v>888</v>
      </c>
      <c r="AB32" s="40" t="s">
        <v>480</v>
      </c>
      <c r="AC32" s="40">
        <v>0.86679997030445277</v>
      </c>
      <c r="AD32" s="40" t="s">
        <v>480</v>
      </c>
      <c r="AE32" s="21"/>
    </row>
    <row r="33" spans="2:31">
      <c r="B33" s="21" t="s">
        <v>540</v>
      </c>
      <c r="C33" s="21" t="s">
        <v>539</v>
      </c>
      <c r="D33" s="23">
        <v>2019</v>
      </c>
      <c r="E33" s="21">
        <v>2019</v>
      </c>
      <c r="F33" s="21" t="s">
        <v>201</v>
      </c>
      <c r="G33" s="21" t="s">
        <v>815</v>
      </c>
      <c r="H33" s="21" t="s">
        <v>995</v>
      </c>
      <c r="I33" s="21" t="s">
        <v>308</v>
      </c>
      <c r="J33" s="21" t="s">
        <v>816</v>
      </c>
      <c r="K33" s="21" t="s">
        <v>835</v>
      </c>
      <c r="L33" s="21" t="s">
        <v>20</v>
      </c>
      <c r="M33" s="21" t="s">
        <v>20</v>
      </c>
      <c r="N33" s="22" t="s">
        <v>20</v>
      </c>
      <c r="O33" s="23" t="s">
        <v>787</v>
      </c>
      <c r="P33" s="23" t="s">
        <v>787</v>
      </c>
      <c r="Q33" s="29" t="s">
        <v>20</v>
      </c>
      <c r="R33" s="21"/>
      <c r="S33" s="31"/>
      <c r="T33" s="31">
        <v>100000</v>
      </c>
      <c r="U33" s="31"/>
      <c r="V33" s="31"/>
      <c r="W33" s="31"/>
      <c r="X33" s="31">
        <v>21893095</v>
      </c>
      <c r="Y33" s="31"/>
      <c r="Z33" s="21"/>
      <c r="AA33" s="32" t="s">
        <v>889</v>
      </c>
      <c r="AB33" s="40" t="s">
        <v>480</v>
      </c>
      <c r="AC33" s="40">
        <v>0.45676502111738887</v>
      </c>
      <c r="AD33" s="40" t="s">
        <v>480</v>
      </c>
      <c r="AE33" s="21"/>
    </row>
    <row r="34" spans="2:31">
      <c r="B34" s="21" t="s">
        <v>694</v>
      </c>
      <c r="C34" s="21" t="s">
        <v>695</v>
      </c>
      <c r="D34" s="23" t="s">
        <v>890</v>
      </c>
      <c r="E34" s="21">
        <v>2009</v>
      </c>
      <c r="F34" s="21" t="s">
        <v>201</v>
      </c>
      <c r="G34" s="21" t="s">
        <v>828</v>
      </c>
      <c r="H34" s="21" t="s">
        <v>995</v>
      </c>
      <c r="I34" s="21" t="s">
        <v>696</v>
      </c>
      <c r="J34" s="21" t="s">
        <v>816</v>
      </c>
      <c r="K34" s="21" t="s">
        <v>835</v>
      </c>
      <c r="L34" s="21" t="s">
        <v>801</v>
      </c>
      <c r="M34" s="21" t="s">
        <v>20</v>
      </c>
      <c r="N34" s="22" t="s">
        <v>20</v>
      </c>
      <c r="O34" s="23" t="s">
        <v>787</v>
      </c>
      <c r="P34" s="23" t="s">
        <v>787</v>
      </c>
      <c r="Q34" s="29" t="s">
        <v>20</v>
      </c>
      <c r="R34" s="21"/>
      <c r="S34" s="31">
        <v>40000</v>
      </c>
      <c r="T34" s="31">
        <v>45000</v>
      </c>
      <c r="U34" s="31">
        <v>50000</v>
      </c>
      <c r="V34" s="31" t="s">
        <v>822</v>
      </c>
      <c r="W34" s="31">
        <v>2000000</v>
      </c>
      <c r="X34" s="31">
        <v>3037000</v>
      </c>
      <c r="Y34" s="31">
        <v>4074000</v>
      </c>
      <c r="Z34" s="21" t="s">
        <v>822</v>
      </c>
      <c r="AA34" s="21"/>
      <c r="AB34" s="40">
        <v>2</v>
      </c>
      <c r="AC34" s="40">
        <v>1.481725386894962</v>
      </c>
      <c r="AD34" s="40">
        <v>1.2272950417280315</v>
      </c>
      <c r="AE34" s="21"/>
    </row>
    <row r="35" spans="2:31">
      <c r="B35" s="21" t="s">
        <v>697</v>
      </c>
      <c r="C35" s="21" t="s">
        <v>698</v>
      </c>
      <c r="D35" s="23" t="s">
        <v>891</v>
      </c>
      <c r="E35" s="21">
        <v>2002</v>
      </c>
      <c r="F35" s="21" t="s">
        <v>201</v>
      </c>
      <c r="G35" s="21" t="s">
        <v>828</v>
      </c>
      <c r="H35" s="21" t="s">
        <v>995</v>
      </c>
      <c r="I35" s="21" t="s">
        <v>699</v>
      </c>
      <c r="J35" s="21" t="s">
        <v>816</v>
      </c>
      <c r="K35" s="21" t="s">
        <v>835</v>
      </c>
      <c r="L35" s="21" t="s">
        <v>801</v>
      </c>
      <c r="M35" s="21" t="s">
        <v>20</v>
      </c>
      <c r="N35" s="22" t="s">
        <v>20</v>
      </c>
      <c r="O35" s="23" t="s">
        <v>787</v>
      </c>
      <c r="P35" s="23" t="s">
        <v>787</v>
      </c>
      <c r="Q35" s="29" t="s">
        <v>20</v>
      </c>
      <c r="R35" s="21"/>
      <c r="S35" s="31"/>
      <c r="T35" s="31">
        <v>20000</v>
      </c>
      <c r="U35" s="31"/>
      <c r="V35" s="31"/>
      <c r="W35" s="29">
        <v>6144000</v>
      </c>
      <c r="X35" s="31">
        <v>9100000</v>
      </c>
      <c r="Y35" s="31">
        <v>9100000</v>
      </c>
      <c r="Z35" s="21" t="s">
        <v>822</v>
      </c>
      <c r="AA35" s="21"/>
      <c r="AB35" s="40" t="s">
        <v>480</v>
      </c>
      <c r="AC35" s="40">
        <v>0.21978021978021978</v>
      </c>
      <c r="AD35" s="40" t="s">
        <v>480</v>
      </c>
      <c r="AE35" s="21"/>
    </row>
    <row r="36" spans="2:31">
      <c r="B36" s="21" t="s">
        <v>247</v>
      </c>
      <c r="C36" s="21" t="s">
        <v>204</v>
      </c>
      <c r="D36" s="23" t="s">
        <v>892</v>
      </c>
      <c r="E36" s="21">
        <v>2007</v>
      </c>
      <c r="F36" s="21" t="s">
        <v>176</v>
      </c>
      <c r="G36" s="21" t="s">
        <v>828</v>
      </c>
      <c r="H36" s="21" t="s">
        <v>990</v>
      </c>
      <c r="I36" s="21" t="s">
        <v>248</v>
      </c>
      <c r="J36" s="21" t="s">
        <v>816</v>
      </c>
      <c r="K36" s="21" t="s">
        <v>800</v>
      </c>
      <c r="L36" s="21" t="s">
        <v>801</v>
      </c>
      <c r="M36" s="21" t="s">
        <v>20</v>
      </c>
      <c r="N36" s="22" t="s">
        <v>20</v>
      </c>
      <c r="O36" s="23" t="s">
        <v>20</v>
      </c>
      <c r="P36" s="23" t="s">
        <v>20</v>
      </c>
      <c r="Q36" s="29" t="s">
        <v>20</v>
      </c>
      <c r="R36" s="21"/>
      <c r="S36" s="31"/>
      <c r="T36" s="31">
        <v>18000</v>
      </c>
      <c r="U36" s="31"/>
      <c r="V36" s="31"/>
      <c r="W36" s="31">
        <v>6834000</v>
      </c>
      <c r="X36" s="31">
        <v>7150902</v>
      </c>
      <c r="Y36" s="31">
        <v>7467804</v>
      </c>
      <c r="Z36" s="21" t="s">
        <v>822</v>
      </c>
      <c r="AA36" s="21"/>
      <c r="AB36" s="40" t="s">
        <v>480</v>
      </c>
      <c r="AC36" s="40">
        <v>0.25171649674404711</v>
      </c>
      <c r="AD36" s="40" t="s">
        <v>480</v>
      </c>
      <c r="AE36" s="21"/>
    </row>
    <row r="37" spans="2:31">
      <c r="B37" s="21" t="s">
        <v>436</v>
      </c>
      <c r="C37" s="21" t="s">
        <v>893</v>
      </c>
      <c r="D37" s="23">
        <v>2018</v>
      </c>
      <c r="E37" s="21">
        <v>2018</v>
      </c>
      <c r="F37" s="21" t="s">
        <v>176</v>
      </c>
      <c r="G37" s="21" t="s">
        <v>815</v>
      </c>
      <c r="H37" s="21" t="s">
        <v>990</v>
      </c>
      <c r="I37" s="21" t="s">
        <v>438</v>
      </c>
      <c r="J37" s="21" t="s">
        <v>816</v>
      </c>
      <c r="K37" s="21" t="s">
        <v>792</v>
      </c>
      <c r="L37" s="21" t="s">
        <v>793</v>
      </c>
      <c r="M37" s="21" t="s">
        <v>20</v>
      </c>
      <c r="N37" s="22" t="s">
        <v>20</v>
      </c>
      <c r="O37" s="23" t="s">
        <v>787</v>
      </c>
      <c r="P37" s="23" t="s">
        <v>787</v>
      </c>
      <c r="Q37" s="29">
        <v>169</v>
      </c>
      <c r="R37" s="21"/>
      <c r="S37" s="31"/>
      <c r="T37" s="31">
        <v>13771</v>
      </c>
      <c r="U37" s="31"/>
      <c r="V37" s="31"/>
      <c r="W37" s="31"/>
      <c r="X37" s="31">
        <v>8000000</v>
      </c>
      <c r="Y37" s="31"/>
      <c r="Z37" s="21"/>
      <c r="AA37" s="21"/>
      <c r="AB37" s="40" t="s">
        <v>480</v>
      </c>
      <c r="AC37" s="40">
        <v>0.1721375</v>
      </c>
      <c r="AD37" s="40" t="s">
        <v>480</v>
      </c>
      <c r="AE37" s="21"/>
    </row>
    <row r="38" spans="2:31">
      <c r="B38" s="21" t="s">
        <v>490</v>
      </c>
      <c r="C38" s="21" t="s">
        <v>491</v>
      </c>
      <c r="D38" s="23" t="s">
        <v>894</v>
      </c>
      <c r="E38" s="21">
        <v>2017</v>
      </c>
      <c r="F38" s="21" t="s">
        <v>176</v>
      </c>
      <c r="G38" s="21" t="s">
        <v>815</v>
      </c>
      <c r="H38" s="21" t="s">
        <v>990</v>
      </c>
      <c r="I38" s="21" t="s">
        <v>492</v>
      </c>
      <c r="J38" s="21" t="s">
        <v>816</v>
      </c>
      <c r="K38" s="21" t="s">
        <v>800</v>
      </c>
      <c r="L38" s="21" t="s">
        <v>20</v>
      </c>
      <c r="M38" s="21" t="s">
        <v>20</v>
      </c>
      <c r="N38" s="22" t="s">
        <v>20</v>
      </c>
      <c r="O38" s="23" t="s">
        <v>20</v>
      </c>
      <c r="P38" s="23" t="s">
        <v>20</v>
      </c>
      <c r="Q38" s="29" t="s">
        <v>20</v>
      </c>
      <c r="R38" s="21"/>
      <c r="S38" s="31"/>
      <c r="T38" s="31">
        <v>3662</v>
      </c>
      <c r="U38" s="31"/>
      <c r="V38" s="31"/>
      <c r="W38" s="31"/>
      <c r="X38" s="31">
        <v>3693572</v>
      </c>
      <c r="Y38" s="31"/>
      <c r="Z38" s="21"/>
      <c r="AA38" s="21" t="s">
        <v>895</v>
      </c>
      <c r="AB38" s="40" t="s">
        <v>480</v>
      </c>
      <c r="AC38" s="40">
        <v>9.914521769170874E-2</v>
      </c>
      <c r="AD38" s="40" t="s">
        <v>480</v>
      </c>
      <c r="AE38" s="21"/>
    </row>
    <row r="39" spans="2:31">
      <c r="B39" s="21" t="s">
        <v>645</v>
      </c>
      <c r="C39" s="21" t="s">
        <v>642</v>
      </c>
      <c r="D39" s="23">
        <v>2012</v>
      </c>
      <c r="E39" s="21">
        <v>2012</v>
      </c>
      <c r="F39" s="21" t="s">
        <v>176</v>
      </c>
      <c r="G39" s="21" t="s">
        <v>815</v>
      </c>
      <c r="H39" s="21" t="s">
        <v>990</v>
      </c>
      <c r="I39" s="21" t="s">
        <v>248</v>
      </c>
      <c r="J39" s="21" t="s">
        <v>818</v>
      </c>
      <c r="K39" s="21" t="s">
        <v>861</v>
      </c>
      <c r="L39" s="21" t="s">
        <v>20</v>
      </c>
      <c r="M39" s="21" t="s">
        <v>20</v>
      </c>
      <c r="N39" s="22" t="s">
        <v>20</v>
      </c>
      <c r="O39" s="23" t="s">
        <v>787</v>
      </c>
      <c r="P39" s="23" t="s">
        <v>787</v>
      </c>
      <c r="Q39" s="29" t="s">
        <v>20</v>
      </c>
      <c r="R39" s="21"/>
      <c r="S39" s="31"/>
      <c r="T39" s="31">
        <v>21220</v>
      </c>
      <c r="U39" s="31"/>
      <c r="V39" s="31"/>
      <c r="W39" s="31"/>
      <c r="X39" s="31">
        <v>7964738</v>
      </c>
      <c r="Y39" s="31"/>
      <c r="Z39" s="21"/>
      <c r="AA39" s="21"/>
      <c r="AB39" s="40" t="s">
        <v>480</v>
      </c>
      <c r="AC39" s="40">
        <v>0.26642433184870618</v>
      </c>
      <c r="AD39" s="40" t="s">
        <v>480</v>
      </c>
      <c r="AE39" s="21"/>
    </row>
    <row r="40" spans="2:31">
      <c r="B40" s="21" t="s">
        <v>742</v>
      </c>
      <c r="C40" s="21" t="s">
        <v>743</v>
      </c>
      <c r="D40" s="23">
        <v>2012</v>
      </c>
      <c r="E40" s="21">
        <v>2012</v>
      </c>
      <c r="F40" s="21" t="s">
        <v>176</v>
      </c>
      <c r="G40" s="21" t="s">
        <v>815</v>
      </c>
      <c r="H40" s="21" t="s">
        <v>990</v>
      </c>
      <c r="I40" s="21" t="s">
        <v>248</v>
      </c>
      <c r="J40" s="21" t="s">
        <v>816</v>
      </c>
      <c r="K40" s="21" t="s">
        <v>896</v>
      </c>
      <c r="L40" s="21" t="s">
        <v>897</v>
      </c>
      <c r="M40" s="21" t="s">
        <v>20</v>
      </c>
      <c r="N40" s="22" t="s">
        <v>898</v>
      </c>
      <c r="O40" s="23" t="s">
        <v>789</v>
      </c>
      <c r="P40" s="23" t="s">
        <v>789</v>
      </c>
      <c r="Q40" s="29" t="s">
        <v>20</v>
      </c>
      <c r="R40" s="21" t="s">
        <v>789</v>
      </c>
      <c r="S40" s="31"/>
      <c r="T40" s="31">
        <v>13569</v>
      </c>
      <c r="U40" s="31"/>
      <c r="V40" s="31"/>
      <c r="W40" s="31"/>
      <c r="X40" s="31">
        <v>7946030</v>
      </c>
      <c r="Y40" s="31"/>
      <c r="Z40" s="21"/>
      <c r="AA40" s="21" t="s">
        <v>895</v>
      </c>
      <c r="AB40" s="40" t="s">
        <v>480</v>
      </c>
      <c r="AC40" s="40">
        <v>0.1707645201440216</v>
      </c>
      <c r="AD40" s="40" t="s">
        <v>480</v>
      </c>
      <c r="AE40" s="21"/>
    </row>
    <row r="41" spans="2:31">
      <c r="B41" s="21" t="s">
        <v>446</v>
      </c>
      <c r="C41" s="21" t="s">
        <v>899</v>
      </c>
      <c r="D41" s="23">
        <v>2018</v>
      </c>
      <c r="E41" s="21">
        <v>2018</v>
      </c>
      <c r="F41" s="21" t="s">
        <v>444</v>
      </c>
      <c r="G41" s="21" t="s">
        <v>815</v>
      </c>
      <c r="H41" s="21" t="s">
        <v>990</v>
      </c>
      <c r="I41" s="21" t="s">
        <v>448</v>
      </c>
      <c r="J41" s="21" t="s">
        <v>900</v>
      </c>
      <c r="K41" s="21" t="s">
        <v>792</v>
      </c>
      <c r="L41" s="21" t="s">
        <v>793</v>
      </c>
      <c r="M41" s="21" t="s">
        <v>901</v>
      </c>
      <c r="N41" s="22" t="s">
        <v>20</v>
      </c>
      <c r="O41" s="23" t="s">
        <v>787</v>
      </c>
      <c r="P41" s="23" t="s">
        <v>787</v>
      </c>
      <c r="Q41" s="29">
        <v>150</v>
      </c>
      <c r="R41" s="21"/>
      <c r="S41" s="31"/>
      <c r="T41" s="31">
        <v>246</v>
      </c>
      <c r="U41" s="31"/>
      <c r="V41" s="31"/>
      <c r="W41" s="31"/>
      <c r="X41" s="31">
        <v>400000</v>
      </c>
      <c r="Y41" s="31"/>
      <c r="Z41" s="21"/>
      <c r="AA41" s="32" t="s">
        <v>902</v>
      </c>
      <c r="AB41" s="40" t="s">
        <v>480</v>
      </c>
      <c r="AC41" s="40">
        <v>6.1499999999999999E-2</v>
      </c>
      <c r="AD41" s="40" t="s">
        <v>480</v>
      </c>
      <c r="AE41" s="21"/>
    </row>
    <row r="42" spans="2:31">
      <c r="B42" s="21" t="s">
        <v>521</v>
      </c>
      <c r="C42" s="21" t="s">
        <v>522</v>
      </c>
      <c r="D42" s="23" t="s">
        <v>837</v>
      </c>
      <c r="E42" s="21">
        <v>2015</v>
      </c>
      <c r="F42" s="21" t="s">
        <v>444</v>
      </c>
      <c r="G42" s="21" t="s">
        <v>815</v>
      </c>
      <c r="H42" s="21" t="s">
        <v>990</v>
      </c>
      <c r="I42" s="21" t="s">
        <v>523</v>
      </c>
      <c r="J42" s="21" t="s">
        <v>816</v>
      </c>
      <c r="K42" s="21" t="s">
        <v>903</v>
      </c>
      <c r="L42" s="21" t="s">
        <v>801</v>
      </c>
      <c r="M42" s="21" t="s">
        <v>20</v>
      </c>
      <c r="N42" s="22" t="s">
        <v>20</v>
      </c>
      <c r="O42" s="23" t="s">
        <v>787</v>
      </c>
      <c r="P42" s="23" t="s">
        <v>787</v>
      </c>
      <c r="Q42" s="29">
        <v>3472</v>
      </c>
      <c r="R42" s="21"/>
      <c r="S42" s="31"/>
      <c r="T42" s="31">
        <v>3472</v>
      </c>
      <c r="U42" s="31"/>
      <c r="V42" s="31"/>
      <c r="W42" s="31"/>
      <c r="X42" s="31">
        <v>1734000</v>
      </c>
      <c r="Y42" s="31"/>
      <c r="Z42" s="21"/>
      <c r="AA42" s="32" t="s">
        <v>904</v>
      </c>
      <c r="AB42" s="40" t="s">
        <v>480</v>
      </c>
      <c r="AC42" s="40">
        <v>0.20023068050749712</v>
      </c>
      <c r="AD42" s="40" t="s">
        <v>480</v>
      </c>
      <c r="AE42" s="21"/>
    </row>
    <row r="43" spans="2:31">
      <c r="B43" s="21" t="s">
        <v>524</v>
      </c>
      <c r="C43" s="21" t="s">
        <v>522</v>
      </c>
      <c r="D43" s="23" t="s">
        <v>837</v>
      </c>
      <c r="E43" s="21">
        <v>2015</v>
      </c>
      <c r="F43" s="21" t="s">
        <v>444</v>
      </c>
      <c r="G43" s="21" t="s">
        <v>815</v>
      </c>
      <c r="H43" s="21" t="s">
        <v>990</v>
      </c>
      <c r="I43" s="21" t="s">
        <v>525</v>
      </c>
      <c r="J43" s="21" t="s">
        <v>816</v>
      </c>
      <c r="K43" s="21" t="s">
        <v>903</v>
      </c>
      <c r="L43" s="21" t="s">
        <v>801</v>
      </c>
      <c r="M43" s="21" t="s">
        <v>20</v>
      </c>
      <c r="N43" s="22" t="s">
        <v>20</v>
      </c>
      <c r="O43" s="23" t="s">
        <v>787</v>
      </c>
      <c r="P43" s="23" t="s">
        <v>787</v>
      </c>
      <c r="Q43" s="29">
        <v>4465</v>
      </c>
      <c r="R43" s="21"/>
      <c r="S43" s="31"/>
      <c r="T43" s="31">
        <v>4465</v>
      </c>
      <c r="U43" s="31"/>
      <c r="V43" s="31"/>
      <c r="W43" s="31"/>
      <c r="X43" s="31">
        <v>2738000</v>
      </c>
      <c r="Y43" s="31"/>
      <c r="Z43" s="21"/>
      <c r="AA43" s="32" t="s">
        <v>905</v>
      </c>
      <c r="AB43" s="40" t="s">
        <v>480</v>
      </c>
      <c r="AC43" s="40">
        <v>0.16307523739956173</v>
      </c>
      <c r="AD43" s="40" t="s">
        <v>480</v>
      </c>
      <c r="AE43" s="21"/>
    </row>
    <row r="44" spans="2:31">
      <c r="B44" s="21" t="s">
        <v>526</v>
      </c>
      <c r="C44" s="21" t="s">
        <v>522</v>
      </c>
      <c r="D44" s="23" t="s">
        <v>837</v>
      </c>
      <c r="E44" s="21">
        <v>2015</v>
      </c>
      <c r="F44" s="21" t="s">
        <v>444</v>
      </c>
      <c r="G44" s="21" t="s">
        <v>815</v>
      </c>
      <c r="H44" s="21" t="s">
        <v>990</v>
      </c>
      <c r="I44" s="21" t="s">
        <v>445</v>
      </c>
      <c r="J44" s="21" t="s">
        <v>816</v>
      </c>
      <c r="K44" s="21" t="s">
        <v>903</v>
      </c>
      <c r="L44" s="21" t="s">
        <v>801</v>
      </c>
      <c r="M44" s="21" t="s">
        <v>20</v>
      </c>
      <c r="N44" s="22" t="s">
        <v>20</v>
      </c>
      <c r="O44" s="23" t="s">
        <v>787</v>
      </c>
      <c r="P44" s="23" t="s">
        <v>787</v>
      </c>
      <c r="Q44" s="29">
        <v>598</v>
      </c>
      <c r="R44" s="21"/>
      <c r="S44" s="31"/>
      <c r="T44" s="31">
        <v>598</v>
      </c>
      <c r="U44" s="31"/>
      <c r="V44" s="31"/>
      <c r="W44" s="31"/>
      <c r="X44" s="31">
        <v>371000</v>
      </c>
      <c r="Y44" s="31"/>
      <c r="Z44" s="21"/>
      <c r="AA44" s="32" t="s">
        <v>902</v>
      </c>
      <c r="AB44" s="40" t="s">
        <v>480</v>
      </c>
      <c r="AC44" s="40">
        <v>0.16118598382749325</v>
      </c>
      <c r="AD44" s="40" t="s">
        <v>480</v>
      </c>
      <c r="AE44" s="21"/>
    </row>
    <row r="45" spans="2:31">
      <c r="B45" s="21" t="s">
        <v>527</v>
      </c>
      <c r="C45" s="21" t="s">
        <v>522</v>
      </c>
      <c r="D45" s="23" t="s">
        <v>837</v>
      </c>
      <c r="E45" s="21">
        <v>2015</v>
      </c>
      <c r="F45" s="21" t="s">
        <v>444</v>
      </c>
      <c r="G45" s="21" t="s">
        <v>815</v>
      </c>
      <c r="H45" s="21" t="s">
        <v>990</v>
      </c>
      <c r="I45" s="21" t="s">
        <v>528</v>
      </c>
      <c r="J45" s="21" t="s">
        <v>816</v>
      </c>
      <c r="K45" s="21" t="s">
        <v>903</v>
      </c>
      <c r="L45" s="21" t="s">
        <v>801</v>
      </c>
      <c r="M45" s="21" t="s">
        <v>20</v>
      </c>
      <c r="N45" s="22" t="s">
        <v>20</v>
      </c>
      <c r="O45" s="23" t="s">
        <v>787</v>
      </c>
      <c r="P45" s="23" t="s">
        <v>787</v>
      </c>
      <c r="Q45" s="29">
        <v>330</v>
      </c>
      <c r="R45" s="21"/>
      <c r="S45" s="31"/>
      <c r="T45" s="31">
        <v>330</v>
      </c>
      <c r="U45" s="31"/>
      <c r="V45" s="31"/>
      <c r="W45" s="31" t="s">
        <v>480</v>
      </c>
      <c r="X45" s="31">
        <v>217553</v>
      </c>
      <c r="Y45" s="31"/>
      <c r="Z45" s="21"/>
      <c r="AA45" s="21" t="s">
        <v>906</v>
      </c>
      <c r="AB45" s="40" t="s">
        <v>480</v>
      </c>
      <c r="AC45" s="40">
        <v>0.15168717507917612</v>
      </c>
      <c r="AD45" s="40" t="s">
        <v>480</v>
      </c>
      <c r="AE45" s="21"/>
    </row>
    <row r="46" spans="2:31">
      <c r="B46" s="21" t="s">
        <v>647</v>
      </c>
      <c r="C46" s="21" t="s">
        <v>642</v>
      </c>
      <c r="D46" s="23">
        <v>2016</v>
      </c>
      <c r="E46" s="21">
        <v>2016</v>
      </c>
      <c r="F46" s="21" t="s">
        <v>444</v>
      </c>
      <c r="G46" s="21" t="s">
        <v>815</v>
      </c>
      <c r="H46" s="21" t="s">
        <v>990</v>
      </c>
      <c r="I46" s="21" t="s">
        <v>648</v>
      </c>
      <c r="J46" s="21" t="s">
        <v>816</v>
      </c>
      <c r="K46" s="21" t="s">
        <v>861</v>
      </c>
      <c r="L46" s="21" t="s">
        <v>20</v>
      </c>
      <c r="M46" s="21" t="s">
        <v>20</v>
      </c>
      <c r="N46" s="22" t="s">
        <v>20</v>
      </c>
      <c r="O46" s="23" t="s">
        <v>787</v>
      </c>
      <c r="P46" s="23" t="s">
        <v>787</v>
      </c>
      <c r="Q46" s="29" t="s">
        <v>20</v>
      </c>
      <c r="R46" s="21"/>
      <c r="S46" s="31"/>
      <c r="T46" s="31">
        <v>2400</v>
      </c>
      <c r="U46" s="31"/>
      <c r="V46" s="31"/>
      <c r="W46" s="31"/>
      <c r="X46" s="31">
        <v>1753997</v>
      </c>
      <c r="Y46" s="31"/>
      <c r="Z46" s="21"/>
      <c r="AA46" s="21"/>
      <c r="AB46" s="40" t="s">
        <v>480</v>
      </c>
      <c r="AC46" s="40">
        <v>0.13683033665393954</v>
      </c>
      <c r="AD46" s="40" t="s">
        <v>480</v>
      </c>
      <c r="AE46" s="21"/>
    </row>
    <row r="47" spans="2:31">
      <c r="B47" s="21" t="s">
        <v>258</v>
      </c>
      <c r="C47" s="21" t="s">
        <v>204</v>
      </c>
      <c r="D47" s="23" t="s">
        <v>862</v>
      </c>
      <c r="E47" s="21">
        <v>2010</v>
      </c>
      <c r="F47" s="21" t="s">
        <v>259</v>
      </c>
      <c r="G47" s="21" t="s">
        <v>828</v>
      </c>
      <c r="H47" s="21" t="s">
        <v>1004</v>
      </c>
      <c r="I47" s="21" t="s">
        <v>260</v>
      </c>
      <c r="J47" s="21" t="s">
        <v>816</v>
      </c>
      <c r="K47" s="21" t="s">
        <v>800</v>
      </c>
      <c r="L47" s="21" t="s">
        <v>801</v>
      </c>
      <c r="M47" s="21" t="s">
        <v>20</v>
      </c>
      <c r="N47" s="22" t="s">
        <v>20</v>
      </c>
      <c r="O47" s="23" t="s">
        <v>20</v>
      </c>
      <c r="P47" s="23" t="s">
        <v>20</v>
      </c>
      <c r="Q47" s="29" t="s">
        <v>20</v>
      </c>
      <c r="R47" s="21"/>
      <c r="S47" s="31"/>
      <c r="T47" s="31">
        <v>33000</v>
      </c>
      <c r="U47" s="31"/>
      <c r="V47" s="31"/>
      <c r="W47" s="31"/>
      <c r="X47" s="31">
        <v>14450000</v>
      </c>
      <c r="Y47" s="31"/>
      <c r="Z47" s="21"/>
      <c r="AA47" s="21"/>
      <c r="AB47" s="40" t="s">
        <v>480</v>
      </c>
      <c r="AC47" s="40">
        <v>0.22837370242214536</v>
      </c>
      <c r="AD47" s="40" t="s">
        <v>480</v>
      </c>
      <c r="AE47" s="21"/>
    </row>
    <row r="48" spans="2:31">
      <c r="B48" s="21" t="s">
        <v>364</v>
      </c>
      <c r="C48" s="21" t="s">
        <v>907</v>
      </c>
      <c r="D48" s="23" t="s">
        <v>862</v>
      </c>
      <c r="E48" s="21">
        <v>2010</v>
      </c>
      <c r="F48" s="21" t="s">
        <v>259</v>
      </c>
      <c r="G48" s="21" t="s">
        <v>828</v>
      </c>
      <c r="H48" s="21" t="s">
        <v>1004</v>
      </c>
      <c r="I48" s="21" t="s">
        <v>260</v>
      </c>
      <c r="J48" s="21" t="s">
        <v>816</v>
      </c>
      <c r="K48" s="21" t="s">
        <v>908</v>
      </c>
      <c r="L48" s="21" t="s">
        <v>801</v>
      </c>
      <c r="M48" s="21" t="s">
        <v>20</v>
      </c>
      <c r="N48" s="22" t="s">
        <v>20</v>
      </c>
      <c r="O48" s="23" t="s">
        <v>787</v>
      </c>
      <c r="P48" s="23" t="s">
        <v>787</v>
      </c>
      <c r="Q48" s="29" t="s">
        <v>20</v>
      </c>
      <c r="R48" s="21"/>
      <c r="S48" s="31"/>
      <c r="T48" s="31">
        <v>40000</v>
      </c>
      <c r="U48" s="31"/>
      <c r="V48" s="31"/>
      <c r="W48" s="31"/>
      <c r="X48" s="31">
        <v>17620580</v>
      </c>
      <c r="Y48" s="31"/>
      <c r="Z48" s="21"/>
      <c r="AA48" s="21"/>
      <c r="AB48" s="40" t="s">
        <v>480</v>
      </c>
      <c r="AC48" s="40">
        <v>0.22700728352869201</v>
      </c>
      <c r="AD48" s="40" t="s">
        <v>480</v>
      </c>
      <c r="AE48" s="21"/>
    </row>
    <row r="49" spans="2:31">
      <c r="B49" s="21" t="s">
        <v>255</v>
      </c>
      <c r="C49" s="21" t="s">
        <v>204</v>
      </c>
      <c r="D49" s="23" t="s">
        <v>890</v>
      </c>
      <c r="E49" s="21">
        <v>2009</v>
      </c>
      <c r="F49" s="21" t="s">
        <v>256</v>
      </c>
      <c r="G49" s="21" t="s">
        <v>863</v>
      </c>
      <c r="H49" s="21" t="s">
        <v>975</v>
      </c>
      <c r="I49" s="21" t="s">
        <v>257</v>
      </c>
      <c r="J49" s="21" t="s">
        <v>816</v>
      </c>
      <c r="K49" s="21" t="s">
        <v>800</v>
      </c>
      <c r="L49" s="21" t="s">
        <v>801</v>
      </c>
      <c r="M49" s="21" t="s">
        <v>20</v>
      </c>
      <c r="N49" s="22" t="s">
        <v>20</v>
      </c>
      <c r="O49" s="23" t="s">
        <v>20</v>
      </c>
      <c r="P49" s="23" t="s">
        <v>20</v>
      </c>
      <c r="Q49" s="29" t="s">
        <v>20</v>
      </c>
      <c r="R49" s="21"/>
      <c r="S49" s="31">
        <v>5500</v>
      </c>
      <c r="T49" s="31">
        <v>6250</v>
      </c>
      <c r="U49" s="31">
        <v>7000</v>
      </c>
      <c r="V49" s="31" t="s">
        <v>822</v>
      </c>
      <c r="W49" s="31">
        <v>2757729</v>
      </c>
      <c r="X49" s="31">
        <v>3071149</v>
      </c>
      <c r="Y49" s="31">
        <v>3384569</v>
      </c>
      <c r="Z49" s="21" t="s">
        <v>822</v>
      </c>
      <c r="AA49" s="21"/>
      <c r="AB49" s="40">
        <v>0.19943946631449283</v>
      </c>
      <c r="AC49" s="40">
        <v>0.20350689595327351</v>
      </c>
      <c r="AD49" s="40">
        <v>0.20682101620619936</v>
      </c>
      <c r="AE49" s="21"/>
    </row>
    <row r="50" spans="2:31">
      <c r="B50" s="21" t="s">
        <v>678</v>
      </c>
      <c r="C50" s="21" t="s">
        <v>870</v>
      </c>
      <c r="D50" s="23" t="s">
        <v>837</v>
      </c>
      <c r="E50" s="21">
        <v>2015</v>
      </c>
      <c r="F50" s="21" t="s">
        <v>679</v>
      </c>
      <c r="G50" s="21" t="s">
        <v>842</v>
      </c>
      <c r="H50" s="21" t="s">
        <v>1008</v>
      </c>
      <c r="I50" s="21" t="s">
        <v>680</v>
      </c>
      <c r="J50" s="21" t="s">
        <v>816</v>
      </c>
      <c r="K50" s="21" t="s">
        <v>800</v>
      </c>
      <c r="L50" s="21" t="s">
        <v>801</v>
      </c>
      <c r="M50" s="21" t="s">
        <v>20</v>
      </c>
      <c r="N50" s="22" t="s">
        <v>20</v>
      </c>
      <c r="O50" s="23" t="s">
        <v>20</v>
      </c>
      <c r="P50" s="23" t="s">
        <v>20</v>
      </c>
      <c r="Q50" s="29" t="s">
        <v>20</v>
      </c>
      <c r="R50" s="21"/>
      <c r="S50" s="31"/>
      <c r="T50" s="31">
        <v>20000</v>
      </c>
      <c r="U50" s="31"/>
      <c r="V50" s="31"/>
      <c r="W50" s="31"/>
      <c r="X50" s="31">
        <v>10138695</v>
      </c>
      <c r="Y50" s="31"/>
      <c r="Z50" s="21"/>
      <c r="AA50" s="21"/>
      <c r="AB50" s="40" t="s">
        <v>480</v>
      </c>
      <c r="AC50" s="40">
        <v>0.19726404630970748</v>
      </c>
      <c r="AD50" s="40" t="s">
        <v>480</v>
      </c>
      <c r="AE50" s="21"/>
    </row>
    <row r="51" spans="2:31">
      <c r="B51" s="21" t="s">
        <v>261</v>
      </c>
      <c r="C51" s="21" t="s">
        <v>262</v>
      </c>
      <c r="D51" s="23">
        <v>2010</v>
      </c>
      <c r="E51" s="21">
        <v>2010</v>
      </c>
      <c r="F51" s="21" t="s">
        <v>263</v>
      </c>
      <c r="G51" s="21" t="s">
        <v>828</v>
      </c>
      <c r="H51" s="21" t="s">
        <v>975</v>
      </c>
      <c r="I51" s="21" t="s">
        <v>264</v>
      </c>
      <c r="J51" s="21" t="s">
        <v>843</v>
      </c>
      <c r="K51" s="21" t="s">
        <v>792</v>
      </c>
      <c r="L51" s="21" t="s">
        <v>793</v>
      </c>
      <c r="M51" s="21" t="s">
        <v>20</v>
      </c>
      <c r="N51" s="22" t="s">
        <v>20</v>
      </c>
      <c r="O51" s="23" t="s">
        <v>787</v>
      </c>
      <c r="P51" s="23" t="s">
        <v>787</v>
      </c>
      <c r="Q51" s="29">
        <v>25</v>
      </c>
      <c r="R51" s="21"/>
      <c r="S51" s="31">
        <v>500</v>
      </c>
      <c r="T51" s="31">
        <v>600</v>
      </c>
      <c r="U51" s="31">
        <v>700</v>
      </c>
      <c r="V51" s="31" t="s">
        <v>822</v>
      </c>
      <c r="W51" s="31"/>
      <c r="X51" s="31">
        <v>1960462</v>
      </c>
      <c r="Y51" s="31"/>
      <c r="Z51" s="21"/>
      <c r="AA51" s="32" t="s">
        <v>895</v>
      </c>
      <c r="AB51" s="40" t="s">
        <v>480</v>
      </c>
      <c r="AC51" s="40">
        <v>3.0605030854971939E-2</v>
      </c>
      <c r="AD51" s="40" t="s">
        <v>480</v>
      </c>
      <c r="AE51" s="21"/>
    </row>
    <row r="52" spans="2:31">
      <c r="B52" s="21" t="s">
        <v>474</v>
      </c>
      <c r="C52" s="21" t="s">
        <v>475</v>
      </c>
      <c r="D52" s="23">
        <v>2021</v>
      </c>
      <c r="E52" s="21">
        <v>2021</v>
      </c>
      <c r="F52" s="21" t="s">
        <v>263</v>
      </c>
      <c r="G52" s="21" t="s">
        <v>828</v>
      </c>
      <c r="H52" s="21" t="s">
        <v>975</v>
      </c>
      <c r="I52" s="21" t="s">
        <v>264</v>
      </c>
      <c r="J52" s="21" t="s">
        <v>816</v>
      </c>
      <c r="K52" s="21" t="s">
        <v>909</v>
      </c>
      <c r="L52" s="21" t="s">
        <v>910</v>
      </c>
      <c r="M52" s="21" t="s">
        <v>20</v>
      </c>
      <c r="N52" s="22" t="s">
        <v>20</v>
      </c>
      <c r="O52" s="23" t="s">
        <v>787</v>
      </c>
      <c r="P52" s="23" t="s">
        <v>826</v>
      </c>
      <c r="Q52" s="29" t="s">
        <v>20</v>
      </c>
      <c r="R52" s="21" t="s">
        <v>789</v>
      </c>
      <c r="S52" s="31"/>
      <c r="T52" s="31">
        <v>3300</v>
      </c>
      <c r="U52" s="31"/>
      <c r="V52" s="31"/>
      <c r="W52" s="31"/>
      <c r="X52" s="31">
        <v>5455692</v>
      </c>
      <c r="Y52" s="31"/>
      <c r="Z52" s="21"/>
      <c r="AA52" s="21"/>
      <c r="AB52" s="40" t="s">
        <v>480</v>
      </c>
      <c r="AC52" s="40">
        <v>6.0487285572572651E-2</v>
      </c>
      <c r="AD52" s="40" t="s">
        <v>480</v>
      </c>
      <c r="AE52" s="21"/>
    </row>
    <row r="53" spans="2:31">
      <c r="B53" s="21" t="s">
        <v>583</v>
      </c>
      <c r="C53" s="21" t="s">
        <v>582</v>
      </c>
      <c r="D53" s="23">
        <v>2015</v>
      </c>
      <c r="E53" s="21">
        <v>2015</v>
      </c>
      <c r="F53" s="21" t="s">
        <v>263</v>
      </c>
      <c r="G53" s="21" t="s">
        <v>828</v>
      </c>
      <c r="H53" s="21" t="s">
        <v>975</v>
      </c>
      <c r="I53" s="21" t="s">
        <v>264</v>
      </c>
      <c r="J53" s="21" t="s">
        <v>816</v>
      </c>
      <c r="K53" s="21" t="s">
        <v>792</v>
      </c>
      <c r="L53" s="21" t="s">
        <v>820</v>
      </c>
      <c r="M53" s="21" t="s">
        <v>839</v>
      </c>
      <c r="N53" s="22" t="s">
        <v>840</v>
      </c>
      <c r="O53" s="23" t="s">
        <v>789</v>
      </c>
      <c r="P53" s="23" t="s">
        <v>789</v>
      </c>
      <c r="Q53" s="29">
        <v>2756422</v>
      </c>
      <c r="R53" s="21" t="s">
        <v>789</v>
      </c>
      <c r="S53" s="31"/>
      <c r="T53" s="31">
        <v>7788</v>
      </c>
      <c r="U53" s="31"/>
      <c r="V53" s="31"/>
      <c r="W53" s="31"/>
      <c r="X53" s="31">
        <v>4732873</v>
      </c>
      <c r="Y53" s="31"/>
      <c r="Z53" s="21"/>
      <c r="AA53" s="21" t="s">
        <v>911</v>
      </c>
      <c r="AB53" s="40" t="s">
        <v>480</v>
      </c>
      <c r="AC53" s="40">
        <v>0.16455121445261683</v>
      </c>
      <c r="AD53" s="40" t="s">
        <v>480</v>
      </c>
      <c r="AE53" s="21"/>
    </row>
    <row r="54" spans="2:31">
      <c r="B54" s="21" t="s">
        <v>690</v>
      </c>
      <c r="C54" s="21" t="s">
        <v>870</v>
      </c>
      <c r="D54" s="23" t="s">
        <v>912</v>
      </c>
      <c r="E54" s="21">
        <v>2016</v>
      </c>
      <c r="F54" s="21" t="s">
        <v>677</v>
      </c>
      <c r="G54" s="21" t="s">
        <v>842</v>
      </c>
      <c r="H54" s="21" t="e">
        <v>#N/A</v>
      </c>
      <c r="I54" s="21" t="s">
        <v>691</v>
      </c>
      <c r="J54" s="21" t="s">
        <v>816</v>
      </c>
      <c r="K54" s="21" t="s">
        <v>800</v>
      </c>
      <c r="L54" s="21" t="s">
        <v>801</v>
      </c>
      <c r="M54" s="21" t="s">
        <v>20</v>
      </c>
      <c r="N54" s="22" t="s">
        <v>20</v>
      </c>
      <c r="O54" s="23" t="s">
        <v>20</v>
      </c>
      <c r="P54" s="23" t="s">
        <v>20</v>
      </c>
      <c r="Q54" s="29" t="s">
        <v>20</v>
      </c>
      <c r="R54" s="21"/>
      <c r="S54" s="31">
        <v>25000</v>
      </c>
      <c r="T54" s="31">
        <v>37500</v>
      </c>
      <c r="U54" s="31">
        <v>50000</v>
      </c>
      <c r="V54" s="31" t="s">
        <v>822</v>
      </c>
      <c r="W54" s="31"/>
      <c r="X54" s="31">
        <v>3823000</v>
      </c>
      <c r="Y54" s="31"/>
      <c r="Z54" s="21"/>
      <c r="AA54" s="32" t="s">
        <v>913</v>
      </c>
      <c r="AB54" s="40" t="s">
        <v>480</v>
      </c>
      <c r="AC54" s="40">
        <v>0.98090504839131576</v>
      </c>
      <c r="AD54" s="40" t="s">
        <v>480</v>
      </c>
      <c r="AE54" s="21" t="s">
        <v>853</v>
      </c>
    </row>
    <row r="55" spans="2:31">
      <c r="B55" s="21" t="s">
        <v>681</v>
      </c>
      <c r="C55" s="21" t="s">
        <v>870</v>
      </c>
      <c r="D55" s="23" t="s">
        <v>914</v>
      </c>
      <c r="E55" s="21">
        <v>2014</v>
      </c>
      <c r="F55" s="21" t="s">
        <v>682</v>
      </c>
      <c r="G55" s="21" t="s">
        <v>842</v>
      </c>
      <c r="H55" s="21" t="e">
        <v>#N/A</v>
      </c>
      <c r="I55" s="21" t="s">
        <v>683</v>
      </c>
      <c r="J55" s="21" t="s">
        <v>816</v>
      </c>
      <c r="K55" s="21" t="s">
        <v>800</v>
      </c>
      <c r="L55" s="21" t="s">
        <v>801</v>
      </c>
      <c r="M55" s="21" t="s">
        <v>20</v>
      </c>
      <c r="N55" s="22" t="s">
        <v>20</v>
      </c>
      <c r="O55" s="23" t="s">
        <v>20</v>
      </c>
      <c r="P55" s="23" t="s">
        <v>20</v>
      </c>
      <c r="Q55" s="29" t="s">
        <v>20</v>
      </c>
      <c r="R55" s="21"/>
      <c r="S55" s="31"/>
      <c r="T55" s="31">
        <v>5000</v>
      </c>
      <c r="U55" s="31"/>
      <c r="V55" s="31"/>
      <c r="W55" s="31"/>
      <c r="X55" s="31">
        <v>15079</v>
      </c>
      <c r="Y55" s="31"/>
      <c r="Z55" s="21"/>
      <c r="AA55" s="21" t="s">
        <v>915</v>
      </c>
      <c r="AB55" s="40" t="s">
        <v>480</v>
      </c>
      <c r="AC55" s="40">
        <v>33.158697526361166</v>
      </c>
      <c r="AD55" s="40" t="s">
        <v>480</v>
      </c>
      <c r="AE55" s="21" t="s">
        <v>853</v>
      </c>
    </row>
    <row r="56" spans="2:31" ht="38.25">
      <c r="B56" s="21" t="s">
        <v>146</v>
      </c>
      <c r="C56" s="21" t="s">
        <v>916</v>
      </c>
      <c r="D56" s="23">
        <v>2015</v>
      </c>
      <c r="E56" s="21">
        <v>2015</v>
      </c>
      <c r="F56" s="21" t="s">
        <v>148</v>
      </c>
      <c r="G56" s="21" t="s">
        <v>828</v>
      </c>
      <c r="H56" s="21" t="s">
        <v>993</v>
      </c>
      <c r="I56" s="21" t="s">
        <v>149</v>
      </c>
      <c r="J56" s="21" t="s">
        <v>843</v>
      </c>
      <c r="K56" s="26" t="s">
        <v>917</v>
      </c>
      <c r="L56" s="21" t="s">
        <v>793</v>
      </c>
      <c r="M56" s="21" t="s">
        <v>20</v>
      </c>
      <c r="N56" s="22" t="s">
        <v>918</v>
      </c>
      <c r="O56" s="23" t="s">
        <v>787</v>
      </c>
      <c r="P56" s="23" t="s">
        <v>787</v>
      </c>
      <c r="Q56" s="29">
        <v>42</v>
      </c>
      <c r="R56" s="21"/>
      <c r="S56" s="31">
        <v>37000</v>
      </c>
      <c r="T56" s="31">
        <v>38500</v>
      </c>
      <c r="U56" s="31">
        <v>40000</v>
      </c>
      <c r="V56" s="31" t="s">
        <v>822</v>
      </c>
      <c r="W56" s="31"/>
      <c r="X56" s="31">
        <v>10177924</v>
      </c>
      <c r="Y56" s="31"/>
      <c r="Z56" s="21"/>
      <c r="AA56" s="21"/>
      <c r="AB56" s="40" t="s">
        <v>480</v>
      </c>
      <c r="AC56" s="40">
        <v>0.37826967464091893</v>
      </c>
      <c r="AD56" s="40" t="s">
        <v>480</v>
      </c>
      <c r="AE56" s="21"/>
    </row>
    <row r="57" spans="2:31">
      <c r="B57" s="21" t="s">
        <v>221</v>
      </c>
      <c r="C57" s="21" t="s">
        <v>222</v>
      </c>
      <c r="D57" s="23" t="s">
        <v>877</v>
      </c>
      <c r="E57" s="21">
        <v>2008</v>
      </c>
      <c r="F57" s="21" t="s">
        <v>148</v>
      </c>
      <c r="G57" s="21" t="s">
        <v>828</v>
      </c>
      <c r="H57" s="21" t="s">
        <v>993</v>
      </c>
      <c r="I57" s="21" t="s">
        <v>149</v>
      </c>
      <c r="J57" s="21" t="s">
        <v>816</v>
      </c>
      <c r="K57" s="21" t="s">
        <v>800</v>
      </c>
      <c r="L57" s="21" t="s">
        <v>801</v>
      </c>
      <c r="M57" s="21" t="s">
        <v>20</v>
      </c>
      <c r="N57" s="22" t="s">
        <v>20</v>
      </c>
      <c r="O57" s="23" t="s">
        <v>20</v>
      </c>
      <c r="P57" s="23" t="s">
        <v>20</v>
      </c>
      <c r="Q57" s="29" t="s">
        <v>20</v>
      </c>
      <c r="R57" s="21"/>
      <c r="S57" s="31"/>
      <c r="T57" s="31">
        <v>37000</v>
      </c>
      <c r="U57" s="31"/>
      <c r="V57" s="31"/>
      <c r="W57" s="31"/>
      <c r="X57" s="31">
        <v>9588198</v>
      </c>
      <c r="Y57" s="31"/>
      <c r="Z57" s="21"/>
      <c r="AA57" s="21"/>
      <c r="AB57" s="40" t="s">
        <v>480</v>
      </c>
      <c r="AC57" s="40">
        <v>0.3858910715026953</v>
      </c>
      <c r="AD57" s="40" t="s">
        <v>480</v>
      </c>
      <c r="AE57" s="21"/>
    </row>
    <row r="58" spans="2:31" ht="38.25">
      <c r="B58" s="21" t="s">
        <v>376</v>
      </c>
      <c r="C58" s="21" t="s">
        <v>377</v>
      </c>
      <c r="D58" s="23" t="s">
        <v>862</v>
      </c>
      <c r="E58" s="21">
        <v>2010</v>
      </c>
      <c r="F58" s="21" t="s">
        <v>148</v>
      </c>
      <c r="G58" s="21" t="s">
        <v>828</v>
      </c>
      <c r="H58" s="21" t="s">
        <v>993</v>
      </c>
      <c r="I58" s="21" t="s">
        <v>378</v>
      </c>
      <c r="J58" s="26" t="s">
        <v>919</v>
      </c>
      <c r="K58" s="21" t="s">
        <v>835</v>
      </c>
      <c r="L58" s="21" t="s">
        <v>801</v>
      </c>
      <c r="M58" s="21" t="s">
        <v>20</v>
      </c>
      <c r="N58" s="22" t="s">
        <v>20</v>
      </c>
      <c r="O58" s="23" t="s">
        <v>787</v>
      </c>
      <c r="P58" s="23" t="s">
        <v>787</v>
      </c>
      <c r="Q58" s="29" t="s">
        <v>20</v>
      </c>
      <c r="R58" s="21"/>
      <c r="S58" s="31"/>
      <c r="T58" s="31">
        <v>2636</v>
      </c>
      <c r="U58" s="31"/>
      <c r="V58" s="31"/>
      <c r="W58" s="31"/>
      <c r="X58" s="31">
        <v>2000000</v>
      </c>
      <c r="Y58" s="31"/>
      <c r="Z58" s="21"/>
      <c r="AA58" s="21"/>
      <c r="AB58" s="40" t="s">
        <v>480</v>
      </c>
      <c r="AC58" s="40">
        <v>0.1318</v>
      </c>
      <c r="AD58" s="40" t="s">
        <v>480</v>
      </c>
      <c r="AE58" s="21"/>
    </row>
    <row r="59" spans="2:31">
      <c r="B59" s="21" t="s">
        <v>708</v>
      </c>
      <c r="C59" s="21" t="s">
        <v>709</v>
      </c>
      <c r="D59" s="23" t="s">
        <v>862</v>
      </c>
      <c r="E59" s="21">
        <v>2010</v>
      </c>
      <c r="F59" s="21" t="s">
        <v>148</v>
      </c>
      <c r="G59" s="21" t="s">
        <v>828</v>
      </c>
      <c r="H59" s="21" t="s">
        <v>993</v>
      </c>
      <c r="I59" s="21" t="s">
        <v>149</v>
      </c>
      <c r="J59" s="21" t="s">
        <v>816</v>
      </c>
      <c r="K59" s="21" t="s">
        <v>835</v>
      </c>
      <c r="L59" s="21" t="s">
        <v>801</v>
      </c>
      <c r="M59" s="21" t="s">
        <v>20</v>
      </c>
      <c r="N59" s="22" t="s">
        <v>20</v>
      </c>
      <c r="O59" s="23" t="s">
        <v>787</v>
      </c>
      <c r="P59" s="23" t="s">
        <v>787</v>
      </c>
      <c r="Q59" s="29" t="s">
        <v>20</v>
      </c>
      <c r="R59" s="21"/>
      <c r="S59" s="31"/>
      <c r="T59" s="31">
        <v>6000</v>
      </c>
      <c r="U59" s="31"/>
      <c r="V59" s="31"/>
      <c r="W59" s="31"/>
      <c r="X59" s="31">
        <v>9588198</v>
      </c>
      <c r="Y59" s="31"/>
      <c r="Z59" s="21"/>
      <c r="AA59" s="21"/>
      <c r="AB59" s="40" t="s">
        <v>480</v>
      </c>
      <c r="AC59" s="40">
        <v>6.2576930513950593E-2</v>
      </c>
      <c r="AD59" s="40" t="s">
        <v>480</v>
      </c>
      <c r="AE59" s="21"/>
    </row>
    <row r="60" spans="2:31">
      <c r="B60" s="21" t="s">
        <v>195</v>
      </c>
      <c r="C60" s="21" t="s">
        <v>920</v>
      </c>
      <c r="D60" s="23" t="s">
        <v>862</v>
      </c>
      <c r="E60" s="21">
        <v>2010</v>
      </c>
      <c r="F60" s="21" t="s">
        <v>193</v>
      </c>
      <c r="G60" s="21" t="s">
        <v>828</v>
      </c>
      <c r="H60" s="21" t="s">
        <v>980</v>
      </c>
      <c r="I60" s="21" t="s">
        <v>194</v>
      </c>
      <c r="J60" s="21" t="s">
        <v>829</v>
      </c>
      <c r="K60" s="21" t="s">
        <v>835</v>
      </c>
      <c r="L60" s="21" t="s">
        <v>801</v>
      </c>
      <c r="M60" s="21" t="s">
        <v>20</v>
      </c>
      <c r="N60" s="22" t="s">
        <v>20</v>
      </c>
      <c r="O60" s="23" t="s">
        <v>787</v>
      </c>
      <c r="P60" s="23" t="s">
        <v>787</v>
      </c>
      <c r="Q60" s="29" t="s">
        <v>20</v>
      </c>
      <c r="R60" s="21"/>
      <c r="S60" s="31">
        <v>150</v>
      </c>
      <c r="T60" s="31">
        <v>175</v>
      </c>
      <c r="U60" s="31">
        <v>200</v>
      </c>
      <c r="V60" s="31" t="s">
        <v>822</v>
      </c>
      <c r="W60" s="31"/>
      <c r="X60" s="31">
        <v>1013000</v>
      </c>
      <c r="Y60" s="31"/>
      <c r="Z60" s="21"/>
      <c r="AA60" s="32" t="s">
        <v>921</v>
      </c>
      <c r="AB60" s="40" t="s">
        <v>480</v>
      </c>
      <c r="AC60" s="40">
        <v>1.7275419545903257E-2</v>
      </c>
      <c r="AD60" s="40" t="s">
        <v>480</v>
      </c>
      <c r="AE60" s="21"/>
    </row>
    <row r="61" spans="2:31">
      <c r="B61" s="21" t="s">
        <v>207</v>
      </c>
      <c r="C61" s="21" t="s">
        <v>204</v>
      </c>
      <c r="D61" s="23" t="s">
        <v>922</v>
      </c>
      <c r="E61" s="21">
        <v>1992</v>
      </c>
      <c r="F61" s="21" t="s">
        <v>193</v>
      </c>
      <c r="G61" s="21" t="s">
        <v>863</v>
      </c>
      <c r="H61" s="21" t="s">
        <v>980</v>
      </c>
      <c r="I61" s="21" t="s">
        <v>208</v>
      </c>
      <c r="J61" s="21" t="s">
        <v>816</v>
      </c>
      <c r="K61" s="21" t="s">
        <v>800</v>
      </c>
      <c r="L61" s="21" t="s">
        <v>801</v>
      </c>
      <c r="M61" s="21" t="s">
        <v>20</v>
      </c>
      <c r="N61" s="22" t="s">
        <v>20</v>
      </c>
      <c r="O61" s="23" t="s">
        <v>20</v>
      </c>
      <c r="P61" s="23" t="s">
        <v>20</v>
      </c>
      <c r="Q61" s="29" t="s">
        <v>20</v>
      </c>
      <c r="R61" s="21"/>
      <c r="S61" s="31">
        <v>20000</v>
      </c>
      <c r="T61" s="31">
        <v>35000</v>
      </c>
      <c r="U61" s="31">
        <v>50000</v>
      </c>
      <c r="V61" s="31" t="s">
        <v>822</v>
      </c>
      <c r="W61" s="31">
        <v>4800000</v>
      </c>
      <c r="X61" s="31">
        <v>5185292.5</v>
      </c>
      <c r="Y61" s="31">
        <v>5570585</v>
      </c>
      <c r="Z61" s="21" t="s">
        <v>822</v>
      </c>
      <c r="AA61" s="21"/>
      <c r="AB61" s="40">
        <v>0.41666666666666669</v>
      </c>
      <c r="AC61" s="40">
        <v>0.67498603019983927</v>
      </c>
      <c r="AD61" s="40">
        <v>0.89757179901213247</v>
      </c>
      <c r="AE61" s="21"/>
    </row>
    <row r="62" spans="2:31">
      <c r="B62" s="21" t="s">
        <v>209</v>
      </c>
      <c r="C62" s="21" t="s">
        <v>204</v>
      </c>
      <c r="D62" s="23" t="s">
        <v>790</v>
      </c>
      <c r="E62" s="21">
        <v>2012</v>
      </c>
      <c r="F62" s="21" t="s">
        <v>193</v>
      </c>
      <c r="G62" s="21" t="s">
        <v>828</v>
      </c>
      <c r="H62" s="21" t="s">
        <v>980</v>
      </c>
      <c r="I62" s="21" t="s">
        <v>210</v>
      </c>
      <c r="J62" s="21" t="s">
        <v>816</v>
      </c>
      <c r="K62" s="21" t="s">
        <v>800</v>
      </c>
      <c r="L62" s="21" t="s">
        <v>801</v>
      </c>
      <c r="M62" s="21" t="s">
        <v>20</v>
      </c>
      <c r="N62" s="22" t="s">
        <v>20</v>
      </c>
      <c r="O62" s="23" t="s">
        <v>20</v>
      </c>
      <c r="P62" s="23" t="s">
        <v>20</v>
      </c>
      <c r="Q62" s="29" t="s">
        <v>20</v>
      </c>
      <c r="R62" s="21"/>
      <c r="S62" s="31">
        <v>3000</v>
      </c>
      <c r="T62" s="31">
        <v>3250</v>
      </c>
      <c r="U62" s="31">
        <v>3500</v>
      </c>
      <c r="V62" s="31" t="s">
        <v>822</v>
      </c>
      <c r="W62" s="31">
        <v>1132761</v>
      </c>
      <c r="X62" s="31">
        <v>1158233</v>
      </c>
      <c r="Y62" s="31">
        <v>1183705</v>
      </c>
      <c r="Z62" s="21" t="s">
        <v>822</v>
      </c>
      <c r="AA62" s="21"/>
      <c r="AB62" s="40">
        <v>0.26483962636425512</v>
      </c>
      <c r="AC62" s="40">
        <v>0.28059984476353206</v>
      </c>
      <c r="AD62" s="40">
        <v>0.29568177882158136</v>
      </c>
      <c r="AE62" s="21"/>
    </row>
    <row r="63" spans="2:31">
      <c r="B63" s="21" t="s">
        <v>211</v>
      </c>
      <c r="C63" s="21" t="s">
        <v>204</v>
      </c>
      <c r="D63" s="23" t="s">
        <v>892</v>
      </c>
      <c r="E63" s="21">
        <v>2007</v>
      </c>
      <c r="F63" s="21" t="s">
        <v>193</v>
      </c>
      <c r="G63" s="21" t="s">
        <v>828</v>
      </c>
      <c r="H63" s="21" t="s">
        <v>980</v>
      </c>
      <c r="I63" s="21" t="s">
        <v>212</v>
      </c>
      <c r="J63" s="21" t="s">
        <v>816</v>
      </c>
      <c r="K63" s="21" t="s">
        <v>800</v>
      </c>
      <c r="L63" s="21" t="s">
        <v>801</v>
      </c>
      <c r="M63" s="21" t="s">
        <v>20</v>
      </c>
      <c r="N63" s="22" t="s">
        <v>20</v>
      </c>
      <c r="O63" s="23" t="s">
        <v>20</v>
      </c>
      <c r="P63" s="23" t="s">
        <v>20</v>
      </c>
      <c r="Q63" s="29" t="s">
        <v>20</v>
      </c>
      <c r="R63" s="21"/>
      <c r="S63" s="31"/>
      <c r="T63" s="31">
        <v>70000</v>
      </c>
      <c r="U63" s="31"/>
      <c r="V63" s="31"/>
      <c r="W63" s="31"/>
      <c r="X63" s="31">
        <v>8425970</v>
      </c>
      <c r="Y63" s="31"/>
      <c r="Z63" s="21"/>
      <c r="AA63" s="21"/>
      <c r="AB63" s="40" t="s">
        <v>480</v>
      </c>
      <c r="AC63" s="40">
        <v>0.83076488522983105</v>
      </c>
      <c r="AD63" s="40" t="s">
        <v>480</v>
      </c>
      <c r="AE63" s="21"/>
    </row>
    <row r="64" spans="2:31">
      <c r="B64" s="21" t="s">
        <v>213</v>
      </c>
      <c r="C64" s="21" t="s">
        <v>204</v>
      </c>
      <c r="D64" s="23" t="s">
        <v>892</v>
      </c>
      <c r="E64" s="21">
        <v>2007</v>
      </c>
      <c r="F64" s="21" t="s">
        <v>193</v>
      </c>
      <c r="G64" s="21" t="s">
        <v>828</v>
      </c>
      <c r="H64" s="21" t="s">
        <v>980</v>
      </c>
      <c r="I64" s="21" t="s">
        <v>214</v>
      </c>
      <c r="J64" s="21" t="s">
        <v>816</v>
      </c>
      <c r="K64" s="21" t="s">
        <v>800</v>
      </c>
      <c r="L64" s="21" t="s">
        <v>801</v>
      </c>
      <c r="M64" s="21" t="s">
        <v>20</v>
      </c>
      <c r="N64" s="22" t="s">
        <v>20</v>
      </c>
      <c r="O64" s="23" t="s">
        <v>20</v>
      </c>
      <c r="P64" s="23" t="s">
        <v>20</v>
      </c>
      <c r="Q64" s="29" t="s">
        <v>20</v>
      </c>
      <c r="R64" s="21"/>
      <c r="S64" s="31"/>
      <c r="T64" s="31">
        <v>300000</v>
      </c>
      <c r="U64" s="31"/>
      <c r="V64" s="31"/>
      <c r="W64" s="31"/>
      <c r="X64" s="31">
        <v>18680000</v>
      </c>
      <c r="Y64" s="31"/>
      <c r="Z64" s="21"/>
      <c r="AA64" s="21"/>
      <c r="AB64" s="40" t="s">
        <v>480</v>
      </c>
      <c r="AC64" s="40">
        <v>1.6059957173447537</v>
      </c>
      <c r="AD64" s="40" t="s">
        <v>480</v>
      </c>
      <c r="AE64" s="21"/>
    </row>
    <row r="65" spans="2:31">
      <c r="B65" s="21" t="s">
        <v>215</v>
      </c>
      <c r="C65" s="21" t="s">
        <v>204</v>
      </c>
      <c r="D65" s="23" t="s">
        <v>857</v>
      </c>
      <c r="E65" s="21">
        <v>2005</v>
      </c>
      <c r="F65" s="21" t="s">
        <v>193</v>
      </c>
      <c r="G65" s="21" t="s">
        <v>863</v>
      </c>
      <c r="H65" s="21" t="s">
        <v>980</v>
      </c>
      <c r="I65" s="21" t="s">
        <v>216</v>
      </c>
      <c r="J65" s="21" t="s">
        <v>816</v>
      </c>
      <c r="K65" s="21" t="s">
        <v>800</v>
      </c>
      <c r="L65" s="21" t="s">
        <v>801</v>
      </c>
      <c r="M65" s="21" t="s">
        <v>20</v>
      </c>
      <c r="N65" s="22" t="s">
        <v>20</v>
      </c>
      <c r="O65" s="23" t="s">
        <v>20</v>
      </c>
      <c r="P65" s="23" t="s">
        <v>20</v>
      </c>
      <c r="Q65" s="29" t="s">
        <v>20</v>
      </c>
      <c r="R65" s="21"/>
      <c r="S65" s="31"/>
      <c r="T65" s="31">
        <v>80000</v>
      </c>
      <c r="U65" s="31"/>
      <c r="V65" s="31"/>
      <c r="W65" s="31"/>
      <c r="X65" s="31">
        <v>15100000</v>
      </c>
      <c r="Y65" s="31"/>
      <c r="Z65" s="21"/>
      <c r="AA65" s="21"/>
      <c r="AB65" s="40" t="s">
        <v>480</v>
      </c>
      <c r="AC65" s="40">
        <v>0.5298013245033113</v>
      </c>
      <c r="AD65" s="40" t="s">
        <v>480</v>
      </c>
      <c r="AE65" s="21"/>
    </row>
    <row r="66" spans="2:31">
      <c r="B66" s="21" t="s">
        <v>217</v>
      </c>
      <c r="C66" s="21" t="s">
        <v>204</v>
      </c>
      <c r="D66" s="23" t="s">
        <v>892</v>
      </c>
      <c r="E66" s="21">
        <v>2007</v>
      </c>
      <c r="F66" s="21" t="s">
        <v>193</v>
      </c>
      <c r="G66" s="21" t="s">
        <v>828</v>
      </c>
      <c r="H66" s="21" t="s">
        <v>980</v>
      </c>
      <c r="I66" s="21" t="s">
        <v>218</v>
      </c>
      <c r="J66" s="21" t="s">
        <v>816</v>
      </c>
      <c r="K66" s="21" t="s">
        <v>800</v>
      </c>
      <c r="L66" s="21" t="s">
        <v>801</v>
      </c>
      <c r="M66" s="21" t="s">
        <v>20</v>
      </c>
      <c r="N66" s="22" t="s">
        <v>20</v>
      </c>
      <c r="O66" s="23" t="s">
        <v>20</v>
      </c>
      <c r="P66" s="23" t="s">
        <v>20</v>
      </c>
      <c r="Q66" s="29" t="s">
        <v>20</v>
      </c>
      <c r="R66" s="21"/>
      <c r="S66" s="31"/>
      <c r="T66" s="31">
        <v>135000</v>
      </c>
      <c r="U66" s="31"/>
      <c r="V66" s="31"/>
      <c r="W66" s="31"/>
      <c r="X66" s="31">
        <v>19200000</v>
      </c>
      <c r="Y66" s="31"/>
      <c r="Z66" s="21"/>
      <c r="AA66" s="21"/>
      <c r="AB66" s="40" t="s">
        <v>480</v>
      </c>
      <c r="AC66" s="40">
        <v>0.703125</v>
      </c>
      <c r="AD66" s="40" t="s">
        <v>480</v>
      </c>
      <c r="AE66" s="21"/>
    </row>
    <row r="67" spans="2:31">
      <c r="B67" s="21" t="s">
        <v>219</v>
      </c>
      <c r="C67" s="21" t="s">
        <v>204</v>
      </c>
      <c r="D67" s="23" t="s">
        <v>923</v>
      </c>
      <c r="E67" s="21">
        <v>2001</v>
      </c>
      <c r="F67" s="21" t="s">
        <v>193</v>
      </c>
      <c r="G67" s="21" t="s">
        <v>863</v>
      </c>
      <c r="H67" s="21" t="s">
        <v>980</v>
      </c>
      <c r="I67" s="21" t="s">
        <v>220</v>
      </c>
      <c r="J67" s="21" t="s">
        <v>816</v>
      </c>
      <c r="K67" s="21" t="s">
        <v>800</v>
      </c>
      <c r="L67" s="21" t="s">
        <v>801</v>
      </c>
      <c r="M67" s="21" t="s">
        <v>20</v>
      </c>
      <c r="N67" s="22" t="s">
        <v>20</v>
      </c>
      <c r="O67" s="23" t="s">
        <v>20</v>
      </c>
      <c r="P67" s="23" t="s">
        <v>20</v>
      </c>
      <c r="Q67" s="29" t="s">
        <v>20</v>
      </c>
      <c r="R67" s="21"/>
      <c r="S67" s="31"/>
      <c r="T67" s="31">
        <v>6000</v>
      </c>
      <c r="U67" s="31"/>
      <c r="V67" s="31"/>
      <c r="W67" s="31"/>
      <c r="X67" s="31">
        <v>3000000</v>
      </c>
      <c r="Y67" s="31"/>
      <c r="Z67" s="21"/>
      <c r="AA67" s="21"/>
      <c r="AB67" s="40" t="s">
        <v>480</v>
      </c>
      <c r="AC67" s="40">
        <v>0.2</v>
      </c>
      <c r="AD67" s="40" t="s">
        <v>480</v>
      </c>
      <c r="AE67" s="21"/>
    </row>
    <row r="68" spans="2:31">
      <c r="B68" s="21" t="s">
        <v>373</v>
      </c>
      <c r="C68" s="21" t="s">
        <v>907</v>
      </c>
      <c r="D68" s="23" t="s">
        <v>862</v>
      </c>
      <c r="E68" s="21">
        <v>2010</v>
      </c>
      <c r="F68" s="21" t="s">
        <v>193</v>
      </c>
      <c r="G68" s="21" t="s">
        <v>828</v>
      </c>
      <c r="H68" s="21" t="s">
        <v>980</v>
      </c>
      <c r="I68" s="21" t="s">
        <v>220</v>
      </c>
      <c r="J68" s="21" t="s">
        <v>816</v>
      </c>
      <c r="K68" s="21" t="s">
        <v>908</v>
      </c>
      <c r="L68" s="21" t="s">
        <v>801</v>
      </c>
      <c r="M68" s="21" t="s">
        <v>20</v>
      </c>
      <c r="N68" s="22" t="s">
        <v>20</v>
      </c>
      <c r="O68" s="23" t="s">
        <v>787</v>
      </c>
      <c r="P68" s="23" t="s">
        <v>787</v>
      </c>
      <c r="Q68" s="29" t="s">
        <v>20</v>
      </c>
      <c r="R68" s="21"/>
      <c r="S68" s="31"/>
      <c r="T68" s="31">
        <v>8850</v>
      </c>
      <c r="U68" s="31"/>
      <c r="V68" s="31"/>
      <c r="W68" s="31"/>
      <c r="X68" s="31">
        <v>3000000</v>
      </c>
      <c r="Y68" s="31"/>
      <c r="Z68" s="21"/>
      <c r="AA68" s="21"/>
      <c r="AB68" s="40" t="s">
        <v>480</v>
      </c>
      <c r="AC68" s="40">
        <v>0.29499999999999998</v>
      </c>
      <c r="AD68" s="40" t="s">
        <v>480</v>
      </c>
      <c r="AE68" s="21"/>
    </row>
    <row r="69" spans="2:31" ht="29.25" customHeight="1">
      <c r="B69" s="21" t="s">
        <v>385</v>
      </c>
      <c r="C69" s="21" t="s">
        <v>924</v>
      </c>
      <c r="D69" s="23">
        <v>2004</v>
      </c>
      <c r="E69" s="21">
        <v>2004</v>
      </c>
      <c r="F69" s="21" t="s">
        <v>193</v>
      </c>
      <c r="G69" s="21" t="s">
        <v>863</v>
      </c>
      <c r="H69" s="21" t="s">
        <v>980</v>
      </c>
      <c r="I69" s="21" t="s">
        <v>387</v>
      </c>
      <c r="J69" s="21" t="s">
        <v>816</v>
      </c>
      <c r="K69" s="26" t="s">
        <v>925</v>
      </c>
      <c r="L69" s="21" t="s">
        <v>793</v>
      </c>
      <c r="M69" s="21" t="s">
        <v>20</v>
      </c>
      <c r="N69" s="22" t="s">
        <v>20</v>
      </c>
      <c r="O69" s="23" t="s">
        <v>787</v>
      </c>
      <c r="P69" s="23" t="s">
        <v>787</v>
      </c>
      <c r="Q69" s="29">
        <v>40</v>
      </c>
      <c r="R69" s="21"/>
      <c r="S69" s="31"/>
      <c r="T69" s="31">
        <v>6268</v>
      </c>
      <c r="U69" s="31"/>
      <c r="V69" s="31"/>
      <c r="W69" s="31"/>
      <c r="X69" s="31">
        <v>2772212</v>
      </c>
      <c r="Y69" s="31"/>
      <c r="Z69" s="21"/>
      <c r="AA69" s="21"/>
      <c r="AB69" s="40" t="s">
        <v>480</v>
      </c>
      <c r="AC69" s="40">
        <v>0.22610103412004567</v>
      </c>
      <c r="AD69" s="40" t="s">
        <v>480</v>
      </c>
      <c r="AE69" s="21"/>
    </row>
    <row r="70" spans="2:31">
      <c r="B70" s="21" t="s">
        <v>388</v>
      </c>
      <c r="C70" s="21" t="s">
        <v>389</v>
      </c>
      <c r="D70" s="23">
        <v>1997</v>
      </c>
      <c r="E70" s="21">
        <v>1997</v>
      </c>
      <c r="F70" s="21" t="s">
        <v>193</v>
      </c>
      <c r="G70" s="21" t="s">
        <v>863</v>
      </c>
      <c r="H70" s="21" t="s">
        <v>980</v>
      </c>
      <c r="I70" s="21" t="s">
        <v>390</v>
      </c>
      <c r="J70" s="21" t="s">
        <v>833</v>
      </c>
      <c r="K70" s="21" t="s">
        <v>800</v>
      </c>
      <c r="L70" s="21" t="s">
        <v>801</v>
      </c>
      <c r="M70" s="21" t="s">
        <v>20</v>
      </c>
      <c r="N70" s="22" t="s">
        <v>20</v>
      </c>
      <c r="O70" s="23" t="s">
        <v>20</v>
      </c>
      <c r="P70" s="23" t="s">
        <v>20</v>
      </c>
      <c r="Q70" s="29" t="s">
        <v>20</v>
      </c>
      <c r="R70" s="21"/>
      <c r="S70" s="31"/>
      <c r="T70" s="31">
        <v>20000</v>
      </c>
      <c r="U70" s="31"/>
      <c r="V70" s="31"/>
      <c r="W70" s="31"/>
      <c r="X70" s="31">
        <v>4486679</v>
      </c>
      <c r="Y70" s="31"/>
      <c r="Z70" s="21"/>
      <c r="AA70" s="21"/>
      <c r="AB70" s="40" t="s">
        <v>480</v>
      </c>
      <c r="AC70" s="40">
        <v>0.44576400495778729</v>
      </c>
      <c r="AD70" s="40" t="s">
        <v>480</v>
      </c>
      <c r="AE70" s="21"/>
    </row>
    <row r="71" spans="2:31" ht="25.5">
      <c r="B71" s="21" t="s">
        <v>406</v>
      </c>
      <c r="C71" s="21" t="s">
        <v>407</v>
      </c>
      <c r="D71" s="23">
        <v>2015</v>
      </c>
      <c r="E71" s="21">
        <v>2015</v>
      </c>
      <c r="F71" s="21" t="s">
        <v>193</v>
      </c>
      <c r="G71" s="21" t="s">
        <v>828</v>
      </c>
      <c r="H71" s="21" t="s">
        <v>980</v>
      </c>
      <c r="I71" s="21" t="s">
        <v>214</v>
      </c>
      <c r="J71" s="21" t="s">
        <v>843</v>
      </c>
      <c r="K71" s="26" t="s">
        <v>844</v>
      </c>
      <c r="L71" s="21" t="s">
        <v>793</v>
      </c>
      <c r="M71" s="21" t="s">
        <v>20</v>
      </c>
      <c r="N71" s="22" t="s">
        <v>20</v>
      </c>
      <c r="O71" s="23" t="s">
        <v>787</v>
      </c>
      <c r="P71" s="23" t="s">
        <v>787</v>
      </c>
      <c r="Q71" s="29" t="s">
        <v>20</v>
      </c>
      <c r="R71" s="21"/>
      <c r="S71" s="31">
        <v>25000</v>
      </c>
      <c r="T71" s="31">
        <v>27500</v>
      </c>
      <c r="U71" s="31">
        <v>30000</v>
      </c>
      <c r="V71" s="31" t="s">
        <v>822</v>
      </c>
      <c r="W71" s="31"/>
      <c r="X71" s="31">
        <v>16787941</v>
      </c>
      <c r="Y71" s="31"/>
      <c r="Z71" s="21"/>
      <c r="AA71" s="32" t="s">
        <v>926</v>
      </c>
      <c r="AB71" s="40" t="s">
        <v>480</v>
      </c>
      <c r="AC71" s="40">
        <v>0.16380805722393235</v>
      </c>
      <c r="AD71" s="40" t="s">
        <v>480</v>
      </c>
      <c r="AE71" s="21"/>
    </row>
    <row r="72" spans="2:31">
      <c r="B72" s="21" t="s">
        <v>456</v>
      </c>
      <c r="C72" s="21" t="s">
        <v>927</v>
      </c>
      <c r="D72" s="23" t="s">
        <v>928</v>
      </c>
      <c r="E72" s="21">
        <v>2020</v>
      </c>
      <c r="F72" s="21" t="s">
        <v>193</v>
      </c>
      <c r="G72" s="21" t="s">
        <v>828</v>
      </c>
      <c r="H72" s="21" t="s">
        <v>980</v>
      </c>
      <c r="I72" s="21" t="s">
        <v>458</v>
      </c>
      <c r="J72" s="21" t="s">
        <v>816</v>
      </c>
      <c r="K72" s="21" t="s">
        <v>800</v>
      </c>
      <c r="L72" s="21" t="s">
        <v>20</v>
      </c>
      <c r="M72" s="21" t="s">
        <v>20</v>
      </c>
      <c r="N72" s="22" t="s">
        <v>20</v>
      </c>
      <c r="O72" s="23" t="s">
        <v>20</v>
      </c>
      <c r="P72" s="23" t="s">
        <v>20</v>
      </c>
      <c r="Q72" s="29" t="s">
        <v>20</v>
      </c>
      <c r="R72" s="21"/>
      <c r="S72" s="31"/>
      <c r="T72" s="31">
        <v>100000</v>
      </c>
      <c r="U72" s="31"/>
      <c r="V72" s="31"/>
      <c r="W72" s="31"/>
      <c r="X72" s="31">
        <v>71600000</v>
      </c>
      <c r="Y72" s="31"/>
      <c r="Z72" s="21"/>
      <c r="AA72" s="32" t="s">
        <v>929</v>
      </c>
      <c r="AB72" s="40" t="s">
        <v>480</v>
      </c>
      <c r="AC72" s="40">
        <v>0.13966480446927373</v>
      </c>
      <c r="AD72" s="40" t="s">
        <v>480</v>
      </c>
      <c r="AE72" s="21"/>
    </row>
    <row r="73" spans="2:31">
      <c r="B73" s="21" t="s">
        <v>459</v>
      </c>
      <c r="C73" s="21" t="s">
        <v>927</v>
      </c>
      <c r="D73" s="23" t="s">
        <v>928</v>
      </c>
      <c r="E73" s="21">
        <v>2020</v>
      </c>
      <c r="F73" s="21" t="s">
        <v>193</v>
      </c>
      <c r="G73" s="21" t="s">
        <v>828</v>
      </c>
      <c r="H73" s="21" t="s">
        <v>980</v>
      </c>
      <c r="I73" s="21" t="s">
        <v>460</v>
      </c>
      <c r="J73" s="21" t="s">
        <v>816</v>
      </c>
      <c r="K73" s="21" t="s">
        <v>800</v>
      </c>
      <c r="L73" s="21" t="s">
        <v>20</v>
      </c>
      <c r="M73" s="21" t="s">
        <v>20</v>
      </c>
      <c r="N73" s="22" t="s">
        <v>20</v>
      </c>
      <c r="O73" s="23" t="s">
        <v>20</v>
      </c>
      <c r="P73" s="23" t="s">
        <v>20</v>
      </c>
      <c r="Q73" s="29" t="s">
        <v>20</v>
      </c>
      <c r="R73" s="21"/>
      <c r="S73" s="31"/>
      <c r="T73" s="31">
        <v>30000</v>
      </c>
      <c r="U73" s="31"/>
      <c r="V73" s="31"/>
      <c r="W73" s="31"/>
      <c r="X73" s="31">
        <v>8059000</v>
      </c>
      <c r="Y73" s="31"/>
      <c r="Z73" s="21"/>
      <c r="AA73" s="32" t="s">
        <v>930</v>
      </c>
      <c r="AB73" s="40" t="s">
        <v>480</v>
      </c>
      <c r="AC73" s="40">
        <v>0.37225462216155852</v>
      </c>
      <c r="AD73" s="40" t="s">
        <v>480</v>
      </c>
      <c r="AE73" s="21"/>
    </row>
    <row r="74" spans="2:31">
      <c r="B74" s="21" t="s">
        <v>700</v>
      </c>
      <c r="C74" s="21" t="s">
        <v>701</v>
      </c>
      <c r="D74" s="23">
        <v>1996</v>
      </c>
      <c r="E74" s="21">
        <v>1996</v>
      </c>
      <c r="F74" s="21" t="s">
        <v>193</v>
      </c>
      <c r="G74" s="21" t="s">
        <v>863</v>
      </c>
      <c r="H74" s="21" t="s">
        <v>980</v>
      </c>
      <c r="I74" s="21" t="s">
        <v>212</v>
      </c>
      <c r="J74" s="21" t="s">
        <v>816</v>
      </c>
      <c r="K74" s="21" t="s">
        <v>835</v>
      </c>
      <c r="L74" s="21" t="s">
        <v>801</v>
      </c>
      <c r="M74" s="21" t="s">
        <v>20</v>
      </c>
      <c r="N74" s="22" t="s">
        <v>20</v>
      </c>
      <c r="O74" s="23" t="s">
        <v>787</v>
      </c>
      <c r="P74" s="23" t="s">
        <v>787</v>
      </c>
      <c r="Q74" s="29" t="s">
        <v>20</v>
      </c>
      <c r="R74" s="21"/>
      <c r="S74" s="31"/>
      <c r="T74" s="31">
        <v>25000</v>
      </c>
      <c r="U74" s="31"/>
      <c r="V74" s="31"/>
      <c r="W74" s="31"/>
      <c r="X74" s="31">
        <v>5000000</v>
      </c>
      <c r="Y74" s="31"/>
      <c r="Z74" s="21"/>
      <c r="AA74" s="21"/>
      <c r="AB74" s="40" t="s">
        <v>480</v>
      </c>
      <c r="AC74" s="40">
        <v>0.5</v>
      </c>
      <c r="AD74" s="40" t="s">
        <v>480</v>
      </c>
      <c r="AE74" s="21"/>
    </row>
    <row r="75" spans="2:31">
      <c r="B75" s="21" t="s">
        <v>702</v>
      </c>
      <c r="C75" s="21" t="s">
        <v>703</v>
      </c>
      <c r="D75" s="23" t="s">
        <v>890</v>
      </c>
      <c r="E75" s="21">
        <v>2009</v>
      </c>
      <c r="F75" s="21" t="s">
        <v>193</v>
      </c>
      <c r="G75" s="21" t="s">
        <v>828</v>
      </c>
      <c r="H75" s="21" t="s">
        <v>980</v>
      </c>
      <c r="I75" s="21" t="s">
        <v>214</v>
      </c>
      <c r="J75" s="21" t="s">
        <v>816</v>
      </c>
      <c r="K75" s="21" t="s">
        <v>835</v>
      </c>
      <c r="L75" s="21" t="s">
        <v>801</v>
      </c>
      <c r="M75" s="21" t="s">
        <v>20</v>
      </c>
      <c r="N75" s="22" t="s">
        <v>20</v>
      </c>
      <c r="O75" s="23" t="s">
        <v>787</v>
      </c>
      <c r="P75" s="23" t="s">
        <v>787</v>
      </c>
      <c r="Q75" s="29" t="s">
        <v>20</v>
      </c>
      <c r="R75" s="21"/>
      <c r="S75" s="31"/>
      <c r="T75" s="31">
        <v>80000</v>
      </c>
      <c r="U75" s="31"/>
      <c r="V75" s="31"/>
      <c r="W75" s="31"/>
      <c r="X75" s="31">
        <v>11007835</v>
      </c>
      <c r="Y75" s="31"/>
      <c r="Z75" s="21"/>
      <c r="AA75" s="21"/>
      <c r="AB75" s="40" t="s">
        <v>480</v>
      </c>
      <c r="AC75" s="40">
        <v>0.72675507945022788</v>
      </c>
      <c r="AD75" s="40" t="s">
        <v>480</v>
      </c>
      <c r="AE75" s="21"/>
    </row>
    <row r="76" spans="2:31">
      <c r="B76" s="21" t="s">
        <v>704</v>
      </c>
      <c r="C76" s="21" t="s">
        <v>705</v>
      </c>
      <c r="D76" s="23">
        <v>2002</v>
      </c>
      <c r="E76" s="21">
        <v>2002</v>
      </c>
      <c r="F76" s="21" t="s">
        <v>193</v>
      </c>
      <c r="G76" s="21" t="s">
        <v>863</v>
      </c>
      <c r="H76" s="21" t="s">
        <v>980</v>
      </c>
      <c r="I76" s="21" t="s">
        <v>387</v>
      </c>
      <c r="J76" s="21" t="s">
        <v>816</v>
      </c>
      <c r="K76" s="21" t="s">
        <v>835</v>
      </c>
      <c r="L76" s="21" t="s">
        <v>801</v>
      </c>
      <c r="M76" s="21" t="s">
        <v>20</v>
      </c>
      <c r="N76" s="22" t="s">
        <v>20</v>
      </c>
      <c r="O76" s="23" t="s">
        <v>787</v>
      </c>
      <c r="P76" s="23" t="s">
        <v>787</v>
      </c>
      <c r="Q76" s="29" t="s">
        <v>20</v>
      </c>
      <c r="R76" s="21"/>
      <c r="S76" s="31">
        <v>15000</v>
      </c>
      <c r="T76" s="31">
        <v>17500</v>
      </c>
      <c r="U76" s="31">
        <v>20000</v>
      </c>
      <c r="V76" s="31" t="s">
        <v>822</v>
      </c>
      <c r="W76" s="31">
        <v>2767031</v>
      </c>
      <c r="X76" s="31">
        <v>2843549</v>
      </c>
      <c r="Y76" s="31">
        <v>2920067</v>
      </c>
      <c r="Z76" s="21" t="s">
        <v>822</v>
      </c>
      <c r="AA76" s="21"/>
      <c r="AB76" s="40">
        <v>0.54209728767043086</v>
      </c>
      <c r="AC76" s="40">
        <v>0.61542811465531277</v>
      </c>
      <c r="AD76" s="40">
        <v>0.6849157913157472</v>
      </c>
      <c r="AE76" s="21"/>
    </row>
    <row r="77" spans="2:31">
      <c r="B77" s="21" t="s">
        <v>706</v>
      </c>
      <c r="C77" s="21" t="s">
        <v>707</v>
      </c>
      <c r="D77" s="23" t="s">
        <v>862</v>
      </c>
      <c r="E77" s="21">
        <v>2010</v>
      </c>
      <c r="F77" s="21" t="s">
        <v>193</v>
      </c>
      <c r="G77" s="21" t="s">
        <v>828</v>
      </c>
      <c r="H77" s="21" t="s">
        <v>980</v>
      </c>
      <c r="I77" s="21" t="s">
        <v>218</v>
      </c>
      <c r="J77" s="21" t="s">
        <v>816</v>
      </c>
      <c r="K77" s="21" t="s">
        <v>835</v>
      </c>
      <c r="L77" s="21" t="s">
        <v>801</v>
      </c>
      <c r="M77" s="21" t="s">
        <v>20</v>
      </c>
      <c r="N77" s="22" t="s">
        <v>20</v>
      </c>
      <c r="O77" s="23" t="s">
        <v>787</v>
      </c>
      <c r="P77" s="23" t="s">
        <v>787</v>
      </c>
      <c r="Q77" s="29" t="s">
        <v>20</v>
      </c>
      <c r="R77" s="21"/>
      <c r="S77" s="31"/>
      <c r="T77" s="31">
        <v>85000</v>
      </c>
      <c r="U77" s="31"/>
      <c r="V77" s="31"/>
      <c r="W77" s="31"/>
      <c r="X77" s="31">
        <v>12478447</v>
      </c>
      <c r="Y77" s="31"/>
      <c r="Z77" s="21"/>
      <c r="AA77" s="21"/>
      <c r="AB77" s="40" t="s">
        <v>480</v>
      </c>
      <c r="AC77" s="40">
        <v>0.68117450833425019</v>
      </c>
      <c r="AD77" s="40" t="s">
        <v>480</v>
      </c>
      <c r="AE77" s="21"/>
    </row>
    <row r="78" spans="2:31">
      <c r="B78" s="21" t="s">
        <v>725</v>
      </c>
      <c r="C78" s="21" t="s">
        <v>726</v>
      </c>
      <c r="D78" s="23" t="s">
        <v>862</v>
      </c>
      <c r="E78" s="21">
        <v>2010</v>
      </c>
      <c r="F78" s="21" t="s">
        <v>193</v>
      </c>
      <c r="G78" s="21" t="s">
        <v>828</v>
      </c>
      <c r="H78" s="21" t="s">
        <v>980</v>
      </c>
      <c r="I78" s="21" t="s">
        <v>727</v>
      </c>
      <c r="J78" s="21" t="s">
        <v>833</v>
      </c>
      <c r="K78" s="21" t="s">
        <v>903</v>
      </c>
      <c r="L78" s="21" t="s">
        <v>801</v>
      </c>
      <c r="M78" s="21" t="s">
        <v>20</v>
      </c>
      <c r="N78" s="22" t="s">
        <v>20</v>
      </c>
      <c r="O78" s="23" t="s">
        <v>787</v>
      </c>
      <c r="P78" s="23" t="s">
        <v>787</v>
      </c>
      <c r="Q78" s="29" t="s">
        <v>20</v>
      </c>
      <c r="R78" s="21"/>
      <c r="S78" s="31"/>
      <c r="T78" s="31">
        <v>15000</v>
      </c>
      <c r="U78" s="31"/>
      <c r="V78" s="31"/>
      <c r="W78" s="31"/>
      <c r="X78" s="31">
        <v>1400000</v>
      </c>
      <c r="Y78" s="31"/>
      <c r="Z78" s="21"/>
      <c r="AA78" s="21"/>
      <c r="AB78" s="40" t="s">
        <v>480</v>
      </c>
      <c r="AC78" s="40">
        <v>1.0714285714285714</v>
      </c>
      <c r="AD78" s="40" t="s">
        <v>480</v>
      </c>
      <c r="AE78" s="21"/>
    </row>
    <row r="79" spans="2:31">
      <c r="B79" s="21" t="s">
        <v>728</v>
      </c>
      <c r="C79" s="21" t="s">
        <v>729</v>
      </c>
      <c r="D79" s="23" t="s">
        <v>877</v>
      </c>
      <c r="E79" s="21">
        <v>2008</v>
      </c>
      <c r="F79" s="21" t="s">
        <v>193</v>
      </c>
      <c r="G79" s="21" t="s">
        <v>828</v>
      </c>
      <c r="H79" s="21" t="s">
        <v>980</v>
      </c>
      <c r="I79" s="21" t="s">
        <v>730</v>
      </c>
      <c r="J79" s="21" t="s">
        <v>843</v>
      </c>
      <c r="K79" s="21" t="s">
        <v>835</v>
      </c>
      <c r="L79" s="21" t="s">
        <v>801</v>
      </c>
      <c r="M79" s="21" t="s">
        <v>20</v>
      </c>
      <c r="N79" s="22" t="s">
        <v>20</v>
      </c>
      <c r="O79" s="23" t="s">
        <v>787</v>
      </c>
      <c r="P79" s="23" t="s">
        <v>787</v>
      </c>
      <c r="Q79" s="29" t="s">
        <v>20</v>
      </c>
      <c r="R79" s="21"/>
      <c r="S79" s="31">
        <v>80000</v>
      </c>
      <c r="T79" s="31">
        <v>90000</v>
      </c>
      <c r="U79" s="31">
        <v>100000</v>
      </c>
      <c r="V79" s="31" t="s">
        <v>822</v>
      </c>
      <c r="W79" s="31"/>
      <c r="X79" s="31">
        <v>13900000</v>
      </c>
      <c r="Y79" s="31"/>
      <c r="Z79" s="21"/>
      <c r="AA79" s="21"/>
      <c r="AB79" s="40" t="s">
        <v>480</v>
      </c>
      <c r="AC79" s="40">
        <v>0.64748201438848918</v>
      </c>
      <c r="AD79" s="40" t="s">
        <v>480</v>
      </c>
      <c r="AE79" s="21"/>
    </row>
    <row r="80" spans="2:31">
      <c r="B80" s="21" t="s">
        <v>734</v>
      </c>
      <c r="C80" s="21" t="s">
        <v>735</v>
      </c>
      <c r="D80" s="23" t="s">
        <v>931</v>
      </c>
      <c r="E80" s="21">
        <v>2000</v>
      </c>
      <c r="F80" s="21" t="s">
        <v>193</v>
      </c>
      <c r="G80" s="21" t="s">
        <v>863</v>
      </c>
      <c r="H80" s="21" t="s">
        <v>980</v>
      </c>
      <c r="I80" s="21" t="s">
        <v>214</v>
      </c>
      <c r="J80" s="21" t="s">
        <v>843</v>
      </c>
      <c r="K80" s="21" t="s">
        <v>792</v>
      </c>
      <c r="L80" s="21" t="s">
        <v>867</v>
      </c>
      <c r="M80" s="21" t="s">
        <v>20</v>
      </c>
      <c r="N80" s="22" t="s">
        <v>20</v>
      </c>
      <c r="O80" s="23" t="s">
        <v>787</v>
      </c>
      <c r="P80" s="23" t="s">
        <v>787</v>
      </c>
      <c r="Q80" s="29">
        <v>43</v>
      </c>
      <c r="R80" s="21"/>
      <c r="S80" s="31"/>
      <c r="T80" s="31">
        <v>89600</v>
      </c>
      <c r="U80" s="31"/>
      <c r="V80" s="31"/>
      <c r="W80" s="31"/>
      <c r="X80" s="31">
        <v>15692000</v>
      </c>
      <c r="Y80" s="31"/>
      <c r="Z80" s="21"/>
      <c r="AA80" s="21"/>
      <c r="AB80" s="40" t="s">
        <v>480</v>
      </c>
      <c r="AC80" s="40">
        <v>0.57099158807035433</v>
      </c>
      <c r="AD80" s="40" t="s">
        <v>480</v>
      </c>
      <c r="AE80" s="21"/>
    </row>
    <row r="81" spans="2:31" ht="25.5">
      <c r="B81" s="21" t="s">
        <v>637</v>
      </c>
      <c r="C81" s="21" t="s">
        <v>638</v>
      </c>
      <c r="D81" s="23">
        <v>2011</v>
      </c>
      <c r="E81" s="21">
        <v>2011</v>
      </c>
      <c r="F81" s="21" t="s">
        <v>639</v>
      </c>
      <c r="G81" s="21" t="s">
        <v>863</v>
      </c>
      <c r="H81" s="21" t="s">
        <v>999</v>
      </c>
      <c r="I81" s="21" t="s">
        <v>640</v>
      </c>
      <c r="J81" s="21" t="s">
        <v>816</v>
      </c>
      <c r="K81" s="26" t="s">
        <v>861</v>
      </c>
      <c r="L81" s="21" t="s">
        <v>20</v>
      </c>
      <c r="M81" s="21" t="s">
        <v>20</v>
      </c>
      <c r="N81" s="22" t="s">
        <v>20</v>
      </c>
      <c r="O81" s="23" t="s">
        <v>787</v>
      </c>
      <c r="P81" s="23" t="s">
        <v>787</v>
      </c>
      <c r="Q81" s="29" t="s">
        <v>20</v>
      </c>
      <c r="R81" s="21"/>
      <c r="S81" s="31"/>
      <c r="T81" s="31">
        <v>9000</v>
      </c>
      <c r="U81" s="31"/>
      <c r="V81" s="31"/>
      <c r="W81" s="31"/>
      <c r="X81" s="31">
        <v>1200000</v>
      </c>
      <c r="Y81" s="31"/>
      <c r="Z81" s="21"/>
      <c r="AA81" s="21"/>
      <c r="AB81" s="40" t="s">
        <v>480</v>
      </c>
      <c r="AC81" s="40">
        <v>0.75</v>
      </c>
      <c r="AD81" s="40" t="s">
        <v>480</v>
      </c>
      <c r="AE81" s="21"/>
    </row>
    <row r="82" spans="2:31">
      <c r="B82" s="21" t="s">
        <v>710</v>
      </c>
      <c r="C82" s="21" t="s">
        <v>711</v>
      </c>
      <c r="D82" s="23" t="s">
        <v>857</v>
      </c>
      <c r="E82" s="21">
        <v>2005</v>
      </c>
      <c r="F82" s="21" t="s">
        <v>712</v>
      </c>
      <c r="G82" s="21" t="s">
        <v>863</v>
      </c>
      <c r="H82" s="21" t="s">
        <v>993</v>
      </c>
      <c r="I82" s="21" t="s">
        <v>713</v>
      </c>
      <c r="J82" s="21" t="s">
        <v>816</v>
      </c>
      <c r="K82" s="21" t="s">
        <v>835</v>
      </c>
      <c r="L82" s="21" t="s">
        <v>801</v>
      </c>
      <c r="M82" s="21" t="s">
        <v>20</v>
      </c>
      <c r="N82" s="22" t="s">
        <v>20</v>
      </c>
      <c r="O82" s="23" t="s">
        <v>787</v>
      </c>
      <c r="P82" s="23" t="s">
        <v>787</v>
      </c>
      <c r="Q82" s="29" t="s">
        <v>20</v>
      </c>
      <c r="R82" s="21"/>
      <c r="S82" s="31"/>
      <c r="T82" s="31">
        <v>3000</v>
      </c>
      <c r="U82" s="31"/>
      <c r="V82" s="31"/>
      <c r="W82" s="31"/>
      <c r="X82" s="31">
        <v>2234566</v>
      </c>
      <c r="Y82" s="31"/>
      <c r="Z82" s="21"/>
      <c r="AA82" s="21"/>
      <c r="AB82" s="40" t="s">
        <v>480</v>
      </c>
      <c r="AC82" s="40">
        <v>0.13425425787378847</v>
      </c>
      <c r="AD82" s="40" t="s">
        <v>480</v>
      </c>
      <c r="AE82" s="21"/>
    </row>
    <row r="83" spans="2:31">
      <c r="B83" s="21" t="s">
        <v>234</v>
      </c>
      <c r="C83" s="21" t="s">
        <v>204</v>
      </c>
      <c r="D83" s="23" t="s">
        <v>857</v>
      </c>
      <c r="E83" s="21">
        <v>2005</v>
      </c>
      <c r="F83" s="21" t="s">
        <v>235</v>
      </c>
      <c r="G83" s="21" t="s">
        <v>815</v>
      </c>
      <c r="H83" s="21" t="s">
        <v>990</v>
      </c>
      <c r="I83" s="21" t="s">
        <v>236</v>
      </c>
      <c r="J83" s="21" t="s">
        <v>816</v>
      </c>
      <c r="K83" s="21" t="s">
        <v>800</v>
      </c>
      <c r="L83" s="21" t="s">
        <v>801</v>
      </c>
      <c r="M83" s="21" t="s">
        <v>20</v>
      </c>
      <c r="N83" s="22" t="s">
        <v>20</v>
      </c>
      <c r="O83" s="23" t="s">
        <v>20</v>
      </c>
      <c r="P83" s="23" t="s">
        <v>20</v>
      </c>
      <c r="Q83" s="29" t="s">
        <v>20</v>
      </c>
      <c r="R83" s="21"/>
      <c r="S83" s="31"/>
      <c r="T83" s="31">
        <v>15000</v>
      </c>
      <c r="U83" s="31"/>
      <c r="V83" s="31"/>
      <c r="W83" s="31"/>
      <c r="X83" s="31">
        <v>8873017</v>
      </c>
      <c r="Y83" s="31"/>
      <c r="Z83" s="21"/>
      <c r="AA83" s="21"/>
      <c r="AB83" s="40" t="s">
        <v>480</v>
      </c>
      <c r="AC83" s="40">
        <v>0.16905185688250118</v>
      </c>
      <c r="AD83" s="40" t="s">
        <v>480</v>
      </c>
      <c r="AE83" s="21"/>
    </row>
    <row r="84" spans="2:31">
      <c r="B84" s="21" t="s">
        <v>265</v>
      </c>
      <c r="C84" s="21" t="s">
        <v>266</v>
      </c>
      <c r="D84" s="23" t="s">
        <v>857</v>
      </c>
      <c r="E84" s="21">
        <v>2005</v>
      </c>
      <c r="F84" s="21" t="s">
        <v>235</v>
      </c>
      <c r="G84" s="21" t="s">
        <v>815</v>
      </c>
      <c r="H84" s="21" t="s">
        <v>990</v>
      </c>
      <c r="I84" s="21" t="s">
        <v>267</v>
      </c>
      <c r="J84" s="21" t="s">
        <v>816</v>
      </c>
      <c r="K84" s="21" t="s">
        <v>800</v>
      </c>
      <c r="L84" s="21" t="s">
        <v>801</v>
      </c>
      <c r="M84" s="21" t="s">
        <v>20</v>
      </c>
      <c r="N84" s="22" t="s">
        <v>20</v>
      </c>
      <c r="O84" s="23" t="s">
        <v>20</v>
      </c>
      <c r="P84" s="23" t="s">
        <v>20</v>
      </c>
      <c r="Q84" s="29" t="s">
        <v>20</v>
      </c>
      <c r="R84" s="21"/>
      <c r="S84" s="31"/>
      <c r="T84" s="31">
        <v>1000</v>
      </c>
      <c r="U84" s="31"/>
      <c r="V84" s="31"/>
      <c r="W84" s="31"/>
      <c r="X84" s="31">
        <v>3000000</v>
      </c>
      <c r="Y84" s="31"/>
      <c r="Z84" s="21"/>
      <c r="AA84" s="21"/>
      <c r="AB84" s="40" t="s">
        <v>480</v>
      </c>
      <c r="AC84" s="40">
        <v>3.3333333333333333E-2</v>
      </c>
      <c r="AD84" s="40" t="s">
        <v>480</v>
      </c>
      <c r="AE84" s="21"/>
    </row>
    <row r="85" spans="2:31">
      <c r="B85" s="21" t="s">
        <v>268</v>
      </c>
      <c r="C85" s="21" t="s">
        <v>266</v>
      </c>
      <c r="D85" s="23">
        <v>2002</v>
      </c>
      <c r="E85" s="21">
        <v>2002</v>
      </c>
      <c r="F85" s="21" t="s">
        <v>235</v>
      </c>
      <c r="G85" s="21" t="s">
        <v>815</v>
      </c>
      <c r="H85" s="21" t="s">
        <v>990</v>
      </c>
      <c r="I85" s="21" t="s">
        <v>269</v>
      </c>
      <c r="J85" s="21" t="s">
        <v>816</v>
      </c>
      <c r="K85" s="21" t="s">
        <v>800</v>
      </c>
      <c r="L85" s="21" t="s">
        <v>801</v>
      </c>
      <c r="M85" s="21" t="s">
        <v>20</v>
      </c>
      <c r="N85" s="22" t="s">
        <v>20</v>
      </c>
      <c r="O85" s="23" t="s">
        <v>20</v>
      </c>
      <c r="P85" s="23" t="s">
        <v>20</v>
      </c>
      <c r="Q85" s="29" t="s">
        <v>20</v>
      </c>
      <c r="R85" s="21"/>
      <c r="S85" s="31"/>
      <c r="T85" s="31">
        <v>600</v>
      </c>
      <c r="U85" s="31"/>
      <c r="V85" s="31"/>
      <c r="W85" s="31"/>
      <c r="X85" s="31">
        <v>309176</v>
      </c>
      <c r="Y85" s="31"/>
      <c r="Z85" s="21"/>
      <c r="AA85" s="32" t="s">
        <v>895</v>
      </c>
      <c r="AB85" s="40" t="s">
        <v>480</v>
      </c>
      <c r="AC85" s="40">
        <v>0.19406422231997308</v>
      </c>
      <c r="AD85" s="40" t="s">
        <v>480</v>
      </c>
      <c r="AE85" s="21"/>
    </row>
    <row r="86" spans="2:31">
      <c r="B86" s="21" t="s">
        <v>270</v>
      </c>
      <c r="C86" s="21" t="s">
        <v>266</v>
      </c>
      <c r="D86" s="23">
        <v>2002</v>
      </c>
      <c r="E86" s="21">
        <v>2002</v>
      </c>
      <c r="F86" s="21" t="s">
        <v>235</v>
      </c>
      <c r="G86" s="21" t="s">
        <v>815</v>
      </c>
      <c r="H86" s="21" t="s">
        <v>990</v>
      </c>
      <c r="I86" s="21" t="s">
        <v>271</v>
      </c>
      <c r="J86" s="21" t="s">
        <v>816</v>
      </c>
      <c r="K86" s="21" t="s">
        <v>800</v>
      </c>
      <c r="L86" s="21" t="s">
        <v>801</v>
      </c>
      <c r="M86" s="21" t="s">
        <v>20</v>
      </c>
      <c r="N86" s="22" t="s">
        <v>20</v>
      </c>
      <c r="O86" s="23" t="s">
        <v>20</v>
      </c>
      <c r="P86" s="23" t="s">
        <v>20</v>
      </c>
      <c r="Q86" s="29" t="s">
        <v>20</v>
      </c>
      <c r="R86" s="21"/>
      <c r="S86" s="31"/>
      <c r="T86" s="31">
        <v>200</v>
      </c>
      <c r="U86" s="31"/>
      <c r="V86" s="31"/>
      <c r="W86" s="31"/>
      <c r="X86" s="31">
        <v>496878</v>
      </c>
      <c r="Y86" s="31"/>
      <c r="Z86" s="21"/>
      <c r="AA86" s="32" t="s">
        <v>932</v>
      </c>
      <c r="AB86" s="40" t="s">
        <v>480</v>
      </c>
      <c r="AC86" s="40">
        <v>4.0251329300150136E-2</v>
      </c>
      <c r="AD86" s="40" t="s">
        <v>480</v>
      </c>
      <c r="AE86" s="21"/>
    </row>
    <row r="87" spans="2:31">
      <c r="B87" s="21" t="s">
        <v>272</v>
      </c>
      <c r="C87" s="21" t="s">
        <v>266</v>
      </c>
      <c r="D87" s="23">
        <v>1990</v>
      </c>
      <c r="E87" s="21">
        <v>1990</v>
      </c>
      <c r="F87" s="21" t="s">
        <v>235</v>
      </c>
      <c r="G87" s="21" t="s">
        <v>815</v>
      </c>
      <c r="H87" s="21" t="s">
        <v>990</v>
      </c>
      <c r="I87" s="21" t="s">
        <v>236</v>
      </c>
      <c r="J87" s="21" t="s">
        <v>816</v>
      </c>
      <c r="K87" s="21" t="s">
        <v>800</v>
      </c>
      <c r="L87" s="21" t="s">
        <v>801</v>
      </c>
      <c r="M87" s="21" t="s">
        <v>20</v>
      </c>
      <c r="N87" s="22" t="s">
        <v>20</v>
      </c>
      <c r="O87" s="23" t="s">
        <v>20</v>
      </c>
      <c r="P87" s="23" t="s">
        <v>20</v>
      </c>
      <c r="Q87" s="29" t="s">
        <v>20</v>
      </c>
      <c r="R87" s="21"/>
      <c r="S87" s="31"/>
      <c r="T87" s="31">
        <v>20000</v>
      </c>
      <c r="U87" s="31"/>
      <c r="V87" s="31"/>
      <c r="W87" s="31"/>
      <c r="X87" s="31">
        <v>20000000</v>
      </c>
      <c r="Y87" s="31"/>
      <c r="Z87" s="21"/>
      <c r="AA87" s="21"/>
      <c r="AB87" s="40" t="s">
        <v>480</v>
      </c>
      <c r="AC87" s="40">
        <v>0.1</v>
      </c>
      <c r="AD87" s="40" t="s">
        <v>480</v>
      </c>
      <c r="AE87" s="21"/>
    </row>
    <row r="88" spans="2:31">
      <c r="B88" s="21" t="s">
        <v>273</v>
      </c>
      <c r="C88" s="21" t="s">
        <v>266</v>
      </c>
      <c r="D88" s="23">
        <v>1999</v>
      </c>
      <c r="E88" s="21">
        <v>1999</v>
      </c>
      <c r="F88" s="21" t="s">
        <v>235</v>
      </c>
      <c r="G88" s="21" t="s">
        <v>815</v>
      </c>
      <c r="H88" s="21" t="s">
        <v>990</v>
      </c>
      <c r="I88" s="21" t="s">
        <v>274</v>
      </c>
      <c r="J88" s="21" t="s">
        <v>816</v>
      </c>
      <c r="K88" s="21" t="s">
        <v>800</v>
      </c>
      <c r="L88" s="21" t="s">
        <v>801</v>
      </c>
      <c r="M88" s="21" t="s">
        <v>20</v>
      </c>
      <c r="N88" s="22" t="s">
        <v>20</v>
      </c>
      <c r="O88" s="23" t="s">
        <v>20</v>
      </c>
      <c r="P88" s="23" t="s">
        <v>20</v>
      </c>
      <c r="Q88" s="29" t="s">
        <v>20</v>
      </c>
      <c r="R88" s="21"/>
      <c r="S88" s="31"/>
      <c r="T88" s="31">
        <v>1000</v>
      </c>
      <c r="U88" s="31"/>
      <c r="V88" s="31"/>
      <c r="W88" s="31"/>
      <c r="X88" s="31">
        <v>432141</v>
      </c>
      <c r="Y88" s="31"/>
      <c r="Z88" s="21"/>
      <c r="AA88" s="32" t="s">
        <v>933</v>
      </c>
      <c r="AB88" s="40" t="s">
        <v>480</v>
      </c>
      <c r="AC88" s="40">
        <v>0.2314059531495507</v>
      </c>
      <c r="AD88" s="40" t="s">
        <v>480</v>
      </c>
      <c r="AE88" s="21"/>
    </row>
    <row r="89" spans="2:31">
      <c r="B89" s="21" t="s">
        <v>275</v>
      </c>
      <c r="C89" s="21" t="s">
        <v>266</v>
      </c>
      <c r="D89" s="23" t="s">
        <v>857</v>
      </c>
      <c r="E89" s="21">
        <v>2005</v>
      </c>
      <c r="F89" s="21" t="s">
        <v>235</v>
      </c>
      <c r="G89" s="21" t="s">
        <v>815</v>
      </c>
      <c r="H89" s="21" t="s">
        <v>990</v>
      </c>
      <c r="I89" s="21" t="s">
        <v>276</v>
      </c>
      <c r="J89" s="21" t="s">
        <v>816</v>
      </c>
      <c r="K89" s="21" t="s">
        <v>800</v>
      </c>
      <c r="L89" s="21" t="s">
        <v>801</v>
      </c>
      <c r="M89" s="21" t="s">
        <v>20</v>
      </c>
      <c r="N89" s="22" t="s">
        <v>20</v>
      </c>
      <c r="O89" s="23" t="s">
        <v>20</v>
      </c>
      <c r="P89" s="23" t="s">
        <v>20</v>
      </c>
      <c r="Q89" s="29" t="s">
        <v>20</v>
      </c>
      <c r="R89" s="21"/>
      <c r="S89" s="31"/>
      <c r="T89" s="31">
        <v>630</v>
      </c>
      <c r="U89" s="31"/>
      <c r="V89" s="31"/>
      <c r="W89" s="31"/>
      <c r="X89" s="31">
        <v>1140528</v>
      </c>
      <c r="Y89" s="31"/>
      <c r="Z89" s="21"/>
      <c r="AA89" s="32" t="s">
        <v>934</v>
      </c>
      <c r="AB89" s="40" t="s">
        <v>480</v>
      </c>
      <c r="AC89" s="40">
        <v>5.5237574176171034E-2</v>
      </c>
      <c r="AD89" s="40" t="s">
        <v>480</v>
      </c>
      <c r="AE89" s="21"/>
    </row>
    <row r="90" spans="2:31">
      <c r="B90" s="21" t="s">
        <v>277</v>
      </c>
      <c r="C90" s="21" t="s">
        <v>266</v>
      </c>
      <c r="D90" s="23" t="s">
        <v>857</v>
      </c>
      <c r="E90" s="21">
        <v>2005</v>
      </c>
      <c r="F90" s="21" t="s">
        <v>235</v>
      </c>
      <c r="G90" s="21" t="s">
        <v>815</v>
      </c>
      <c r="H90" s="21" t="s">
        <v>990</v>
      </c>
      <c r="I90" s="21" t="s">
        <v>278</v>
      </c>
      <c r="J90" s="21" t="s">
        <v>816</v>
      </c>
      <c r="K90" s="21" t="s">
        <v>800</v>
      </c>
      <c r="L90" s="21" t="s">
        <v>801</v>
      </c>
      <c r="M90" s="21" t="s">
        <v>20</v>
      </c>
      <c r="N90" s="22" t="s">
        <v>20</v>
      </c>
      <c r="O90" s="23" t="s">
        <v>20</v>
      </c>
      <c r="P90" s="23" t="s">
        <v>20</v>
      </c>
      <c r="Q90" s="29" t="s">
        <v>20</v>
      </c>
      <c r="R90" s="21"/>
      <c r="S90" s="31"/>
      <c r="T90" s="31">
        <v>15</v>
      </c>
      <c r="U90" s="31"/>
      <c r="V90" s="31"/>
      <c r="W90" s="31"/>
      <c r="X90" s="31">
        <v>110145</v>
      </c>
      <c r="Y90" s="31"/>
      <c r="Z90" s="21"/>
      <c r="AA90" s="32" t="s">
        <v>935</v>
      </c>
      <c r="AB90" s="40" t="s">
        <v>480</v>
      </c>
      <c r="AC90" s="40">
        <v>1.3618412093149937E-2</v>
      </c>
      <c r="AD90" s="40" t="s">
        <v>480</v>
      </c>
      <c r="AE90" s="21"/>
    </row>
    <row r="91" spans="2:31">
      <c r="B91" s="21" t="s">
        <v>330</v>
      </c>
      <c r="C91" s="21" t="s">
        <v>936</v>
      </c>
      <c r="D91" s="23">
        <v>2015</v>
      </c>
      <c r="E91" s="21">
        <v>2015</v>
      </c>
      <c r="F91" s="21" t="s">
        <v>235</v>
      </c>
      <c r="G91" s="21" t="s">
        <v>815</v>
      </c>
      <c r="H91" s="21" t="s">
        <v>990</v>
      </c>
      <c r="I91" s="21" t="s">
        <v>329</v>
      </c>
      <c r="J91" s="21" t="s">
        <v>843</v>
      </c>
      <c r="K91" s="21" t="s">
        <v>886</v>
      </c>
      <c r="L91" s="21" t="s">
        <v>801</v>
      </c>
      <c r="M91" s="21" t="s">
        <v>20</v>
      </c>
      <c r="N91" s="22" t="s">
        <v>20</v>
      </c>
      <c r="O91" s="23" t="s">
        <v>20</v>
      </c>
      <c r="P91" s="23" t="s">
        <v>20</v>
      </c>
      <c r="Q91" s="29" t="s">
        <v>20</v>
      </c>
      <c r="R91" s="21"/>
      <c r="S91" s="31"/>
      <c r="T91" s="31">
        <v>1975</v>
      </c>
      <c r="U91" s="31"/>
      <c r="V91" s="31"/>
      <c r="W91" s="31"/>
      <c r="X91" s="31">
        <v>468469</v>
      </c>
      <c r="Y91" s="31"/>
      <c r="Z91" s="21"/>
      <c r="AA91" s="21"/>
      <c r="AB91" s="40" t="s">
        <v>480</v>
      </c>
      <c r="AC91" s="40">
        <v>0.42158606012350869</v>
      </c>
      <c r="AD91" s="40" t="s">
        <v>480</v>
      </c>
      <c r="AE91" s="21"/>
    </row>
    <row r="92" spans="2:31">
      <c r="B92" s="21" t="s">
        <v>392</v>
      </c>
      <c r="C92" s="21" t="s">
        <v>389</v>
      </c>
      <c r="D92" s="23">
        <v>1997</v>
      </c>
      <c r="E92" s="21">
        <v>1997</v>
      </c>
      <c r="F92" s="21" t="s">
        <v>235</v>
      </c>
      <c r="G92" s="21" t="s">
        <v>815</v>
      </c>
      <c r="H92" s="21" t="s">
        <v>990</v>
      </c>
      <c r="I92" s="21" t="s">
        <v>236</v>
      </c>
      <c r="J92" s="21" t="s">
        <v>833</v>
      </c>
      <c r="K92" s="21" t="s">
        <v>800</v>
      </c>
      <c r="L92" s="21" t="s">
        <v>801</v>
      </c>
      <c r="M92" s="21" t="s">
        <v>20</v>
      </c>
      <c r="N92" s="22" t="s">
        <v>20</v>
      </c>
      <c r="O92" s="23" t="s">
        <v>20</v>
      </c>
      <c r="P92" s="23" t="s">
        <v>20</v>
      </c>
      <c r="Q92" s="29" t="s">
        <v>20</v>
      </c>
      <c r="R92" s="21"/>
      <c r="S92" s="31"/>
      <c r="T92" s="31">
        <v>15000</v>
      </c>
      <c r="U92" s="31"/>
      <c r="V92" s="31"/>
      <c r="W92" s="31"/>
      <c r="X92" s="31">
        <v>8605239</v>
      </c>
      <c r="Y92" s="31"/>
      <c r="Z92" s="21"/>
      <c r="AA92" s="32" t="s">
        <v>937</v>
      </c>
      <c r="AB92" s="40" t="s">
        <v>480</v>
      </c>
      <c r="AC92" s="40">
        <v>0.17431241595962646</v>
      </c>
      <c r="AD92" s="40" t="s">
        <v>480</v>
      </c>
      <c r="AE92" s="21"/>
    </row>
    <row r="93" spans="2:31">
      <c r="B93" s="21" t="s">
        <v>721</v>
      </c>
      <c r="C93" s="21" t="s">
        <v>266</v>
      </c>
      <c r="D93" s="23" t="s">
        <v>857</v>
      </c>
      <c r="E93" s="21">
        <v>2005</v>
      </c>
      <c r="F93" s="21" t="s">
        <v>235</v>
      </c>
      <c r="G93" s="21" t="s">
        <v>815</v>
      </c>
      <c r="H93" s="21" t="s">
        <v>990</v>
      </c>
      <c r="I93" s="21" t="s">
        <v>722</v>
      </c>
      <c r="J93" s="21" t="s">
        <v>816</v>
      </c>
      <c r="K93" s="21" t="s">
        <v>800</v>
      </c>
      <c r="L93" s="21" t="s">
        <v>801</v>
      </c>
      <c r="M93" s="21" t="s">
        <v>20</v>
      </c>
      <c r="N93" s="22" t="s">
        <v>20</v>
      </c>
      <c r="O93" s="23" t="s">
        <v>20</v>
      </c>
      <c r="P93" s="23" t="s">
        <v>787</v>
      </c>
      <c r="Q93" s="29" t="s">
        <v>20</v>
      </c>
      <c r="R93" s="21"/>
      <c r="S93" s="31"/>
      <c r="T93" s="31">
        <v>15</v>
      </c>
      <c r="U93" s="31"/>
      <c r="V93" s="31"/>
      <c r="W93" s="31"/>
      <c r="X93" s="31">
        <v>250000</v>
      </c>
      <c r="Y93" s="31"/>
      <c r="Z93" s="21"/>
      <c r="AA93" s="21"/>
      <c r="AB93" s="40" t="s">
        <v>480</v>
      </c>
      <c r="AC93" s="40">
        <v>6.0000000000000001E-3</v>
      </c>
      <c r="AD93" s="40" t="s">
        <v>480</v>
      </c>
      <c r="AE93" s="21"/>
    </row>
    <row r="94" spans="2:31">
      <c r="B94" s="21" t="s">
        <v>684</v>
      </c>
      <c r="C94" s="21" t="s">
        <v>870</v>
      </c>
      <c r="D94" s="23" t="s">
        <v>831</v>
      </c>
      <c r="E94" s="21">
        <v>2011</v>
      </c>
      <c r="F94" s="21" t="s">
        <v>685</v>
      </c>
      <c r="G94" s="21" t="s">
        <v>815</v>
      </c>
      <c r="H94" s="21" t="s">
        <v>984</v>
      </c>
      <c r="I94" s="21" t="s">
        <v>686</v>
      </c>
      <c r="J94" s="21" t="s">
        <v>816</v>
      </c>
      <c r="K94" s="21" t="s">
        <v>800</v>
      </c>
      <c r="L94" s="21" t="s">
        <v>801</v>
      </c>
      <c r="M94" s="21" t="s">
        <v>20</v>
      </c>
      <c r="N94" s="22" t="s">
        <v>20</v>
      </c>
      <c r="O94" s="23" t="s">
        <v>20</v>
      </c>
      <c r="P94" s="23" t="s">
        <v>20</v>
      </c>
      <c r="Q94" s="29" t="s">
        <v>20</v>
      </c>
      <c r="R94" s="21"/>
      <c r="S94" s="31"/>
      <c r="T94" s="31">
        <v>5000</v>
      </c>
      <c r="U94" s="31"/>
      <c r="V94" s="31"/>
      <c r="W94" s="31"/>
      <c r="X94" s="31">
        <v>578144</v>
      </c>
      <c r="Y94" s="31"/>
      <c r="Z94" s="21"/>
      <c r="AA94" s="32" t="s">
        <v>938</v>
      </c>
      <c r="AB94" s="40" t="s">
        <v>480</v>
      </c>
      <c r="AC94" s="40">
        <v>0.86483644213206401</v>
      </c>
      <c r="AD94" s="40" t="s">
        <v>480</v>
      </c>
      <c r="AE94" s="21"/>
    </row>
    <row r="95" spans="2:31">
      <c r="B95" s="21" t="s">
        <v>203</v>
      </c>
      <c r="C95" s="21" t="s">
        <v>204</v>
      </c>
      <c r="D95" s="23" t="s">
        <v>939</v>
      </c>
      <c r="E95" s="21">
        <v>2004</v>
      </c>
      <c r="F95" s="21" t="s">
        <v>205</v>
      </c>
      <c r="G95" s="21" t="s">
        <v>863</v>
      </c>
      <c r="H95" s="21" t="s">
        <v>995</v>
      </c>
      <c r="I95" s="21" t="s">
        <v>206</v>
      </c>
      <c r="J95" s="21" t="s">
        <v>816</v>
      </c>
      <c r="K95" s="21" t="s">
        <v>800</v>
      </c>
      <c r="L95" s="21" t="s">
        <v>801</v>
      </c>
      <c r="M95" s="21" t="s">
        <v>20</v>
      </c>
      <c r="N95" s="22" t="s">
        <v>20</v>
      </c>
      <c r="O95" s="23" t="s">
        <v>20</v>
      </c>
      <c r="P95" s="23" t="s">
        <v>20</v>
      </c>
      <c r="Q95" s="29" t="s">
        <v>20</v>
      </c>
      <c r="R95" s="21"/>
      <c r="S95" s="31">
        <v>5000</v>
      </c>
      <c r="T95" s="31">
        <v>6000</v>
      </c>
      <c r="U95" s="31">
        <v>7000</v>
      </c>
      <c r="V95" s="31" t="s">
        <v>822</v>
      </c>
      <c r="W95" s="31">
        <v>760000</v>
      </c>
      <c r="X95" s="31">
        <v>792350</v>
      </c>
      <c r="Y95" s="31">
        <v>824700</v>
      </c>
      <c r="Z95" s="21" t="s">
        <v>822</v>
      </c>
      <c r="AA95" s="21"/>
      <c r="AB95" s="40">
        <v>0.6578947368421052</v>
      </c>
      <c r="AC95" s="40">
        <v>0.75724111819271789</v>
      </c>
      <c r="AD95" s="40">
        <v>0.84879350066690928</v>
      </c>
      <c r="AE95" s="21"/>
    </row>
    <row r="96" spans="2:31">
      <c r="B96" s="21" t="s">
        <v>159</v>
      </c>
      <c r="C96" s="21" t="s">
        <v>160</v>
      </c>
      <c r="D96" s="23" t="s">
        <v>940</v>
      </c>
      <c r="E96" s="21">
        <v>2018</v>
      </c>
      <c r="F96" s="21" t="s">
        <v>161</v>
      </c>
      <c r="G96" s="21" t="s">
        <v>863</v>
      </c>
      <c r="H96" s="21" t="s">
        <v>975</v>
      </c>
      <c r="I96" s="21" t="s">
        <v>162</v>
      </c>
      <c r="J96" s="21" t="s">
        <v>843</v>
      </c>
      <c r="K96" s="21" t="s">
        <v>909</v>
      </c>
      <c r="L96" s="21" t="s">
        <v>786</v>
      </c>
      <c r="M96" s="21" t="s">
        <v>20</v>
      </c>
      <c r="N96" s="22" t="s">
        <v>20</v>
      </c>
      <c r="O96" s="23" t="s">
        <v>789</v>
      </c>
      <c r="P96" s="23" t="s">
        <v>826</v>
      </c>
      <c r="Q96" s="29">
        <v>42</v>
      </c>
      <c r="R96" s="21" t="s">
        <v>789</v>
      </c>
      <c r="S96" s="31"/>
      <c r="T96" s="31">
        <v>42</v>
      </c>
      <c r="U96" s="31"/>
      <c r="V96" s="31"/>
      <c r="W96" s="31"/>
      <c r="X96" s="31">
        <v>7053</v>
      </c>
      <c r="Y96" s="31"/>
      <c r="Z96" s="21"/>
      <c r="AA96" s="32" t="s">
        <v>941</v>
      </c>
      <c r="AB96" s="40" t="s">
        <v>480</v>
      </c>
      <c r="AC96" s="40">
        <v>0.59549128030625265</v>
      </c>
      <c r="AD96" s="40" t="s">
        <v>480</v>
      </c>
      <c r="AE96" s="21"/>
    </row>
    <row r="97" spans="2:31">
      <c r="B97" s="21" t="s">
        <v>529</v>
      </c>
      <c r="C97" s="21" t="s">
        <v>530</v>
      </c>
      <c r="D97" s="23" t="s">
        <v>942</v>
      </c>
      <c r="E97" s="21">
        <v>2021</v>
      </c>
      <c r="F97" s="21" t="s">
        <v>172</v>
      </c>
      <c r="G97" s="21" t="s">
        <v>828</v>
      </c>
      <c r="H97" s="21" t="s">
        <v>975</v>
      </c>
      <c r="I97" s="21" t="s">
        <v>531</v>
      </c>
      <c r="J97" s="21" t="s">
        <v>816</v>
      </c>
      <c r="K97" s="21" t="s">
        <v>800</v>
      </c>
      <c r="L97" s="21" t="s">
        <v>801</v>
      </c>
      <c r="M97" s="21" t="s">
        <v>20</v>
      </c>
      <c r="N97" s="22" t="s">
        <v>20</v>
      </c>
      <c r="O97" s="23" t="s">
        <v>20</v>
      </c>
      <c r="P97" s="23" t="s">
        <v>20</v>
      </c>
      <c r="Q97" s="29" t="s">
        <v>20</v>
      </c>
      <c r="R97" s="21"/>
      <c r="S97" s="31"/>
      <c r="T97" s="31">
        <v>25000</v>
      </c>
      <c r="U97" s="31"/>
      <c r="V97" s="31"/>
      <c r="W97" s="31"/>
      <c r="X97" s="31">
        <v>4910000</v>
      </c>
      <c r="Y97" s="31"/>
      <c r="Z97" s="21"/>
      <c r="AA97" s="32" t="s">
        <v>943</v>
      </c>
      <c r="AB97" s="40" t="s">
        <v>480</v>
      </c>
      <c r="AC97" s="40">
        <v>0.50916496945010181</v>
      </c>
      <c r="AD97" s="40" t="s">
        <v>480</v>
      </c>
      <c r="AE97" s="21"/>
    </row>
    <row r="98" spans="2:31">
      <c r="B98" s="21" t="s">
        <v>532</v>
      </c>
      <c r="C98" s="21" t="s">
        <v>533</v>
      </c>
      <c r="D98" s="23">
        <v>2019</v>
      </c>
      <c r="E98" s="21">
        <v>2019</v>
      </c>
      <c r="F98" s="21" t="s">
        <v>172</v>
      </c>
      <c r="G98" s="21" t="s">
        <v>828</v>
      </c>
      <c r="H98" s="21" t="s">
        <v>975</v>
      </c>
      <c r="I98" s="21" t="s">
        <v>534</v>
      </c>
      <c r="J98" s="21" t="s">
        <v>816</v>
      </c>
      <c r="K98" s="21" t="s">
        <v>792</v>
      </c>
      <c r="L98" s="21" t="s">
        <v>793</v>
      </c>
      <c r="M98" s="21" t="s">
        <v>20</v>
      </c>
      <c r="N98" s="22" t="s">
        <v>20</v>
      </c>
      <c r="O98" s="23" t="s">
        <v>787</v>
      </c>
      <c r="P98" s="23" t="s">
        <v>787</v>
      </c>
      <c r="Q98" s="29">
        <v>1500</v>
      </c>
      <c r="R98" s="21"/>
      <c r="S98" s="31"/>
      <c r="T98" s="31">
        <v>6800</v>
      </c>
      <c r="U98" s="31"/>
      <c r="V98" s="31"/>
      <c r="W98" s="31"/>
      <c r="X98" s="31">
        <v>2690000</v>
      </c>
      <c r="Y98" s="31"/>
      <c r="Z98" s="21"/>
      <c r="AA98" s="21"/>
      <c r="AB98" s="40" t="s">
        <v>480</v>
      </c>
      <c r="AC98" s="40">
        <v>0.25278810408921931</v>
      </c>
      <c r="AD98" s="40" t="s">
        <v>480</v>
      </c>
      <c r="AE98" s="21"/>
    </row>
    <row r="99" spans="2:31">
      <c r="B99" s="21" t="s">
        <v>565</v>
      </c>
      <c r="C99" s="21" t="s">
        <v>566</v>
      </c>
      <c r="D99" s="23" t="s">
        <v>890</v>
      </c>
      <c r="E99" s="21">
        <v>2009</v>
      </c>
      <c r="F99" s="21" t="s">
        <v>172</v>
      </c>
      <c r="G99" s="21" t="s">
        <v>828</v>
      </c>
      <c r="H99" s="21" t="s">
        <v>975</v>
      </c>
      <c r="I99" s="21" t="s">
        <v>567</v>
      </c>
      <c r="J99" s="21" t="s">
        <v>816</v>
      </c>
      <c r="K99" s="21" t="s">
        <v>792</v>
      </c>
      <c r="L99" s="21" t="s">
        <v>793</v>
      </c>
      <c r="M99" s="21" t="s">
        <v>20</v>
      </c>
      <c r="N99" s="22" t="s">
        <v>20</v>
      </c>
      <c r="O99" s="23" t="s">
        <v>787</v>
      </c>
      <c r="P99" s="23" t="s">
        <v>787</v>
      </c>
      <c r="Q99" s="29">
        <v>24</v>
      </c>
      <c r="R99" s="21"/>
      <c r="S99" s="31"/>
      <c r="T99" s="31">
        <v>80</v>
      </c>
      <c r="U99" s="31"/>
      <c r="V99" s="31"/>
      <c r="W99" s="31"/>
      <c r="X99" s="31">
        <v>585000</v>
      </c>
      <c r="Y99" s="31"/>
      <c r="Z99" s="21"/>
      <c r="AA99" s="32" t="s">
        <v>944</v>
      </c>
      <c r="AB99" s="40" t="s">
        <v>480</v>
      </c>
      <c r="AC99" s="40">
        <v>1.3675213675213677E-2</v>
      </c>
      <c r="AD99" s="40" t="s">
        <v>480</v>
      </c>
      <c r="AE99" s="21"/>
    </row>
    <row r="100" spans="2:31">
      <c r="B100" s="21" t="s">
        <v>723</v>
      </c>
      <c r="C100" s="21" t="s">
        <v>724</v>
      </c>
      <c r="D100" s="23" t="s">
        <v>798</v>
      </c>
      <c r="E100" s="21">
        <v>2006</v>
      </c>
      <c r="F100" s="21" t="s">
        <v>172</v>
      </c>
      <c r="G100" s="21" t="s">
        <v>863</v>
      </c>
      <c r="H100" s="21" t="s">
        <v>975</v>
      </c>
      <c r="I100" s="21" t="s">
        <v>563</v>
      </c>
      <c r="J100" s="21" t="s">
        <v>816</v>
      </c>
      <c r="K100" s="21" t="s">
        <v>835</v>
      </c>
      <c r="L100" s="21" t="s">
        <v>801</v>
      </c>
      <c r="M100" s="21" t="s">
        <v>20</v>
      </c>
      <c r="N100" s="22" t="s">
        <v>20</v>
      </c>
      <c r="O100" s="23" t="s">
        <v>787</v>
      </c>
      <c r="P100" s="23" t="s">
        <v>787</v>
      </c>
      <c r="Q100" s="29" t="s">
        <v>480</v>
      </c>
      <c r="R100" s="21"/>
      <c r="S100" s="31"/>
      <c r="T100" s="31">
        <v>5000</v>
      </c>
      <c r="U100" s="31"/>
      <c r="V100" s="31"/>
      <c r="W100" s="31"/>
      <c r="X100" s="31">
        <v>15000000</v>
      </c>
      <c r="Y100" s="31"/>
      <c r="Z100" s="21"/>
      <c r="AA100" s="21"/>
      <c r="AB100" s="40" t="s">
        <v>480</v>
      </c>
      <c r="AC100" s="40">
        <v>3.3333333333333333E-2</v>
      </c>
      <c r="AD100" s="40" t="s">
        <v>480</v>
      </c>
      <c r="AE100" s="21"/>
    </row>
    <row r="101" spans="2:31">
      <c r="B101" s="21" t="s">
        <v>336</v>
      </c>
      <c r="C101" s="21" t="s">
        <v>337</v>
      </c>
      <c r="D101" s="23">
        <v>2009</v>
      </c>
      <c r="E101" s="21">
        <v>2009</v>
      </c>
      <c r="F101" s="21" t="s">
        <v>338</v>
      </c>
      <c r="G101" s="21" t="s">
        <v>828</v>
      </c>
      <c r="H101" s="21" t="s">
        <v>990</v>
      </c>
      <c r="I101" s="21" t="s">
        <v>339</v>
      </c>
      <c r="J101" s="21" t="s">
        <v>816</v>
      </c>
      <c r="K101" s="21" t="s">
        <v>800</v>
      </c>
      <c r="L101" s="21" t="s">
        <v>801</v>
      </c>
      <c r="M101" s="21" t="s">
        <v>20</v>
      </c>
      <c r="N101" s="22" t="s">
        <v>20</v>
      </c>
      <c r="O101" s="23" t="s">
        <v>20</v>
      </c>
      <c r="P101" s="23" t="s">
        <v>20</v>
      </c>
      <c r="Q101" s="29" t="s">
        <v>20</v>
      </c>
      <c r="R101" s="21"/>
      <c r="S101" s="31">
        <v>1500</v>
      </c>
      <c r="T101" s="31">
        <v>1750</v>
      </c>
      <c r="U101" s="31">
        <v>2000</v>
      </c>
      <c r="V101" s="31" t="s">
        <v>822</v>
      </c>
      <c r="W101" s="31"/>
      <c r="X101" s="31">
        <v>1500000</v>
      </c>
      <c r="Y101" s="31"/>
      <c r="Z101" s="21"/>
      <c r="AA101" s="21"/>
      <c r="AB101" s="40" t="s">
        <v>480</v>
      </c>
      <c r="AC101" s="40">
        <v>0.11666666666666668</v>
      </c>
      <c r="AD101" s="40" t="s">
        <v>480</v>
      </c>
      <c r="AE101" s="21"/>
    </row>
    <row r="102" spans="2:31">
      <c r="B102" s="21" t="s">
        <v>282</v>
      </c>
      <c r="C102" s="21" t="s">
        <v>945</v>
      </c>
      <c r="D102" s="23">
        <v>2009</v>
      </c>
      <c r="E102" s="21">
        <v>2009</v>
      </c>
      <c r="F102" s="21" t="s">
        <v>284</v>
      </c>
      <c r="G102" s="21" t="s">
        <v>863</v>
      </c>
      <c r="H102" s="21" t="s">
        <v>980</v>
      </c>
      <c r="I102" s="21" t="s">
        <v>285</v>
      </c>
      <c r="J102" s="21" t="s">
        <v>816</v>
      </c>
      <c r="K102" s="21" t="s">
        <v>800</v>
      </c>
      <c r="L102" s="21" t="s">
        <v>801</v>
      </c>
      <c r="M102" s="32" t="s">
        <v>946</v>
      </c>
      <c r="N102" s="22" t="s">
        <v>20</v>
      </c>
      <c r="O102" s="23" t="s">
        <v>20</v>
      </c>
      <c r="P102" s="23" t="s">
        <v>20</v>
      </c>
      <c r="Q102" s="29" t="s">
        <v>20</v>
      </c>
      <c r="R102" s="21"/>
      <c r="S102" s="31">
        <v>7000</v>
      </c>
      <c r="T102" s="31">
        <v>11000</v>
      </c>
      <c r="U102" s="31">
        <v>15000</v>
      </c>
      <c r="V102" s="31" t="s">
        <v>822</v>
      </c>
      <c r="W102" s="31"/>
      <c r="X102" s="31">
        <v>2517023</v>
      </c>
      <c r="Y102" s="31"/>
      <c r="Z102" s="21"/>
      <c r="AA102" s="32" t="s">
        <v>947</v>
      </c>
      <c r="AB102" s="40" t="s">
        <v>480</v>
      </c>
      <c r="AC102" s="40">
        <v>0.43702421471714797</v>
      </c>
      <c r="AD102" s="40" t="s">
        <v>480</v>
      </c>
      <c r="AE102" s="21"/>
    </row>
    <row r="103" spans="2:31">
      <c r="B103" s="21" t="s">
        <v>185</v>
      </c>
      <c r="C103" s="21" t="s">
        <v>186</v>
      </c>
      <c r="D103" s="23">
        <v>2005</v>
      </c>
      <c r="E103" s="21">
        <v>2005</v>
      </c>
      <c r="F103" s="21" t="s">
        <v>187</v>
      </c>
      <c r="G103" s="21" t="s">
        <v>863</v>
      </c>
      <c r="H103" s="21" t="s">
        <v>980</v>
      </c>
      <c r="I103" s="21" t="s">
        <v>188</v>
      </c>
      <c r="J103" s="21" t="s">
        <v>843</v>
      </c>
      <c r="K103" s="21" t="s">
        <v>800</v>
      </c>
      <c r="L103" s="21" t="s">
        <v>801</v>
      </c>
      <c r="M103" s="21" t="s">
        <v>20</v>
      </c>
      <c r="N103" s="22" t="s">
        <v>20</v>
      </c>
      <c r="O103" s="23" t="s">
        <v>20</v>
      </c>
      <c r="P103" s="23" t="s">
        <v>20</v>
      </c>
      <c r="Q103" s="29" t="s">
        <v>20</v>
      </c>
      <c r="R103" s="21"/>
      <c r="S103" s="31"/>
      <c r="T103" s="31">
        <v>15000</v>
      </c>
      <c r="U103" s="31"/>
      <c r="V103" s="31"/>
      <c r="W103" s="31"/>
      <c r="X103" s="31">
        <v>8000000</v>
      </c>
      <c r="Y103" s="31"/>
      <c r="Z103" s="21"/>
      <c r="AA103" s="21"/>
      <c r="AB103" s="40" t="s">
        <v>480</v>
      </c>
      <c r="AC103" s="40">
        <v>0.1875</v>
      </c>
      <c r="AD103" s="40" t="s">
        <v>480</v>
      </c>
      <c r="AE103" s="21"/>
    </row>
    <row r="104" spans="2:31">
      <c r="B104" s="21" t="s">
        <v>189</v>
      </c>
      <c r="C104" s="21" t="s">
        <v>186</v>
      </c>
      <c r="D104" s="23">
        <v>2012</v>
      </c>
      <c r="E104" s="21">
        <v>2012</v>
      </c>
      <c r="F104" s="21" t="s">
        <v>187</v>
      </c>
      <c r="G104" s="21" t="s">
        <v>828</v>
      </c>
      <c r="H104" s="21" t="s">
        <v>980</v>
      </c>
      <c r="I104" s="21" t="s">
        <v>190</v>
      </c>
      <c r="J104" s="21" t="s">
        <v>843</v>
      </c>
      <c r="K104" s="21" t="s">
        <v>800</v>
      </c>
      <c r="L104" s="21" t="s">
        <v>801</v>
      </c>
      <c r="M104" s="21" t="s">
        <v>20</v>
      </c>
      <c r="N104" s="22" t="s">
        <v>20</v>
      </c>
      <c r="O104" s="23" t="s">
        <v>20</v>
      </c>
      <c r="P104" s="23" t="s">
        <v>20</v>
      </c>
      <c r="Q104" s="29" t="s">
        <v>20</v>
      </c>
      <c r="R104" s="21"/>
      <c r="S104" s="31"/>
      <c r="T104" s="31">
        <v>100</v>
      </c>
      <c r="U104" s="31"/>
      <c r="V104" s="31"/>
      <c r="W104" s="31"/>
      <c r="X104" s="31">
        <v>53000</v>
      </c>
      <c r="Y104" s="31"/>
      <c r="Z104" s="21"/>
      <c r="AA104" s="21"/>
      <c r="AB104" s="40" t="s">
        <v>480</v>
      </c>
      <c r="AC104" s="40">
        <v>0.18867924528301888</v>
      </c>
      <c r="AD104" s="40" t="s">
        <v>480</v>
      </c>
      <c r="AE104" s="21"/>
    </row>
    <row r="105" spans="2:31">
      <c r="B105" s="21" t="s">
        <v>348</v>
      </c>
      <c r="C105" s="21" t="s">
        <v>948</v>
      </c>
      <c r="D105" s="23">
        <v>2012</v>
      </c>
      <c r="E105" s="21">
        <v>2012</v>
      </c>
      <c r="F105" s="21" t="s">
        <v>187</v>
      </c>
      <c r="G105" s="21" t="s">
        <v>828</v>
      </c>
      <c r="H105" s="21" t="s">
        <v>980</v>
      </c>
      <c r="I105" s="21" t="s">
        <v>350</v>
      </c>
      <c r="J105" s="21" t="s">
        <v>843</v>
      </c>
      <c r="K105" s="21" t="s">
        <v>792</v>
      </c>
      <c r="L105" s="21" t="s">
        <v>793</v>
      </c>
      <c r="M105" s="21" t="s">
        <v>20</v>
      </c>
      <c r="N105" s="22" t="s">
        <v>20</v>
      </c>
      <c r="O105" s="23" t="s">
        <v>787</v>
      </c>
      <c r="P105" s="23" t="s">
        <v>787</v>
      </c>
      <c r="Q105" s="29">
        <v>420</v>
      </c>
      <c r="R105" s="21"/>
      <c r="S105" s="31"/>
      <c r="T105" s="31">
        <v>500</v>
      </c>
      <c r="U105" s="31"/>
      <c r="V105" s="31"/>
      <c r="W105" s="31"/>
      <c r="X105" s="31">
        <v>1344000</v>
      </c>
      <c r="Y105" s="31"/>
      <c r="Z105" s="21"/>
      <c r="AA105" s="21"/>
      <c r="AB105" s="40" t="s">
        <v>480</v>
      </c>
      <c r="AC105" s="40">
        <v>3.7202380952380952E-2</v>
      </c>
      <c r="AD105" s="40" t="s">
        <v>480</v>
      </c>
      <c r="AE105" s="21"/>
    </row>
    <row r="106" spans="2:31">
      <c r="B106" s="21" t="s">
        <v>351</v>
      </c>
      <c r="C106" s="21" t="s">
        <v>949</v>
      </c>
      <c r="D106" s="23">
        <v>2009</v>
      </c>
      <c r="E106" s="21">
        <v>2009</v>
      </c>
      <c r="F106" s="21" t="s">
        <v>187</v>
      </c>
      <c r="G106" s="21" t="s">
        <v>828</v>
      </c>
      <c r="H106" s="21" t="s">
        <v>980</v>
      </c>
      <c r="I106" s="21" t="s">
        <v>353</v>
      </c>
      <c r="J106" s="21" t="s">
        <v>843</v>
      </c>
      <c r="K106" s="21" t="s">
        <v>792</v>
      </c>
      <c r="L106" s="21" t="s">
        <v>867</v>
      </c>
      <c r="M106" s="21" t="s">
        <v>20</v>
      </c>
      <c r="N106" s="22" t="s">
        <v>20</v>
      </c>
      <c r="O106" s="23" t="s">
        <v>787</v>
      </c>
      <c r="P106" s="23" t="s">
        <v>787</v>
      </c>
      <c r="Q106" s="29">
        <v>40</v>
      </c>
      <c r="R106" s="21"/>
      <c r="S106" s="31"/>
      <c r="T106" s="31">
        <v>400</v>
      </c>
      <c r="U106" s="31"/>
      <c r="V106" s="31"/>
      <c r="W106" s="31"/>
      <c r="X106" s="31">
        <v>120000</v>
      </c>
      <c r="Y106" s="31"/>
      <c r="Z106" s="21"/>
      <c r="AA106" s="21"/>
      <c r="AB106" s="40" t="s">
        <v>480</v>
      </c>
      <c r="AC106" s="40">
        <v>0.33333333333333337</v>
      </c>
      <c r="AD106" s="40" t="s">
        <v>480</v>
      </c>
      <c r="AE106" s="21"/>
    </row>
    <row r="107" spans="2:31">
      <c r="B107" s="21" t="s">
        <v>237</v>
      </c>
      <c r="C107" s="21" t="s">
        <v>204</v>
      </c>
      <c r="D107" s="23" t="s">
        <v>890</v>
      </c>
      <c r="E107" s="21">
        <v>2009</v>
      </c>
      <c r="F107" s="21" t="s">
        <v>179</v>
      </c>
      <c r="G107" s="21" t="s">
        <v>815</v>
      </c>
      <c r="H107" s="21" t="s">
        <v>990</v>
      </c>
      <c r="I107" s="21" t="s">
        <v>238</v>
      </c>
      <c r="J107" s="21" t="s">
        <v>816</v>
      </c>
      <c r="K107" s="21" t="s">
        <v>800</v>
      </c>
      <c r="L107" s="21" t="s">
        <v>801</v>
      </c>
      <c r="M107" s="21" t="s">
        <v>20</v>
      </c>
      <c r="N107" s="22" t="s">
        <v>20</v>
      </c>
      <c r="O107" s="23" t="s">
        <v>20</v>
      </c>
      <c r="P107" s="23" t="s">
        <v>20</v>
      </c>
      <c r="Q107" s="29" t="s">
        <v>20</v>
      </c>
      <c r="R107" s="21"/>
      <c r="S107" s="31"/>
      <c r="T107" s="31">
        <v>1500</v>
      </c>
      <c r="U107" s="31"/>
      <c r="V107" s="31"/>
      <c r="W107" s="31" t="s">
        <v>950</v>
      </c>
      <c r="X107" s="31">
        <v>876000</v>
      </c>
      <c r="Y107" s="31">
        <v>876000</v>
      </c>
      <c r="Z107" s="21" t="s">
        <v>822</v>
      </c>
      <c r="AA107" s="21"/>
      <c r="AB107" s="40" t="s">
        <v>480</v>
      </c>
      <c r="AC107" s="40">
        <v>0.17123287671232876</v>
      </c>
      <c r="AD107" s="40" t="s">
        <v>480</v>
      </c>
      <c r="AE107" s="21"/>
    </row>
    <row r="108" spans="2:31">
      <c r="B108" s="21" t="s">
        <v>241</v>
      </c>
      <c r="C108" s="21" t="s">
        <v>222</v>
      </c>
      <c r="D108" s="23" t="s">
        <v>862</v>
      </c>
      <c r="E108" s="21">
        <v>2010</v>
      </c>
      <c r="F108" s="21" t="s">
        <v>179</v>
      </c>
      <c r="G108" s="21" t="s">
        <v>815</v>
      </c>
      <c r="H108" s="21" t="s">
        <v>990</v>
      </c>
      <c r="I108" s="21" t="s">
        <v>242</v>
      </c>
      <c r="J108" s="21" t="s">
        <v>816</v>
      </c>
      <c r="K108" s="21" t="s">
        <v>800</v>
      </c>
      <c r="L108" s="21" t="s">
        <v>801</v>
      </c>
      <c r="M108" s="21" t="s">
        <v>20</v>
      </c>
      <c r="N108" s="22" t="s">
        <v>20</v>
      </c>
      <c r="O108" s="23" t="s">
        <v>20</v>
      </c>
      <c r="P108" s="23" t="s">
        <v>20</v>
      </c>
      <c r="Q108" s="29" t="s">
        <v>20</v>
      </c>
      <c r="R108" s="21"/>
      <c r="S108" s="31"/>
      <c r="T108" s="31">
        <v>11183</v>
      </c>
      <c r="U108" s="31"/>
      <c r="V108" s="31"/>
      <c r="W108" s="31"/>
      <c r="X108" s="31">
        <v>7765151</v>
      </c>
      <c r="Y108" s="31"/>
      <c r="Z108" s="21"/>
      <c r="AA108" s="21"/>
      <c r="AB108" s="40" t="s">
        <v>480</v>
      </c>
      <c r="AC108" s="40">
        <v>0.14401522906637618</v>
      </c>
      <c r="AD108" s="40" t="s">
        <v>480</v>
      </c>
      <c r="AE108" s="21"/>
    </row>
    <row r="109" spans="2:31">
      <c r="B109" s="21" t="s">
        <v>369</v>
      </c>
      <c r="C109" s="21" t="s">
        <v>907</v>
      </c>
      <c r="D109" s="23" t="s">
        <v>862</v>
      </c>
      <c r="E109" s="21">
        <v>2010</v>
      </c>
      <c r="F109" s="21" t="s">
        <v>179</v>
      </c>
      <c r="G109" s="21" t="s">
        <v>815</v>
      </c>
      <c r="H109" s="21" t="s">
        <v>990</v>
      </c>
      <c r="I109" s="21" t="s">
        <v>242</v>
      </c>
      <c r="J109" s="21" t="s">
        <v>816</v>
      </c>
      <c r="K109" s="21" t="s">
        <v>908</v>
      </c>
      <c r="L109" s="21" t="s">
        <v>801</v>
      </c>
      <c r="M109" s="21" t="s">
        <v>20</v>
      </c>
      <c r="N109" s="22" t="s">
        <v>20</v>
      </c>
      <c r="O109" s="23" t="s">
        <v>787</v>
      </c>
      <c r="P109" s="23" t="s">
        <v>787</v>
      </c>
      <c r="Q109" s="29" t="s">
        <v>20</v>
      </c>
      <c r="R109" s="21"/>
      <c r="S109" s="31"/>
      <c r="T109" s="31">
        <v>17643</v>
      </c>
      <c r="U109" s="31"/>
      <c r="V109" s="31"/>
      <c r="W109" s="31"/>
      <c r="X109" s="31">
        <v>7765151</v>
      </c>
      <c r="Y109" s="31"/>
      <c r="Z109" s="21"/>
      <c r="AA109" s="21"/>
      <c r="AB109" s="40" t="s">
        <v>480</v>
      </c>
      <c r="AC109" s="40">
        <v>0.22720742970741969</v>
      </c>
      <c r="AD109" s="40" t="s">
        <v>480</v>
      </c>
      <c r="AE109" s="21"/>
    </row>
    <row r="110" spans="2:31">
      <c r="B110" s="21" t="s">
        <v>223</v>
      </c>
      <c r="C110" s="21" t="s">
        <v>204</v>
      </c>
      <c r="D110" s="23" t="s">
        <v>892</v>
      </c>
      <c r="E110" s="21">
        <v>2007</v>
      </c>
      <c r="F110" s="21" t="s">
        <v>224</v>
      </c>
      <c r="G110" s="21" t="s">
        <v>828</v>
      </c>
      <c r="H110" s="21" t="s">
        <v>993</v>
      </c>
      <c r="I110" s="21" t="s">
        <v>225</v>
      </c>
      <c r="J110" s="21" t="s">
        <v>816</v>
      </c>
      <c r="K110" s="21" t="s">
        <v>800</v>
      </c>
      <c r="L110" s="21" t="s">
        <v>801</v>
      </c>
      <c r="M110" s="21" t="s">
        <v>20</v>
      </c>
      <c r="N110" s="22" t="s">
        <v>20</v>
      </c>
      <c r="O110" s="23" t="s">
        <v>20</v>
      </c>
      <c r="P110" s="23" t="s">
        <v>20</v>
      </c>
      <c r="Q110" s="29" t="s">
        <v>20</v>
      </c>
      <c r="R110" s="21"/>
      <c r="S110" s="31"/>
      <c r="T110" s="31">
        <v>13413</v>
      </c>
      <c r="U110" s="31"/>
      <c r="V110" s="31"/>
      <c r="W110" s="31"/>
      <c r="X110" s="31">
        <v>11600000</v>
      </c>
      <c r="Y110" s="31"/>
      <c r="Z110" s="21"/>
      <c r="AA110" s="21"/>
      <c r="AB110" s="40" t="s">
        <v>480</v>
      </c>
      <c r="AC110" s="40">
        <v>0.11562931034482758</v>
      </c>
      <c r="AD110" s="40" t="s">
        <v>480</v>
      </c>
      <c r="AE110" s="21"/>
    </row>
    <row r="111" spans="2:31">
      <c r="B111" s="21" t="s">
        <v>374</v>
      </c>
      <c r="C111" s="21" t="s">
        <v>907</v>
      </c>
      <c r="D111" s="23" t="s">
        <v>862</v>
      </c>
      <c r="E111" s="21">
        <v>2010</v>
      </c>
      <c r="F111" s="21" t="s">
        <v>224</v>
      </c>
      <c r="G111" s="21" t="s">
        <v>828</v>
      </c>
      <c r="H111" s="21" t="s">
        <v>993</v>
      </c>
      <c r="I111" s="21" t="s">
        <v>375</v>
      </c>
      <c r="J111" s="21" t="s">
        <v>816</v>
      </c>
      <c r="K111" s="21" t="s">
        <v>908</v>
      </c>
      <c r="L111" s="21" t="s">
        <v>801</v>
      </c>
      <c r="M111" s="21" t="s">
        <v>20</v>
      </c>
      <c r="N111" s="22" t="s">
        <v>20</v>
      </c>
      <c r="O111" s="23" t="s">
        <v>787</v>
      </c>
      <c r="P111" s="23" t="s">
        <v>787</v>
      </c>
      <c r="Q111" s="29" t="s">
        <v>20</v>
      </c>
      <c r="R111" s="21"/>
      <c r="S111" s="31"/>
      <c r="T111" s="31">
        <v>10105</v>
      </c>
      <c r="U111" s="31"/>
      <c r="V111" s="31"/>
      <c r="W111" s="31"/>
      <c r="X111" s="31">
        <v>2487098</v>
      </c>
      <c r="Y111" s="31"/>
      <c r="Z111" s="21"/>
      <c r="AA111" s="21"/>
      <c r="AB111" s="40" t="s">
        <v>480</v>
      </c>
      <c r="AC111" s="40">
        <v>0.4062968166111669</v>
      </c>
      <c r="AD111" s="40" t="s">
        <v>480</v>
      </c>
      <c r="AE111" s="21"/>
    </row>
    <row r="112" spans="2:31">
      <c r="B112" s="21" t="s">
        <v>391</v>
      </c>
      <c r="C112" s="21" t="s">
        <v>389</v>
      </c>
      <c r="D112" s="23">
        <v>1997</v>
      </c>
      <c r="E112" s="21">
        <v>1997</v>
      </c>
      <c r="F112" s="21" t="s">
        <v>224</v>
      </c>
      <c r="G112" s="21" t="s">
        <v>828</v>
      </c>
      <c r="H112" s="21" t="s">
        <v>993</v>
      </c>
      <c r="I112" s="21" t="s">
        <v>225</v>
      </c>
      <c r="J112" s="21" t="s">
        <v>833</v>
      </c>
      <c r="K112" s="21" t="s">
        <v>800</v>
      </c>
      <c r="L112" s="21" t="s">
        <v>801</v>
      </c>
      <c r="M112" s="21" t="s">
        <v>20</v>
      </c>
      <c r="N112" s="22" t="s">
        <v>20</v>
      </c>
      <c r="O112" s="23" t="s">
        <v>20</v>
      </c>
      <c r="P112" s="23" t="s">
        <v>20</v>
      </c>
      <c r="Q112" s="29" t="s">
        <v>20</v>
      </c>
      <c r="R112" s="21"/>
      <c r="S112" s="31"/>
      <c r="T112" s="31">
        <v>12000</v>
      </c>
      <c r="U112" s="31"/>
      <c r="V112" s="31"/>
      <c r="W112" s="31"/>
      <c r="X112" s="31">
        <v>1581082</v>
      </c>
      <c r="Y112" s="31"/>
      <c r="Z112" s="21"/>
      <c r="AA112" s="32" t="s">
        <v>951</v>
      </c>
      <c r="AB112" s="40" t="s">
        <v>480</v>
      </c>
      <c r="AC112" s="40">
        <v>0.75897391786131263</v>
      </c>
      <c r="AD112" s="40" t="s">
        <v>480</v>
      </c>
      <c r="AE112" s="21"/>
    </row>
    <row r="113" spans="2:31" ht="25.5">
      <c r="B113" s="21" t="s">
        <v>651</v>
      </c>
      <c r="C113" s="21" t="s">
        <v>642</v>
      </c>
      <c r="D113" s="23">
        <v>2016</v>
      </c>
      <c r="E113" s="21">
        <v>2016</v>
      </c>
      <c r="F113" s="21" t="s">
        <v>509</v>
      </c>
      <c r="G113" s="21" t="s">
        <v>815</v>
      </c>
      <c r="H113" s="21" t="s">
        <v>990</v>
      </c>
      <c r="I113" s="21" t="s">
        <v>652</v>
      </c>
      <c r="J113" s="21" t="s">
        <v>816</v>
      </c>
      <c r="K113" s="26" t="s">
        <v>861</v>
      </c>
      <c r="L113" s="21" t="s">
        <v>20</v>
      </c>
      <c r="M113" s="21" t="s">
        <v>20</v>
      </c>
      <c r="N113" s="22" t="s">
        <v>20</v>
      </c>
      <c r="O113" s="23" t="s">
        <v>787</v>
      </c>
      <c r="P113" s="23" t="s">
        <v>787</v>
      </c>
      <c r="Q113" s="29" t="s">
        <v>20</v>
      </c>
      <c r="R113" s="21"/>
      <c r="S113" s="31">
        <v>4000</v>
      </c>
      <c r="T113" s="31">
        <v>25000</v>
      </c>
      <c r="U113" s="31">
        <v>46000</v>
      </c>
      <c r="V113" s="31" t="s">
        <v>822</v>
      </c>
      <c r="W113" s="31"/>
      <c r="X113" s="31">
        <v>2410991</v>
      </c>
      <c r="Y113" s="31"/>
      <c r="Z113" s="21"/>
      <c r="AA113" s="21"/>
      <c r="AB113" s="40" t="s">
        <v>480</v>
      </c>
      <c r="AC113" s="40">
        <v>1.0369180142107539</v>
      </c>
      <c r="AD113" s="40" t="s">
        <v>480</v>
      </c>
      <c r="AE113" s="21"/>
    </row>
    <row r="114" spans="2:31">
      <c r="B114" s="21" t="s">
        <v>366</v>
      </c>
      <c r="C114" s="21" t="s">
        <v>907</v>
      </c>
      <c r="D114" s="23" t="s">
        <v>862</v>
      </c>
      <c r="E114" s="21">
        <v>2010</v>
      </c>
      <c r="F114" s="21" t="s">
        <v>367</v>
      </c>
      <c r="G114" s="21" t="s">
        <v>815</v>
      </c>
      <c r="H114" s="21" t="s">
        <v>999</v>
      </c>
      <c r="I114" s="21" t="s">
        <v>368</v>
      </c>
      <c r="J114" s="21" t="s">
        <v>816</v>
      </c>
      <c r="K114" s="21" t="s">
        <v>908</v>
      </c>
      <c r="L114" s="21" t="s">
        <v>801</v>
      </c>
      <c r="M114" s="21" t="s">
        <v>20</v>
      </c>
      <c r="N114" s="22" t="s">
        <v>20</v>
      </c>
      <c r="O114" s="23" t="s">
        <v>787</v>
      </c>
      <c r="P114" s="23" t="s">
        <v>787</v>
      </c>
      <c r="Q114" s="29" t="s">
        <v>20</v>
      </c>
      <c r="R114" s="21"/>
      <c r="S114" s="31"/>
      <c r="T114" s="31">
        <v>3226</v>
      </c>
      <c r="U114" s="31"/>
      <c r="V114" s="31"/>
      <c r="W114" s="31"/>
      <c r="X114" s="31">
        <v>380000</v>
      </c>
      <c r="Y114" s="31"/>
      <c r="Z114" s="21"/>
      <c r="AA114" s="21"/>
      <c r="AB114" s="40" t="s">
        <v>480</v>
      </c>
      <c r="AC114" s="40">
        <v>0.84894736842105256</v>
      </c>
      <c r="AD114" s="40" t="s">
        <v>480</v>
      </c>
      <c r="AE114" s="21"/>
    </row>
    <row r="115" spans="2:31">
      <c r="B115" s="21" t="s">
        <v>692</v>
      </c>
      <c r="C115" s="21" t="s">
        <v>870</v>
      </c>
      <c r="D115" s="23" t="s">
        <v>912</v>
      </c>
      <c r="E115" s="21">
        <v>2016</v>
      </c>
      <c r="F115" s="21" t="s">
        <v>367</v>
      </c>
      <c r="G115" s="21" t="s">
        <v>815</v>
      </c>
      <c r="H115" s="21" t="s">
        <v>999</v>
      </c>
      <c r="I115" s="21" t="s">
        <v>693</v>
      </c>
      <c r="J115" s="21" t="s">
        <v>816</v>
      </c>
      <c r="K115" s="21" t="s">
        <v>800</v>
      </c>
      <c r="L115" s="21" t="s">
        <v>801</v>
      </c>
      <c r="M115" s="21" t="s">
        <v>20</v>
      </c>
      <c r="N115" s="22" t="s">
        <v>20</v>
      </c>
      <c r="O115" s="23" t="s">
        <v>20</v>
      </c>
      <c r="P115" s="23" t="s">
        <v>20</v>
      </c>
      <c r="Q115" s="29" t="s">
        <v>20</v>
      </c>
      <c r="R115" s="21"/>
      <c r="S115" s="31"/>
      <c r="T115" s="31">
        <v>1000</v>
      </c>
      <c r="U115" s="31"/>
      <c r="V115" s="31"/>
      <c r="W115" s="31"/>
      <c r="X115" s="31">
        <v>1716961</v>
      </c>
      <c r="Y115" s="31"/>
      <c r="Z115" s="21"/>
      <c r="AA115" s="32" t="s">
        <v>952</v>
      </c>
      <c r="AB115" s="40" t="s">
        <v>480</v>
      </c>
      <c r="AC115" s="40">
        <v>5.8242441150381401E-2</v>
      </c>
      <c r="AD115" s="40" t="s">
        <v>480</v>
      </c>
      <c r="AE115" s="21"/>
    </row>
    <row r="116" spans="2:31">
      <c r="B116" s="21" t="s">
        <v>589</v>
      </c>
      <c r="C116" s="21" t="s">
        <v>585</v>
      </c>
      <c r="D116" s="23">
        <v>2019</v>
      </c>
      <c r="E116" s="21">
        <v>2019</v>
      </c>
      <c r="F116" s="21" t="s">
        <v>586</v>
      </c>
      <c r="G116" s="21" t="s">
        <v>828</v>
      </c>
      <c r="H116" s="21" t="s">
        <v>975</v>
      </c>
      <c r="I116" s="21" t="s">
        <v>590</v>
      </c>
      <c r="J116" s="21" t="s">
        <v>816</v>
      </c>
      <c r="K116" s="21" t="s">
        <v>792</v>
      </c>
      <c r="L116" s="21" t="s">
        <v>820</v>
      </c>
      <c r="M116" s="21" t="s">
        <v>20</v>
      </c>
      <c r="N116" s="22" t="s">
        <v>829</v>
      </c>
      <c r="O116" s="23" t="s">
        <v>789</v>
      </c>
      <c r="P116" s="23" t="s">
        <v>789</v>
      </c>
      <c r="Q116" s="29" t="s">
        <v>20</v>
      </c>
      <c r="R116" s="21" t="s">
        <v>789</v>
      </c>
      <c r="S116" s="31"/>
      <c r="T116" s="31">
        <v>1053</v>
      </c>
      <c r="U116" s="31"/>
      <c r="V116" s="31"/>
      <c r="W116" s="31"/>
      <c r="X116" s="31">
        <v>3835000</v>
      </c>
      <c r="Y116" s="31"/>
      <c r="Z116" s="21"/>
      <c r="AA116" s="21"/>
      <c r="AB116" s="40" t="s">
        <v>480</v>
      </c>
      <c r="AC116" s="40">
        <v>2.7457627118644065E-2</v>
      </c>
      <c r="AD116" s="40" t="s">
        <v>480</v>
      </c>
      <c r="AE116" s="21"/>
    </row>
    <row r="117" spans="2:31" ht="25.5">
      <c r="B117" s="21" t="s">
        <v>616</v>
      </c>
      <c r="C117" s="21" t="s">
        <v>617</v>
      </c>
      <c r="D117" s="23">
        <v>2016</v>
      </c>
      <c r="E117" s="21">
        <v>2016</v>
      </c>
      <c r="F117" s="21" t="s">
        <v>324</v>
      </c>
      <c r="G117" s="21" t="s">
        <v>815</v>
      </c>
      <c r="H117" s="21" t="s">
        <v>984</v>
      </c>
      <c r="I117" s="21" t="s">
        <v>618</v>
      </c>
      <c r="J117" s="21" t="s">
        <v>843</v>
      </c>
      <c r="K117" s="26" t="s">
        <v>953</v>
      </c>
      <c r="L117" s="21" t="s">
        <v>793</v>
      </c>
      <c r="M117" s="21" t="s">
        <v>20</v>
      </c>
      <c r="N117" s="22" t="s">
        <v>20</v>
      </c>
      <c r="O117" s="23" t="s">
        <v>787</v>
      </c>
      <c r="P117" s="23" t="s">
        <v>787</v>
      </c>
      <c r="Q117" s="29" t="s">
        <v>20</v>
      </c>
      <c r="R117" s="21" t="s">
        <v>789</v>
      </c>
      <c r="S117" s="31"/>
      <c r="T117" s="31">
        <v>20</v>
      </c>
      <c r="U117" s="31"/>
      <c r="V117" s="31"/>
      <c r="W117" s="31"/>
      <c r="X117" s="31">
        <v>22522</v>
      </c>
      <c r="Y117" s="31"/>
      <c r="Z117" s="21"/>
      <c r="AA117" s="21"/>
      <c r="AB117" s="40" t="s">
        <v>480</v>
      </c>
      <c r="AC117" s="40">
        <v>8.8802060207796824E-2</v>
      </c>
      <c r="AD117" s="40" t="s">
        <v>480</v>
      </c>
      <c r="AE117" s="21"/>
    </row>
    <row r="118" spans="2:31" ht="25.5">
      <c r="B118" s="21" t="s">
        <v>619</v>
      </c>
      <c r="C118" s="21" t="s">
        <v>617</v>
      </c>
      <c r="D118" s="23">
        <v>2016</v>
      </c>
      <c r="E118" s="21">
        <v>2016</v>
      </c>
      <c r="F118" s="21" t="s">
        <v>324</v>
      </c>
      <c r="G118" s="21" t="s">
        <v>815</v>
      </c>
      <c r="H118" s="21" t="s">
        <v>984</v>
      </c>
      <c r="I118" s="21" t="s">
        <v>620</v>
      </c>
      <c r="J118" s="21" t="s">
        <v>843</v>
      </c>
      <c r="K118" s="26" t="s">
        <v>953</v>
      </c>
      <c r="L118" s="21" t="s">
        <v>793</v>
      </c>
      <c r="M118" s="21" t="s">
        <v>20</v>
      </c>
      <c r="N118" s="22" t="s">
        <v>20</v>
      </c>
      <c r="O118" s="23" t="s">
        <v>787</v>
      </c>
      <c r="P118" s="23" t="s">
        <v>787</v>
      </c>
      <c r="Q118" s="29" t="s">
        <v>20</v>
      </c>
      <c r="R118" s="21" t="s">
        <v>789</v>
      </c>
      <c r="S118" s="31"/>
      <c r="T118" s="31">
        <v>12000</v>
      </c>
      <c r="U118" s="31"/>
      <c r="V118" s="31"/>
      <c r="W118" s="31"/>
      <c r="X118" s="31">
        <v>1659440</v>
      </c>
      <c r="Y118" s="31"/>
      <c r="Z118" s="21"/>
      <c r="AA118" s="21"/>
      <c r="AB118" s="40" t="s">
        <v>480</v>
      </c>
      <c r="AC118" s="40">
        <v>0.72313551559562261</v>
      </c>
      <c r="AD118" s="40" t="s">
        <v>480</v>
      </c>
      <c r="AE118" s="21"/>
    </row>
    <row r="119" spans="2:31" ht="25.5">
      <c r="B119" s="21" t="s">
        <v>621</v>
      </c>
      <c r="C119" s="21" t="s">
        <v>617</v>
      </c>
      <c r="D119" s="23">
        <v>2016</v>
      </c>
      <c r="E119" s="21">
        <v>2016</v>
      </c>
      <c r="F119" s="21" t="s">
        <v>324</v>
      </c>
      <c r="G119" s="21" t="s">
        <v>815</v>
      </c>
      <c r="H119" s="21" t="s">
        <v>984</v>
      </c>
      <c r="I119" s="21" t="s">
        <v>622</v>
      </c>
      <c r="J119" s="21" t="s">
        <v>843</v>
      </c>
      <c r="K119" s="26" t="s">
        <v>953</v>
      </c>
      <c r="L119" s="21" t="s">
        <v>793</v>
      </c>
      <c r="M119" s="21" t="s">
        <v>20</v>
      </c>
      <c r="N119" s="22" t="s">
        <v>20</v>
      </c>
      <c r="O119" s="23" t="s">
        <v>787</v>
      </c>
      <c r="P119" s="23" t="s">
        <v>787</v>
      </c>
      <c r="Q119" s="29" t="s">
        <v>20</v>
      </c>
      <c r="R119" s="21" t="s">
        <v>789</v>
      </c>
      <c r="S119" s="31"/>
      <c r="T119" s="31">
        <v>30</v>
      </c>
      <c r="U119" s="31"/>
      <c r="V119" s="31"/>
      <c r="W119" s="31"/>
      <c r="X119" s="31">
        <v>19367</v>
      </c>
      <c r="Y119" s="31"/>
      <c r="Z119" s="21"/>
      <c r="AA119" s="21"/>
      <c r="AB119" s="40" t="s">
        <v>480</v>
      </c>
      <c r="AC119" s="40">
        <v>0.15490266948933754</v>
      </c>
      <c r="AD119" s="40" t="s">
        <v>480</v>
      </c>
      <c r="AE119" s="21"/>
    </row>
    <row r="120" spans="2:31" ht="25.5">
      <c r="B120" s="21" t="s">
        <v>623</v>
      </c>
      <c r="C120" s="21" t="s">
        <v>617</v>
      </c>
      <c r="D120" s="23">
        <v>2016</v>
      </c>
      <c r="E120" s="21">
        <v>2016</v>
      </c>
      <c r="F120" s="21" t="s">
        <v>324</v>
      </c>
      <c r="G120" s="21" t="s">
        <v>815</v>
      </c>
      <c r="H120" s="21" t="s">
        <v>984</v>
      </c>
      <c r="I120" s="21" t="s">
        <v>624</v>
      </c>
      <c r="J120" s="21" t="s">
        <v>843</v>
      </c>
      <c r="K120" s="26" t="s">
        <v>953</v>
      </c>
      <c r="L120" s="21" t="s">
        <v>793</v>
      </c>
      <c r="M120" s="21" t="s">
        <v>20</v>
      </c>
      <c r="N120" s="22" t="s">
        <v>20</v>
      </c>
      <c r="O120" s="23" t="s">
        <v>787</v>
      </c>
      <c r="P120" s="23" t="s">
        <v>787</v>
      </c>
      <c r="Q120" s="29" t="s">
        <v>20</v>
      </c>
      <c r="R120" s="21" t="s">
        <v>789</v>
      </c>
      <c r="S120" s="31"/>
      <c r="T120" s="31">
        <v>20</v>
      </c>
      <c r="U120" s="31"/>
      <c r="V120" s="31"/>
      <c r="W120" s="31"/>
      <c r="X120" s="31">
        <v>17295</v>
      </c>
      <c r="Y120" s="31"/>
      <c r="Z120" s="21"/>
      <c r="AA120" s="21"/>
      <c r="AB120" s="40" t="s">
        <v>480</v>
      </c>
      <c r="AC120" s="40">
        <v>0.11564035848511131</v>
      </c>
      <c r="AD120" s="40" t="s">
        <v>480</v>
      </c>
      <c r="AE120" s="21"/>
    </row>
    <row r="121" spans="2:31" ht="25.5">
      <c r="B121" s="21" t="s">
        <v>625</v>
      </c>
      <c r="C121" s="21" t="s">
        <v>617</v>
      </c>
      <c r="D121" s="23">
        <v>2016</v>
      </c>
      <c r="E121" s="21">
        <v>2016</v>
      </c>
      <c r="F121" s="21" t="s">
        <v>324</v>
      </c>
      <c r="G121" s="21" t="s">
        <v>815</v>
      </c>
      <c r="H121" s="21" t="s">
        <v>984</v>
      </c>
      <c r="I121" s="21" t="s">
        <v>626</v>
      </c>
      <c r="J121" s="21" t="s">
        <v>843</v>
      </c>
      <c r="K121" s="26" t="s">
        <v>953</v>
      </c>
      <c r="L121" s="21" t="s">
        <v>793</v>
      </c>
      <c r="M121" s="21" t="s">
        <v>20</v>
      </c>
      <c r="N121" s="22" t="s">
        <v>20</v>
      </c>
      <c r="O121" s="23" t="s">
        <v>787</v>
      </c>
      <c r="P121" s="23" t="s">
        <v>787</v>
      </c>
      <c r="Q121" s="29" t="s">
        <v>20</v>
      </c>
      <c r="R121" s="21" t="s">
        <v>789</v>
      </c>
      <c r="S121" s="31"/>
      <c r="T121" s="31">
        <v>150</v>
      </c>
      <c r="U121" s="31"/>
      <c r="V121" s="31"/>
      <c r="W121" s="31"/>
      <c r="X121" s="31">
        <v>128752</v>
      </c>
      <c r="Y121" s="31"/>
      <c r="Z121" s="21"/>
      <c r="AA121" s="21"/>
      <c r="AB121" s="40" t="s">
        <v>480</v>
      </c>
      <c r="AC121" s="40">
        <v>0.1165030446128992</v>
      </c>
      <c r="AD121" s="40" t="s">
        <v>480</v>
      </c>
      <c r="AE121" s="21"/>
    </row>
    <row r="122" spans="2:31" ht="25.5">
      <c r="B122" s="21" t="s">
        <v>627</v>
      </c>
      <c r="C122" s="21" t="s">
        <v>617</v>
      </c>
      <c r="D122" s="23">
        <v>2016</v>
      </c>
      <c r="E122" s="21">
        <v>2016</v>
      </c>
      <c r="F122" s="21" t="s">
        <v>324</v>
      </c>
      <c r="G122" s="21" t="s">
        <v>815</v>
      </c>
      <c r="H122" s="21" t="s">
        <v>984</v>
      </c>
      <c r="I122" s="21" t="s">
        <v>628</v>
      </c>
      <c r="J122" s="21" t="s">
        <v>843</v>
      </c>
      <c r="K122" s="26" t="s">
        <v>953</v>
      </c>
      <c r="L122" s="21" t="s">
        <v>793</v>
      </c>
      <c r="M122" s="21" t="s">
        <v>20</v>
      </c>
      <c r="N122" s="22" t="s">
        <v>20</v>
      </c>
      <c r="O122" s="23" t="s">
        <v>787</v>
      </c>
      <c r="P122" s="23" t="s">
        <v>787</v>
      </c>
      <c r="Q122" s="29" t="s">
        <v>20</v>
      </c>
      <c r="R122" s="21" t="s">
        <v>789</v>
      </c>
      <c r="S122" s="31"/>
      <c r="T122" s="31">
        <v>5</v>
      </c>
      <c r="U122" s="31"/>
      <c r="V122" s="31"/>
      <c r="W122" s="31"/>
      <c r="X122" s="31">
        <v>19213</v>
      </c>
      <c r="Y122" s="31"/>
      <c r="Z122" s="21"/>
      <c r="AA122" s="21"/>
      <c r="AB122" s="40" t="s">
        <v>480</v>
      </c>
      <c r="AC122" s="40">
        <v>2.6024046218706083E-2</v>
      </c>
      <c r="AD122" s="40" t="s">
        <v>480</v>
      </c>
      <c r="AE122" s="21"/>
    </row>
    <row r="123" spans="2:31" ht="25.5">
      <c r="B123" s="21" t="s">
        <v>629</v>
      </c>
      <c r="C123" s="21" t="s">
        <v>617</v>
      </c>
      <c r="D123" s="23">
        <v>2016</v>
      </c>
      <c r="E123" s="21">
        <v>2016</v>
      </c>
      <c r="F123" s="21" t="s">
        <v>324</v>
      </c>
      <c r="G123" s="21" t="s">
        <v>815</v>
      </c>
      <c r="H123" s="21" t="s">
        <v>984</v>
      </c>
      <c r="I123" s="21" t="s">
        <v>630</v>
      </c>
      <c r="J123" s="21" t="s">
        <v>843</v>
      </c>
      <c r="K123" s="26" t="s">
        <v>953</v>
      </c>
      <c r="L123" s="21" t="s">
        <v>793</v>
      </c>
      <c r="M123" s="21" t="s">
        <v>20</v>
      </c>
      <c r="N123" s="22" t="s">
        <v>20</v>
      </c>
      <c r="O123" s="23" t="s">
        <v>787</v>
      </c>
      <c r="P123" s="23" t="s">
        <v>787</v>
      </c>
      <c r="Q123" s="23" t="s">
        <v>20</v>
      </c>
      <c r="R123" s="21" t="s">
        <v>789</v>
      </c>
      <c r="S123" s="31"/>
      <c r="T123" s="31">
        <v>1400</v>
      </c>
      <c r="U123" s="31"/>
      <c r="V123" s="31"/>
      <c r="W123" s="31"/>
      <c r="X123" s="31">
        <v>30776</v>
      </c>
      <c r="Y123" s="31"/>
      <c r="Z123" s="21"/>
      <c r="AA123" s="21"/>
      <c r="AB123" s="40" t="s">
        <v>480</v>
      </c>
      <c r="AC123" s="40">
        <v>4.5489992201715621</v>
      </c>
      <c r="AD123" s="40" t="s">
        <v>480</v>
      </c>
      <c r="AE123" s="21" t="s">
        <v>853</v>
      </c>
    </row>
    <row r="124" spans="2:31" ht="25.5">
      <c r="B124" s="21" t="s">
        <v>631</v>
      </c>
      <c r="C124" s="21" t="s">
        <v>617</v>
      </c>
      <c r="D124" s="23">
        <v>2016</v>
      </c>
      <c r="E124" s="21">
        <v>2016</v>
      </c>
      <c r="F124" s="21" t="s">
        <v>324</v>
      </c>
      <c r="G124" s="21" t="s">
        <v>815</v>
      </c>
      <c r="H124" s="21" t="s">
        <v>984</v>
      </c>
      <c r="I124" s="21" t="s">
        <v>632</v>
      </c>
      <c r="J124" s="21" t="s">
        <v>843</v>
      </c>
      <c r="K124" s="26" t="s">
        <v>953</v>
      </c>
      <c r="L124" s="21" t="s">
        <v>793</v>
      </c>
      <c r="M124" s="21" t="s">
        <v>20</v>
      </c>
      <c r="N124" s="22" t="s">
        <v>20</v>
      </c>
      <c r="O124" s="23" t="s">
        <v>787</v>
      </c>
      <c r="P124" s="23" t="s">
        <v>787</v>
      </c>
      <c r="Q124" s="29" t="s">
        <v>20</v>
      </c>
      <c r="R124" s="21" t="s">
        <v>789</v>
      </c>
      <c r="S124" s="31"/>
      <c r="T124" s="31">
        <v>250</v>
      </c>
      <c r="U124" s="31"/>
      <c r="V124" s="31"/>
      <c r="W124" s="31"/>
      <c r="X124" s="31">
        <v>115884</v>
      </c>
      <c r="Y124" s="31"/>
      <c r="Z124" s="21"/>
      <c r="AA124" s="21"/>
      <c r="AB124" s="40" t="s">
        <v>480</v>
      </c>
      <c r="AC124" s="40">
        <v>0.21573297435366401</v>
      </c>
      <c r="AD124" s="40" t="s">
        <v>480</v>
      </c>
      <c r="AE124" s="21"/>
    </row>
    <row r="125" spans="2:31" ht="25.5">
      <c r="B125" s="21" t="s">
        <v>633</v>
      </c>
      <c r="C125" s="21" t="s">
        <v>617</v>
      </c>
      <c r="D125" s="23">
        <v>2016</v>
      </c>
      <c r="E125" s="21">
        <v>2016</v>
      </c>
      <c r="F125" s="21" t="s">
        <v>324</v>
      </c>
      <c r="G125" s="21" t="s">
        <v>815</v>
      </c>
      <c r="H125" s="21" t="s">
        <v>984</v>
      </c>
      <c r="I125" s="21" t="s">
        <v>634</v>
      </c>
      <c r="J125" s="21" t="s">
        <v>843</v>
      </c>
      <c r="K125" s="26" t="s">
        <v>953</v>
      </c>
      <c r="L125" s="21" t="s">
        <v>793</v>
      </c>
      <c r="M125" s="21" t="s">
        <v>20</v>
      </c>
      <c r="N125" s="22" t="s">
        <v>20</v>
      </c>
      <c r="O125" s="23" t="s">
        <v>787</v>
      </c>
      <c r="P125" s="23" t="s">
        <v>787</v>
      </c>
      <c r="Q125" s="29" t="s">
        <v>20</v>
      </c>
      <c r="R125" s="21" t="s">
        <v>789</v>
      </c>
      <c r="S125" s="31"/>
      <c r="T125" s="31">
        <v>20</v>
      </c>
      <c r="U125" s="31"/>
      <c r="V125" s="31"/>
      <c r="W125" s="31"/>
      <c r="X125" s="31">
        <v>23551</v>
      </c>
      <c r="Y125" s="31"/>
      <c r="Z125" s="21"/>
      <c r="AA125" s="21"/>
      <c r="AB125" s="40" t="s">
        <v>480</v>
      </c>
      <c r="AC125" s="40">
        <v>8.4922083987941058E-2</v>
      </c>
      <c r="AD125" s="40" t="s">
        <v>480</v>
      </c>
      <c r="AE125" s="21"/>
    </row>
    <row r="126" spans="2:31">
      <c r="B126" s="21" t="s">
        <v>717</v>
      </c>
      <c r="C126" s="21" t="s">
        <v>718</v>
      </c>
      <c r="D126" s="23" t="s">
        <v>954</v>
      </c>
      <c r="E126" s="21">
        <v>1996</v>
      </c>
      <c r="F126" s="21" t="s">
        <v>719</v>
      </c>
      <c r="G126" s="21" t="s">
        <v>863</v>
      </c>
      <c r="H126" s="21" t="s">
        <v>975</v>
      </c>
      <c r="I126" s="21" t="s">
        <v>720</v>
      </c>
      <c r="J126" s="21" t="s">
        <v>816</v>
      </c>
      <c r="K126" s="21" t="s">
        <v>835</v>
      </c>
      <c r="L126" s="21" t="s">
        <v>801</v>
      </c>
      <c r="M126" s="21" t="s">
        <v>20</v>
      </c>
      <c r="N126" s="22" t="s">
        <v>20</v>
      </c>
      <c r="O126" s="23" t="s">
        <v>787</v>
      </c>
      <c r="P126" s="23" t="s">
        <v>787</v>
      </c>
      <c r="Q126" s="29" t="s">
        <v>20</v>
      </c>
      <c r="R126" s="21"/>
      <c r="S126" s="31"/>
      <c r="T126" s="31">
        <v>600</v>
      </c>
      <c r="U126" s="31"/>
      <c r="V126" s="31"/>
      <c r="W126" s="31"/>
      <c r="X126" s="31">
        <v>2500000</v>
      </c>
      <c r="Y126" s="31"/>
      <c r="Z126" s="21"/>
      <c r="AA126" s="21"/>
      <c r="AB126" s="40" t="s">
        <v>480</v>
      </c>
      <c r="AC126" s="40">
        <v>2.4E-2</v>
      </c>
      <c r="AD126" s="40" t="s">
        <v>480</v>
      </c>
      <c r="AE126" s="21"/>
    </row>
    <row r="127" spans="2:31">
      <c r="B127" s="21" t="s">
        <v>252</v>
      </c>
      <c r="C127" s="21" t="s">
        <v>204</v>
      </c>
      <c r="D127" s="23" t="s">
        <v>892</v>
      </c>
      <c r="E127" s="21">
        <v>2007</v>
      </c>
      <c r="F127" s="21" t="s">
        <v>253</v>
      </c>
      <c r="G127" s="21" t="s">
        <v>815</v>
      </c>
      <c r="H127" s="21" t="s">
        <v>990</v>
      </c>
      <c r="I127" s="21" t="s">
        <v>254</v>
      </c>
      <c r="J127" s="21" t="s">
        <v>816</v>
      </c>
      <c r="K127" s="21" t="s">
        <v>800</v>
      </c>
      <c r="L127" s="21" t="s">
        <v>801</v>
      </c>
      <c r="M127" s="21" t="s">
        <v>20</v>
      </c>
      <c r="N127" s="22" t="s">
        <v>20</v>
      </c>
      <c r="O127" s="23" t="s">
        <v>20</v>
      </c>
      <c r="P127" s="23" t="s">
        <v>20</v>
      </c>
      <c r="Q127" s="29" t="s">
        <v>20</v>
      </c>
      <c r="R127" s="21"/>
      <c r="S127" s="31"/>
      <c r="T127" s="31">
        <v>15000</v>
      </c>
      <c r="U127" s="31"/>
      <c r="V127" s="31"/>
      <c r="W127" s="31">
        <v>1338408</v>
      </c>
      <c r="X127" s="31">
        <v>1653366</v>
      </c>
      <c r="Y127" s="31">
        <v>1968324</v>
      </c>
      <c r="Z127" s="21" t="s">
        <v>822</v>
      </c>
      <c r="AA127" s="21"/>
      <c r="AB127" s="40" t="s">
        <v>480</v>
      </c>
      <c r="AC127" s="40">
        <v>0.90724013920692703</v>
      </c>
      <c r="AD127" s="40" t="s">
        <v>480</v>
      </c>
      <c r="AE127" s="21"/>
    </row>
    <row r="128" spans="2:31">
      <c r="B128" s="21" t="s">
        <v>231</v>
      </c>
      <c r="C128" s="21" t="s">
        <v>204</v>
      </c>
      <c r="D128" s="23" t="s">
        <v>798</v>
      </c>
      <c r="E128" s="21">
        <v>2006</v>
      </c>
      <c r="F128" s="21" t="s">
        <v>232</v>
      </c>
      <c r="G128" s="21" t="s">
        <v>863</v>
      </c>
      <c r="H128" s="21" t="s">
        <v>993</v>
      </c>
      <c r="I128" s="21" t="s">
        <v>233</v>
      </c>
      <c r="J128" s="21" t="s">
        <v>816</v>
      </c>
      <c r="K128" s="21" t="s">
        <v>800</v>
      </c>
      <c r="L128" s="21" t="s">
        <v>801</v>
      </c>
      <c r="M128" s="21" t="s">
        <v>20</v>
      </c>
      <c r="N128" s="22" t="s">
        <v>20</v>
      </c>
      <c r="O128" s="23" t="s">
        <v>20</v>
      </c>
      <c r="P128" s="23" t="s">
        <v>20</v>
      </c>
      <c r="Q128" s="29" t="s">
        <v>20</v>
      </c>
      <c r="R128" s="21"/>
      <c r="S128" s="31">
        <v>20000</v>
      </c>
      <c r="T128" s="31">
        <v>25000</v>
      </c>
      <c r="U128" s="31">
        <v>30000</v>
      </c>
      <c r="V128" s="31" t="s">
        <v>822</v>
      </c>
      <c r="W128" s="31"/>
      <c r="X128" s="31">
        <v>7396446</v>
      </c>
      <c r="Y128" s="31"/>
      <c r="Z128" s="21"/>
      <c r="AA128" s="21"/>
      <c r="AB128" s="40" t="s">
        <v>480</v>
      </c>
      <c r="AC128" s="40">
        <v>0.33800016927048476</v>
      </c>
      <c r="AD128" s="40" t="s">
        <v>480</v>
      </c>
      <c r="AE128" s="21"/>
    </row>
    <row r="129" spans="2:31">
      <c r="B129" s="21" t="s">
        <v>381</v>
      </c>
      <c r="C129" s="21" t="s">
        <v>382</v>
      </c>
      <c r="D129" s="23">
        <v>2006</v>
      </c>
      <c r="E129" s="21">
        <v>2006</v>
      </c>
      <c r="F129" s="21" t="s">
        <v>232</v>
      </c>
      <c r="G129" s="21" t="s">
        <v>863</v>
      </c>
      <c r="H129" s="21" t="s">
        <v>993</v>
      </c>
      <c r="I129" s="21" t="s">
        <v>383</v>
      </c>
      <c r="J129" s="21" t="s">
        <v>833</v>
      </c>
      <c r="K129" s="21" t="s">
        <v>792</v>
      </c>
      <c r="L129" s="21" t="s">
        <v>820</v>
      </c>
      <c r="M129" s="21" t="s">
        <v>955</v>
      </c>
      <c r="N129" s="22" t="s">
        <v>956</v>
      </c>
      <c r="O129" s="23" t="s">
        <v>787</v>
      </c>
      <c r="P129" s="23" t="s">
        <v>787</v>
      </c>
      <c r="Q129" s="29">
        <v>575</v>
      </c>
      <c r="R129" s="21" t="s">
        <v>789</v>
      </c>
      <c r="S129" s="31"/>
      <c r="T129" s="31">
        <v>22500</v>
      </c>
      <c r="U129" s="31"/>
      <c r="V129" s="31"/>
      <c r="W129" s="31"/>
      <c r="X129" s="31">
        <v>6451909</v>
      </c>
      <c r="Y129" s="31"/>
      <c r="Z129" s="21"/>
      <c r="AA129" s="32" t="s">
        <v>957</v>
      </c>
      <c r="AB129" s="40" t="s">
        <v>480</v>
      </c>
      <c r="AC129" s="40">
        <v>0.3487339948533062</v>
      </c>
      <c r="AD129" s="40" t="s">
        <v>480</v>
      </c>
      <c r="AE129" s="21"/>
    </row>
    <row r="130" spans="2:31">
      <c r="B130" s="21" t="s">
        <v>653</v>
      </c>
      <c r="C130" s="21" t="s">
        <v>654</v>
      </c>
      <c r="D130" s="23">
        <v>2020</v>
      </c>
      <c r="E130" s="21">
        <v>2020</v>
      </c>
      <c r="F130" s="21" t="s">
        <v>232</v>
      </c>
      <c r="G130" s="21" t="s">
        <v>828</v>
      </c>
      <c r="H130" s="21" t="s">
        <v>993</v>
      </c>
      <c r="I130" s="21" t="s">
        <v>958</v>
      </c>
      <c r="J130" s="21" t="s">
        <v>816</v>
      </c>
      <c r="K130" s="21" t="s">
        <v>792</v>
      </c>
      <c r="L130" s="21" t="s">
        <v>820</v>
      </c>
      <c r="M130" s="21" t="s">
        <v>20</v>
      </c>
      <c r="N130" s="22" t="s">
        <v>20</v>
      </c>
      <c r="O130" s="23" t="s">
        <v>787</v>
      </c>
      <c r="P130" s="23" t="s">
        <v>787</v>
      </c>
      <c r="Q130" s="29" t="s">
        <v>20</v>
      </c>
      <c r="R130" s="21"/>
      <c r="S130" s="31">
        <v>1000</v>
      </c>
      <c r="T130" s="31">
        <v>1400</v>
      </c>
      <c r="U130" s="31">
        <v>1800</v>
      </c>
      <c r="V130" s="31"/>
      <c r="W130" s="31"/>
      <c r="X130" s="31">
        <v>1134310</v>
      </c>
      <c r="Y130" s="31"/>
      <c r="Z130" s="21"/>
      <c r="AA130" s="32" t="s">
        <v>959</v>
      </c>
      <c r="AB130" s="40" t="s">
        <v>480</v>
      </c>
      <c r="AC130" s="40">
        <v>0.12342305013620615</v>
      </c>
      <c r="AD130" s="40" t="s">
        <v>480</v>
      </c>
      <c r="AE130" s="21"/>
    </row>
    <row r="131" spans="2:31">
      <c r="B131" s="21" t="s">
        <v>656</v>
      </c>
      <c r="C131" s="21" t="s">
        <v>657</v>
      </c>
      <c r="D131" s="23" t="s">
        <v>960</v>
      </c>
      <c r="E131" s="21">
        <v>1994</v>
      </c>
      <c r="F131" s="21" t="s">
        <v>232</v>
      </c>
      <c r="G131" s="21" t="s">
        <v>863</v>
      </c>
      <c r="H131" s="21" t="s">
        <v>993</v>
      </c>
      <c r="I131" s="21" t="s">
        <v>383</v>
      </c>
      <c r="J131" s="21" t="s">
        <v>843</v>
      </c>
      <c r="K131" s="21" t="s">
        <v>792</v>
      </c>
      <c r="L131" s="21" t="s">
        <v>897</v>
      </c>
      <c r="M131" s="21" t="s">
        <v>955</v>
      </c>
      <c r="N131" s="22" t="s">
        <v>956</v>
      </c>
      <c r="O131" s="23" t="s">
        <v>787</v>
      </c>
      <c r="P131" s="23" t="s">
        <v>787</v>
      </c>
      <c r="Q131" s="29">
        <v>182</v>
      </c>
      <c r="R131" s="21"/>
      <c r="S131" s="31"/>
      <c r="T131" s="31">
        <v>5775</v>
      </c>
      <c r="U131" s="31"/>
      <c r="V131" s="31"/>
      <c r="W131" s="31"/>
      <c r="X131" s="31">
        <v>2095000</v>
      </c>
      <c r="Y131" s="31"/>
      <c r="Z131" s="21"/>
      <c r="AA131" s="21"/>
      <c r="AB131" s="40" t="s">
        <v>480</v>
      </c>
      <c r="AC131" s="40">
        <v>0.27565632458233891</v>
      </c>
      <c r="AD131" s="40" t="s">
        <v>480</v>
      </c>
      <c r="AE131" s="21"/>
    </row>
    <row r="132" spans="2:31">
      <c r="B132" s="21" t="s">
        <v>167</v>
      </c>
      <c r="C132" s="21" t="s">
        <v>168</v>
      </c>
      <c r="D132" s="23">
        <v>2010</v>
      </c>
      <c r="E132" s="21">
        <v>2010</v>
      </c>
      <c r="F132" s="21" t="s">
        <v>165</v>
      </c>
      <c r="G132" s="21" t="s">
        <v>815</v>
      </c>
      <c r="H132" s="21" t="s">
        <v>975</v>
      </c>
      <c r="I132" s="21" t="s">
        <v>169</v>
      </c>
      <c r="J132" s="21" t="s">
        <v>816</v>
      </c>
      <c r="K132" s="21" t="s">
        <v>961</v>
      </c>
      <c r="L132" s="21" t="s">
        <v>867</v>
      </c>
      <c r="M132" s="21" t="s">
        <v>20</v>
      </c>
      <c r="N132" s="22" t="s">
        <v>20</v>
      </c>
      <c r="O132" s="23" t="s">
        <v>789</v>
      </c>
      <c r="P132" s="23" t="s">
        <v>788</v>
      </c>
      <c r="Q132" s="29">
        <v>142</v>
      </c>
      <c r="R132" s="21" t="s">
        <v>789</v>
      </c>
      <c r="S132" s="31">
        <v>150</v>
      </c>
      <c r="T132" s="31">
        <v>175</v>
      </c>
      <c r="U132" s="31">
        <v>200</v>
      </c>
      <c r="V132" s="31" t="s">
        <v>822</v>
      </c>
      <c r="W132" s="31"/>
      <c r="X132" s="31">
        <v>1763336</v>
      </c>
      <c r="Y132" s="31"/>
      <c r="Z132" s="21"/>
      <c r="AA132" s="32" t="s">
        <v>962</v>
      </c>
      <c r="AB132" s="40" t="s">
        <v>480</v>
      </c>
      <c r="AC132" s="40">
        <v>9.9243706247703223E-3</v>
      </c>
      <c r="AD132" s="40" t="s">
        <v>480</v>
      </c>
      <c r="AE132" s="21"/>
    </row>
    <row r="133" spans="2:31">
      <c r="B133" s="21" t="s">
        <v>370</v>
      </c>
      <c r="C133" s="21" t="s">
        <v>907</v>
      </c>
      <c r="D133" s="23" t="s">
        <v>862</v>
      </c>
      <c r="E133" s="21">
        <v>2010</v>
      </c>
      <c r="F133" s="21" t="s">
        <v>371</v>
      </c>
      <c r="G133" s="21" t="s">
        <v>828</v>
      </c>
      <c r="H133" s="21" t="s">
        <v>975</v>
      </c>
      <c r="I133" s="21" t="s">
        <v>372</v>
      </c>
      <c r="J133" s="21" t="s">
        <v>816</v>
      </c>
      <c r="K133" s="21" t="s">
        <v>908</v>
      </c>
      <c r="L133" s="21" t="s">
        <v>801</v>
      </c>
      <c r="M133" s="21" t="s">
        <v>20</v>
      </c>
      <c r="N133" s="22" t="s">
        <v>20</v>
      </c>
      <c r="O133" s="23" t="s">
        <v>787</v>
      </c>
      <c r="P133" s="23" t="s">
        <v>787</v>
      </c>
      <c r="Q133" s="29" t="s">
        <v>20</v>
      </c>
      <c r="R133" s="21"/>
      <c r="S133" s="31"/>
      <c r="T133" s="31">
        <v>480</v>
      </c>
      <c r="U133" s="31"/>
      <c r="V133" s="31"/>
      <c r="W133" s="31"/>
      <c r="X133" s="31">
        <v>1238227</v>
      </c>
      <c r="Y133" s="31"/>
      <c r="Z133" s="21"/>
      <c r="AA133" s="21"/>
      <c r="AB133" s="40" t="s">
        <v>480</v>
      </c>
      <c r="AC133" s="40">
        <v>3.8765105267450958E-2</v>
      </c>
      <c r="AD133" s="40" t="s">
        <v>480</v>
      </c>
      <c r="AE133" s="21"/>
    </row>
    <row r="134" spans="2:31" ht="51">
      <c r="B134" s="21" t="s">
        <v>343</v>
      </c>
      <c r="C134" s="21" t="s">
        <v>344</v>
      </c>
      <c r="D134" s="23">
        <v>2017</v>
      </c>
      <c r="E134" s="21">
        <v>2017</v>
      </c>
      <c r="F134" s="21" t="s">
        <v>263</v>
      </c>
      <c r="G134" s="21" t="s">
        <v>828</v>
      </c>
      <c r="H134" s="21" t="s">
        <v>975</v>
      </c>
      <c r="I134" s="21" t="s">
        <v>345</v>
      </c>
      <c r="J134" s="21" t="s">
        <v>30</v>
      </c>
      <c r="K134" s="21" t="s">
        <v>792</v>
      </c>
      <c r="L134" s="21" t="s">
        <v>793</v>
      </c>
      <c r="M134" s="21" t="s">
        <v>20</v>
      </c>
      <c r="N134" s="22" t="s">
        <v>20</v>
      </c>
      <c r="O134" s="23" t="s">
        <v>787</v>
      </c>
      <c r="P134" s="23" t="s">
        <v>787</v>
      </c>
      <c r="Q134" s="29" t="s">
        <v>20</v>
      </c>
      <c r="R134" s="26"/>
      <c r="S134" s="26"/>
      <c r="T134" s="31">
        <v>157</v>
      </c>
      <c r="U134" s="26"/>
      <c r="V134" s="26"/>
      <c r="W134" s="26"/>
      <c r="X134" s="42">
        <v>417334</v>
      </c>
      <c r="Y134" s="26"/>
      <c r="Z134" s="26"/>
      <c r="AA134" s="26" t="s">
        <v>963</v>
      </c>
      <c r="AB134" s="43" t="str">
        <f t="shared" ref="AB134:AD134" si="0">IFERROR(IF(AND(S134&lt;&gt;"",W134&lt;&gt;""),(S134/W134)*100,""),"")</f>
        <v/>
      </c>
      <c r="AC134" s="40">
        <v>3.761974821126484E-2</v>
      </c>
      <c r="AD134" s="43" t="str">
        <f t="shared" si="0"/>
        <v/>
      </c>
      <c r="AE134" s="21"/>
    </row>
    <row r="135" spans="2:31">
      <c r="B135" s="21" t="s">
        <v>1350</v>
      </c>
      <c r="C135" s="21" t="s">
        <v>1352</v>
      </c>
      <c r="D135" s="23" t="s">
        <v>862</v>
      </c>
      <c r="E135" s="21">
        <v>2010</v>
      </c>
      <c r="F135" s="21" t="s">
        <v>193</v>
      </c>
      <c r="G135" s="21" t="s">
        <v>828</v>
      </c>
      <c r="H135" s="21" t="s">
        <v>980</v>
      </c>
      <c r="I135" s="88" t="s">
        <v>212</v>
      </c>
      <c r="J135" s="21" t="s">
        <v>816</v>
      </c>
      <c r="K135" s="21" t="s">
        <v>886</v>
      </c>
      <c r="L135" s="21" t="s">
        <v>20</v>
      </c>
      <c r="M135" s="21" t="s">
        <v>20</v>
      </c>
      <c r="N135" s="22" t="s">
        <v>20</v>
      </c>
      <c r="O135" s="23" t="s">
        <v>20</v>
      </c>
      <c r="P135" s="23" t="s">
        <v>20</v>
      </c>
      <c r="Q135" s="29" t="s">
        <v>20</v>
      </c>
      <c r="R135" s="26"/>
      <c r="S135" s="26"/>
      <c r="T135" s="31">
        <v>40000</v>
      </c>
      <c r="U135" s="26"/>
      <c r="V135" s="26"/>
      <c r="W135" s="26"/>
      <c r="X135" s="42">
        <v>7800000</v>
      </c>
      <c r="Y135" s="26"/>
      <c r="Z135" s="26"/>
      <c r="AA135" s="26"/>
      <c r="AB135" s="26"/>
      <c r="AC135" s="40">
        <v>0.51282051282051277</v>
      </c>
      <c r="AD135" s="43" t="str">
        <f t="shared" ref="AD135:AD142" si="1">IFERROR(IF(AND(U135&lt;&gt;"",Y135&lt;&gt;""),(U135/Y135)*100,""),"")</f>
        <v/>
      </c>
      <c r="AE135" s="21"/>
    </row>
    <row r="136" spans="2:31">
      <c r="B136" s="21" t="s">
        <v>1353</v>
      </c>
      <c r="C136" s="21" t="s">
        <v>1351</v>
      </c>
      <c r="D136" s="23" t="s">
        <v>862</v>
      </c>
      <c r="E136" s="21">
        <v>2010</v>
      </c>
      <c r="F136" s="21" t="s">
        <v>144</v>
      </c>
      <c r="G136" s="21" t="s">
        <v>815</v>
      </c>
      <c r="H136" s="21" t="s">
        <v>990</v>
      </c>
      <c r="I136" s="88" t="s">
        <v>244</v>
      </c>
      <c r="J136" s="21" t="s">
        <v>816</v>
      </c>
      <c r="K136" s="21" t="s">
        <v>886</v>
      </c>
      <c r="L136" s="21" t="s">
        <v>20</v>
      </c>
      <c r="M136" s="21" t="s">
        <v>20</v>
      </c>
      <c r="N136" s="22" t="s">
        <v>20</v>
      </c>
      <c r="O136" s="23" t="s">
        <v>20</v>
      </c>
      <c r="P136" s="23" t="s">
        <v>20</v>
      </c>
      <c r="Q136" s="29" t="s">
        <v>20</v>
      </c>
      <c r="R136" s="26"/>
      <c r="S136" s="26"/>
      <c r="T136" s="31">
        <v>2300</v>
      </c>
      <c r="U136" s="26"/>
      <c r="V136" s="26"/>
      <c r="W136" s="26"/>
      <c r="X136" s="42">
        <v>2452617</v>
      </c>
      <c r="Y136" s="26"/>
      <c r="Z136" s="26"/>
      <c r="AA136" s="26"/>
      <c r="AB136" s="26"/>
      <c r="AC136" s="40">
        <v>9.377738146640914E-2</v>
      </c>
      <c r="AD136" s="43" t="str">
        <f t="shared" si="1"/>
        <v/>
      </c>
      <c r="AE136" s="21"/>
    </row>
    <row r="137" spans="2:31">
      <c r="B137" s="21" t="s">
        <v>1354</v>
      </c>
      <c r="C137" s="21" t="s">
        <v>1352</v>
      </c>
      <c r="D137" s="23" t="s">
        <v>862</v>
      </c>
      <c r="E137" s="21">
        <v>2010</v>
      </c>
      <c r="F137" s="21" t="s">
        <v>179</v>
      </c>
      <c r="G137" s="21" t="s">
        <v>815</v>
      </c>
      <c r="H137" s="21" t="s">
        <v>990</v>
      </c>
      <c r="I137" s="88" t="s">
        <v>240</v>
      </c>
      <c r="J137" s="21" t="s">
        <v>816</v>
      </c>
      <c r="K137" s="21" t="s">
        <v>886</v>
      </c>
      <c r="L137" s="21" t="s">
        <v>20</v>
      </c>
      <c r="M137" s="21" t="s">
        <v>20</v>
      </c>
      <c r="N137" s="22" t="s">
        <v>20</v>
      </c>
      <c r="O137" s="23" t="s">
        <v>20</v>
      </c>
      <c r="P137" s="23" t="s">
        <v>20</v>
      </c>
      <c r="Q137" s="29" t="s">
        <v>20</v>
      </c>
      <c r="R137" s="26"/>
      <c r="S137" s="26"/>
      <c r="T137" s="31">
        <v>176</v>
      </c>
      <c r="U137" s="26"/>
      <c r="V137" s="26"/>
      <c r="W137" s="26"/>
      <c r="X137" s="42">
        <v>48892</v>
      </c>
      <c r="Y137" s="26"/>
      <c r="Z137" s="26"/>
      <c r="AA137" s="26"/>
      <c r="AB137" s="26"/>
      <c r="AC137" s="40">
        <v>0.35997709236684938</v>
      </c>
      <c r="AD137" s="43" t="str">
        <f t="shared" si="1"/>
        <v/>
      </c>
      <c r="AE137" s="21"/>
    </row>
    <row r="138" spans="2:31">
      <c r="B138" s="21" t="s">
        <v>1355</v>
      </c>
      <c r="C138" s="21" t="s">
        <v>1352</v>
      </c>
      <c r="D138" s="23" t="s">
        <v>862</v>
      </c>
      <c r="E138" s="21">
        <v>2010</v>
      </c>
      <c r="F138" s="21" t="s">
        <v>193</v>
      </c>
      <c r="G138" s="21" t="s">
        <v>828</v>
      </c>
      <c r="H138" s="21" t="s">
        <v>980</v>
      </c>
      <c r="I138" s="88" t="s">
        <v>214</v>
      </c>
      <c r="J138" s="21" t="s">
        <v>816</v>
      </c>
      <c r="K138" s="21" t="s">
        <v>886</v>
      </c>
      <c r="L138" s="21" t="s">
        <v>20</v>
      </c>
      <c r="M138" s="21" t="s">
        <v>20</v>
      </c>
      <c r="N138" s="22" t="s">
        <v>20</v>
      </c>
      <c r="O138" s="23" t="s">
        <v>20</v>
      </c>
      <c r="P138" s="23" t="s">
        <v>20</v>
      </c>
      <c r="Q138" s="29" t="s">
        <v>20</v>
      </c>
      <c r="R138" s="26"/>
      <c r="S138" s="26"/>
      <c r="T138" s="31">
        <v>170000</v>
      </c>
      <c r="U138" s="26"/>
      <c r="V138" s="26"/>
      <c r="W138" s="26"/>
      <c r="X138" s="42">
        <v>13850507</v>
      </c>
      <c r="Y138" s="26"/>
      <c r="Z138" s="26"/>
      <c r="AA138" s="26"/>
      <c r="AB138" s="26"/>
      <c r="AC138" s="40">
        <v>1.2273918925855927</v>
      </c>
      <c r="AD138" s="43" t="str">
        <f t="shared" si="1"/>
        <v/>
      </c>
      <c r="AE138" s="21"/>
    </row>
    <row r="139" spans="2:31">
      <c r="B139" s="21" t="s">
        <v>1356</v>
      </c>
      <c r="C139" s="21" t="s">
        <v>1352</v>
      </c>
      <c r="D139" s="23" t="s">
        <v>862</v>
      </c>
      <c r="E139" s="21">
        <v>2010</v>
      </c>
      <c r="F139" s="21" t="s">
        <v>284</v>
      </c>
      <c r="G139" s="21" t="s">
        <v>863</v>
      </c>
      <c r="H139" s="21" t="s">
        <v>980</v>
      </c>
      <c r="I139" s="88" t="s">
        <v>1358</v>
      </c>
      <c r="J139" s="21" t="s">
        <v>816</v>
      </c>
      <c r="K139" s="21" t="s">
        <v>886</v>
      </c>
      <c r="L139" s="21" t="s">
        <v>20</v>
      </c>
      <c r="M139" s="21" t="s">
        <v>20</v>
      </c>
      <c r="N139" s="22" t="s">
        <v>20</v>
      </c>
      <c r="O139" s="23" t="s">
        <v>20</v>
      </c>
      <c r="P139" s="23" t="s">
        <v>20</v>
      </c>
      <c r="Q139" s="29" t="s">
        <v>20</v>
      </c>
      <c r="R139" s="26"/>
      <c r="S139" s="26"/>
      <c r="T139" s="31">
        <v>39</v>
      </c>
      <c r="U139" s="26"/>
      <c r="V139" s="26"/>
      <c r="W139" s="26"/>
      <c r="X139" s="42">
        <v>59156</v>
      </c>
      <c r="Y139" s="26"/>
      <c r="Z139" s="26"/>
      <c r="AA139" s="26"/>
      <c r="AB139" s="26"/>
      <c r="AC139" s="40">
        <v>6.5927378456961255E-2</v>
      </c>
      <c r="AD139" s="43" t="str">
        <f t="shared" si="1"/>
        <v/>
      </c>
      <c r="AE139" s="21"/>
    </row>
    <row r="140" spans="2:31">
      <c r="B140" s="21" t="s">
        <v>1359</v>
      </c>
      <c r="C140" s="21" t="s">
        <v>1352</v>
      </c>
      <c r="D140" s="23" t="s">
        <v>862</v>
      </c>
      <c r="E140" s="21">
        <v>2010</v>
      </c>
      <c r="F140" s="21" t="s">
        <v>338</v>
      </c>
      <c r="G140" s="21" t="s">
        <v>828</v>
      </c>
      <c r="H140" s="21" t="s">
        <v>990</v>
      </c>
      <c r="I140" s="88" t="s">
        <v>339</v>
      </c>
      <c r="J140" s="21" t="s">
        <v>816</v>
      </c>
      <c r="K140" s="21" t="s">
        <v>886</v>
      </c>
      <c r="L140" s="21" t="s">
        <v>20</v>
      </c>
      <c r="M140" s="21" t="s">
        <v>20</v>
      </c>
      <c r="N140" s="22" t="s">
        <v>20</v>
      </c>
      <c r="O140" s="23" t="s">
        <v>20</v>
      </c>
      <c r="P140" s="23" t="s">
        <v>20</v>
      </c>
      <c r="Q140" s="29" t="s">
        <v>20</v>
      </c>
      <c r="R140" s="26"/>
      <c r="S140" s="26"/>
      <c r="T140" s="31">
        <v>3465</v>
      </c>
      <c r="U140" s="26"/>
      <c r="V140" s="26"/>
      <c r="W140" s="26"/>
      <c r="X140" s="42">
        <v>1002882</v>
      </c>
      <c r="Y140" s="26"/>
      <c r="Z140" s="26"/>
      <c r="AA140" s="26"/>
      <c r="AB140" s="26"/>
      <c r="AC140" s="40">
        <v>0.34550425673209806</v>
      </c>
      <c r="AD140" s="43" t="str">
        <f t="shared" si="1"/>
        <v/>
      </c>
      <c r="AE140" s="21"/>
    </row>
    <row r="141" spans="2:31">
      <c r="B141" s="21" t="s">
        <v>1360</v>
      </c>
      <c r="C141" s="21" t="s">
        <v>1351</v>
      </c>
      <c r="D141" s="23" t="s">
        <v>862</v>
      </c>
      <c r="E141" s="21">
        <v>2010</v>
      </c>
      <c r="F141" s="21" t="s">
        <v>224</v>
      </c>
      <c r="G141" s="21" t="s">
        <v>828</v>
      </c>
      <c r="H141" s="21" t="s">
        <v>993</v>
      </c>
      <c r="I141" s="88" t="s">
        <v>227</v>
      </c>
      <c r="J141" s="21" t="s">
        <v>816</v>
      </c>
      <c r="K141" s="21" t="s">
        <v>886</v>
      </c>
      <c r="L141" s="21" t="s">
        <v>20</v>
      </c>
      <c r="M141" s="21" t="s">
        <v>20</v>
      </c>
      <c r="N141" s="22" t="s">
        <v>20</v>
      </c>
      <c r="O141" s="23" t="s">
        <v>20</v>
      </c>
      <c r="P141" s="23" t="s">
        <v>20</v>
      </c>
      <c r="Q141" s="29" t="s">
        <v>20</v>
      </c>
      <c r="R141" s="26"/>
      <c r="S141" s="26"/>
      <c r="T141" s="31">
        <v>14500</v>
      </c>
      <c r="U141" s="26"/>
      <c r="V141" s="26"/>
      <c r="W141" s="26"/>
      <c r="X141" s="42">
        <v>2861091</v>
      </c>
      <c r="Y141" s="26"/>
      <c r="Z141" s="26"/>
      <c r="AA141" s="26"/>
      <c r="AB141" s="26"/>
      <c r="AC141" s="40">
        <v>0.50679967886376209</v>
      </c>
      <c r="AD141" s="43" t="str">
        <f t="shared" si="1"/>
        <v/>
      </c>
      <c r="AE141" s="21"/>
    </row>
    <row r="142" spans="2:31">
      <c r="B142" s="21" t="s">
        <v>1361</v>
      </c>
      <c r="C142" s="21" t="s">
        <v>1352</v>
      </c>
      <c r="D142" s="23" t="s">
        <v>862</v>
      </c>
      <c r="E142" s="21">
        <v>2010</v>
      </c>
      <c r="F142" s="21" t="s">
        <v>1362</v>
      </c>
      <c r="G142" s="21" t="s">
        <v>815</v>
      </c>
      <c r="H142" s="21" t="s">
        <v>1004</v>
      </c>
      <c r="I142" s="21" t="s">
        <v>1363</v>
      </c>
      <c r="J142" s="21" t="s">
        <v>816</v>
      </c>
      <c r="K142" s="21" t="s">
        <v>886</v>
      </c>
      <c r="L142" s="21" t="s">
        <v>20</v>
      </c>
      <c r="M142" s="21" t="s">
        <v>20</v>
      </c>
      <c r="N142" s="22" t="s">
        <v>20</v>
      </c>
      <c r="O142" s="23" t="s">
        <v>20</v>
      </c>
      <c r="P142" s="23" t="s">
        <v>20</v>
      </c>
      <c r="Q142" s="29" t="s">
        <v>20</v>
      </c>
      <c r="R142" s="21"/>
      <c r="S142" s="21"/>
      <c r="T142" s="31">
        <v>150</v>
      </c>
      <c r="U142" s="26"/>
      <c r="V142" s="26"/>
      <c r="W142" s="26"/>
      <c r="X142" s="42">
        <v>173047</v>
      </c>
      <c r="Y142" s="26"/>
      <c r="Z142" s="26"/>
      <c r="AA142" s="26"/>
      <c r="AB142" s="26"/>
      <c r="AC142" s="40">
        <v>8.6681652961334205E-2</v>
      </c>
      <c r="AD142" s="43" t="str">
        <f t="shared" si="1"/>
        <v/>
      </c>
      <c r="AE142" s="21"/>
    </row>
    <row r="143" spans="2:31" ht="15.75">
      <c r="Y143"/>
      <c r="Z143"/>
    </row>
  </sheetData>
  <autoFilter ref="A5:AE142" xr:uid="{D2BCF04A-724E-4C4C-B636-70285ADD1229}"/>
  <mergeCells count="21">
    <mergeCell ref="L4:L5"/>
    <mergeCell ref="K4:K5"/>
    <mergeCell ref="J4:J5"/>
    <mergeCell ref="I4:I5"/>
    <mergeCell ref="G4:G5"/>
    <mergeCell ref="H4:H5"/>
    <mergeCell ref="F4:F5"/>
    <mergeCell ref="E4:E5"/>
    <mergeCell ref="D4:D5"/>
    <mergeCell ref="C4:C5"/>
    <mergeCell ref="B4:B5"/>
    <mergeCell ref="M4:M5"/>
    <mergeCell ref="S4:V4"/>
    <mergeCell ref="W4:AA4"/>
    <mergeCell ref="AB4:AD4"/>
    <mergeCell ref="AE4:AE5"/>
    <mergeCell ref="R4:R5"/>
    <mergeCell ref="Q4:Q5"/>
    <mergeCell ref="P4:P5"/>
    <mergeCell ref="O4:O5"/>
    <mergeCell ref="N4:N5"/>
  </mergeCells>
  <phoneticPr fontId="6" type="noConversion"/>
  <conditionalFormatting sqref="T134:AE142 R134:S141 B136:C141 D136:E142 F136:G141 B6:AE6 I7:AE133 I136:Q141 H7:H142 B7:G133">
    <cfRule type="containsBlanks" dxfId="114" priority="19">
      <formula>LEN(TRIM(B6))=0</formula>
    </cfRule>
  </conditionalFormatting>
  <conditionalFormatting sqref="B142:C142 F142:G142 I142:S142">
    <cfRule type="containsBlanks" dxfId="113" priority="4">
      <formula>LEN(TRIM(B142))=0</formula>
    </cfRule>
  </conditionalFormatting>
  <conditionalFormatting sqref="B134:G135 J135:Q135 I134:Q134">
    <cfRule type="containsBlanks" dxfId="112" priority="5">
      <formula>LEN(TRIM(B134))=0</formula>
    </cfRule>
  </conditionalFormatting>
  <conditionalFormatting sqref="I135">
    <cfRule type="containsBlanks" dxfId="111" priority="2">
      <formula>LEN(TRIM(I135))=0</formula>
    </cfRule>
  </conditionalFormatting>
  <hyperlinks>
    <hyperlink ref="AA20" r:id="rId1" xr:uid="{6D64A171-2CEC-40D3-90A2-E4B8F5F0A68F}"/>
    <hyperlink ref="AA33" r:id="rId2" xr:uid="{D856285F-3055-41FF-AC49-7B9A5E3C60B3}"/>
    <hyperlink ref="AA41" r:id="rId3" xr:uid="{01B9DB4E-D34F-44DB-BDED-7F4CFAD44B6B}"/>
    <hyperlink ref="AA42" r:id="rId4" xr:uid="{B4FD6DEF-F19A-48FD-8407-4A17247FD3FB}"/>
    <hyperlink ref="AA43" r:id="rId5" xr:uid="{6E407291-994C-499A-B922-C888BA2253BE}"/>
    <hyperlink ref="AA44" r:id="rId6" xr:uid="{9B870CF1-6C7D-4F20-8DE6-6F26C55D1D31}"/>
    <hyperlink ref="AA51" r:id="rId7" xr:uid="{103F7F77-06B6-461C-B8F8-3FEE5A30C6DA}"/>
    <hyperlink ref="AA54" r:id="rId8" location="&amp;place=nuts/EL3&amp;statsVar=Count_Person" xr:uid="{DFAF358C-7F24-4A52-B5DD-18A9510E05CD}"/>
    <hyperlink ref="AA60" r:id="rId9" xr:uid="{D92231FF-4998-41D1-8FD3-F671111CE5A5}"/>
    <hyperlink ref="AA71" r:id="rId10" xr:uid="{F3317224-65EE-4C1F-A919-F30D547628D2}"/>
    <hyperlink ref="AA72" r:id="rId11" xr:uid="{C5E4CC4E-C924-457B-9003-9853BFD010E3}"/>
    <hyperlink ref="AA73" r:id="rId12" xr:uid="{9B91AD19-FB99-46D3-8E63-F13D594CE791}"/>
    <hyperlink ref="AA85" r:id="rId13" xr:uid="{1F47F743-5B5E-4EED-AEB3-E22742BE95D1}"/>
    <hyperlink ref="AA88" r:id="rId14" xr:uid="{794854DF-E6ED-4C72-B643-854B305E9BBA}"/>
    <hyperlink ref="AA86" r:id="rId15" xr:uid="{5D7735A4-87F9-43A3-8CE6-7CF46C70B078}"/>
    <hyperlink ref="AA89" r:id="rId16" xr:uid="{B8E6BCBD-5BCA-4D82-9081-F7EAF3B6A2B1}"/>
    <hyperlink ref="AA90" r:id="rId17" xr:uid="{4B58500E-03C3-4CC2-B3A7-5B843BC59DCD}"/>
    <hyperlink ref="AA92" r:id="rId18" xr:uid="{28F92405-A42C-436E-A72B-16BBBC2591EA}"/>
    <hyperlink ref="AA94" r:id="rId19" xr:uid="{3255F2EF-C8AF-47B4-9A56-FC896FE08E70}"/>
    <hyperlink ref="AA96" r:id="rId20" xr:uid="{A7A470A3-F410-4541-9B79-A82E6351759C}"/>
    <hyperlink ref="AA97" r:id="rId21" xr:uid="{EBA524D2-0920-48AA-BAD9-535DAD9B2B02}"/>
    <hyperlink ref="AA99" r:id="rId22" location=":~:text=The%20current%20metro%20area%20population,a%203.14%25%20increase%20from%202021." xr:uid="{FF21F51C-E6AF-4BC3-AC49-D0C09578CA31}"/>
    <hyperlink ref="M102" r:id="rId23" xr:uid="{6273C29E-8A9D-4276-B9E5-82420EB2F1A2}"/>
    <hyperlink ref="AA102" r:id="rId24" xr:uid="{1EA6D9AA-211E-4B47-AA45-DEB618335609}"/>
    <hyperlink ref="AA112" r:id="rId25" display="https://www.citypopulation.de/en/philippines/luzon/admin/n_c_r_1st_district/133900__manila/" xr:uid="{C734E358-D9A6-4799-A069-8247B280FB04}"/>
    <hyperlink ref="AA115" r:id="rId26" xr:uid="{4FF50E57-2C54-4292-AB84-280C2F84200F}"/>
    <hyperlink ref="AA130" r:id="rId27" xr:uid="{0F38A870-7AA1-4985-928E-B90DD22A1E29}"/>
    <hyperlink ref="AA129" r:id="rId28" xr:uid="{6402AB08-8D34-44C6-8918-9122F23AFDBF}"/>
    <hyperlink ref="AA132" r:id="rId29" xr:uid="{C0241552-9269-4B2B-97EA-8AD0CA124751}"/>
    <hyperlink ref="AA13" r:id="rId30" xr:uid="{F2C4DB0B-32BD-42BF-BAD1-7914277E6539}"/>
    <hyperlink ref="B2" location="'Information &amp; Contents '!A1" display="Back to Information and Contents" xr:uid="{B3760C0C-6B93-4C15-A727-76AF63B554B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984D0-DFA4-4BBB-9496-5F1BF137ED74}">
  <sheetPr>
    <tabColor theme="3" tint="0.39997558519241921"/>
  </sheetPr>
  <dimension ref="B1:S96"/>
  <sheetViews>
    <sheetView showGridLines="0" workbookViewId="0">
      <pane ySplit="4" topLeftCell="A5" activePane="bottomLeft" state="frozen"/>
      <selection pane="bottomLeft"/>
    </sheetView>
  </sheetViews>
  <sheetFormatPr defaultRowHeight="12.75"/>
  <cols>
    <col min="1" max="1" width="1.75" style="2" customWidth="1"/>
    <col min="2" max="2" width="22.25" style="2" customWidth="1"/>
    <col min="3" max="11" width="9" style="2"/>
    <col min="12" max="12" width="23.625" style="2" bestFit="1" customWidth="1"/>
    <col min="13" max="13" width="11.875" style="2" bestFit="1" customWidth="1"/>
    <col min="14" max="14" width="17.75" style="2" bestFit="1" customWidth="1"/>
    <col min="15" max="15" width="21" style="2" bestFit="1" customWidth="1"/>
    <col min="16" max="18" width="13.75" style="2" customWidth="1"/>
    <col min="19" max="16384" width="9" style="2"/>
  </cols>
  <sheetData>
    <row r="1" spans="2:18" ht="7.5" customHeight="1"/>
    <row r="2" spans="2:18" ht="15.75">
      <c r="B2" s="9" t="s">
        <v>136</v>
      </c>
    </row>
    <row r="3" spans="2:18" ht="7.5" customHeight="1"/>
    <row r="4" spans="2:18" ht="38.25">
      <c r="B4" s="44" t="s">
        <v>141</v>
      </c>
      <c r="C4" s="44" t="s">
        <v>802</v>
      </c>
      <c r="D4" s="44" t="s">
        <v>811</v>
      </c>
      <c r="E4" s="44" t="s">
        <v>812</v>
      </c>
      <c r="F4" s="44" t="s">
        <v>813</v>
      </c>
      <c r="G4" s="44" t="s">
        <v>814</v>
      </c>
      <c r="H4" s="44" t="s">
        <v>964</v>
      </c>
      <c r="I4" s="44" t="s">
        <v>140</v>
      </c>
      <c r="J4" s="44" t="s">
        <v>803</v>
      </c>
      <c r="K4" s="44" t="s">
        <v>965</v>
      </c>
      <c r="L4" s="44" t="s">
        <v>966</v>
      </c>
      <c r="M4" s="44" t="s">
        <v>967</v>
      </c>
      <c r="N4" s="44" t="s">
        <v>968</v>
      </c>
      <c r="O4" s="44" t="s">
        <v>969</v>
      </c>
      <c r="P4" s="44" t="s">
        <v>970</v>
      </c>
      <c r="Q4" s="44" t="s">
        <v>971</v>
      </c>
      <c r="R4" s="44" t="s">
        <v>783</v>
      </c>
    </row>
    <row r="5" spans="2:18">
      <c r="B5" s="21" t="s">
        <v>534</v>
      </c>
      <c r="C5" s="23">
        <v>2019</v>
      </c>
      <c r="D5" s="45">
        <v>4914.2277129183294</v>
      </c>
      <c r="E5" s="31">
        <v>5076.3682902061719</v>
      </c>
      <c r="F5" s="33">
        <v>0.53800000000000003</v>
      </c>
      <c r="G5" s="33">
        <v>52.029998779296875</v>
      </c>
      <c r="H5" s="33">
        <v>50.799999237060547</v>
      </c>
      <c r="I5" s="21" t="s">
        <v>172</v>
      </c>
      <c r="J5" s="21" t="s">
        <v>828</v>
      </c>
      <c r="K5" s="21" t="s">
        <v>972</v>
      </c>
      <c r="L5" s="21" t="s">
        <v>973</v>
      </c>
      <c r="M5" s="21" t="s">
        <v>974</v>
      </c>
      <c r="N5" s="21" t="s">
        <v>975</v>
      </c>
      <c r="O5" s="21" t="s">
        <v>976</v>
      </c>
      <c r="P5" s="33">
        <v>0.25278810408921931</v>
      </c>
      <c r="Q5" s="72">
        <v>6.8</v>
      </c>
      <c r="R5" s="31">
        <v>6800</v>
      </c>
    </row>
    <row r="6" spans="2:18">
      <c r="B6" s="21" t="s">
        <v>257</v>
      </c>
      <c r="C6" s="23">
        <v>2009</v>
      </c>
      <c r="D6" s="33" t="s">
        <v>480</v>
      </c>
      <c r="E6" s="31">
        <v>1130.0318403503732</v>
      </c>
      <c r="F6" s="33">
        <v>0.40200000000000002</v>
      </c>
      <c r="G6" s="33" t="s">
        <v>480</v>
      </c>
      <c r="H6" s="33" t="s">
        <v>480</v>
      </c>
      <c r="I6" s="21" t="s">
        <v>256</v>
      </c>
      <c r="J6" s="21" t="s">
        <v>863</v>
      </c>
      <c r="K6" s="21" t="s">
        <v>972</v>
      </c>
      <c r="L6" s="21" t="s">
        <v>973</v>
      </c>
      <c r="M6" s="21" t="s">
        <v>977</v>
      </c>
      <c r="N6" s="21" t="s">
        <v>975</v>
      </c>
      <c r="O6" s="21" t="s">
        <v>976</v>
      </c>
      <c r="P6" s="33">
        <v>0.20350689595327351</v>
      </c>
      <c r="Q6" s="72">
        <v>6.25</v>
      </c>
      <c r="R6" s="31">
        <v>6250</v>
      </c>
    </row>
    <row r="7" spans="2:18">
      <c r="B7" s="21" t="s">
        <v>208</v>
      </c>
      <c r="C7" s="23">
        <v>2006</v>
      </c>
      <c r="D7" s="31">
        <v>3407.4890356771157</v>
      </c>
      <c r="E7" s="31">
        <v>3432.819251416001</v>
      </c>
      <c r="F7" s="33">
        <v>0.54300000000000004</v>
      </c>
      <c r="G7" s="33" t="s">
        <v>480</v>
      </c>
      <c r="H7" s="33" t="s">
        <v>480</v>
      </c>
      <c r="I7" s="21" t="s">
        <v>193</v>
      </c>
      <c r="J7" s="21" t="s">
        <v>863</v>
      </c>
      <c r="K7" s="21" t="s">
        <v>978</v>
      </c>
      <c r="L7" s="21" t="s">
        <v>979</v>
      </c>
      <c r="M7" s="21" t="s">
        <v>20</v>
      </c>
      <c r="N7" s="21" t="s">
        <v>980</v>
      </c>
      <c r="O7" s="21" t="s">
        <v>981</v>
      </c>
      <c r="P7" s="33">
        <v>0.52362032618069887</v>
      </c>
      <c r="Q7" s="72">
        <v>32.5</v>
      </c>
      <c r="R7" s="31">
        <v>32500</v>
      </c>
    </row>
    <row r="8" spans="2:18">
      <c r="B8" s="21" t="s">
        <v>618</v>
      </c>
      <c r="C8" s="23">
        <v>2016</v>
      </c>
      <c r="D8" s="31">
        <v>15290.447964604266</v>
      </c>
      <c r="E8" s="31">
        <v>16182.851956811455</v>
      </c>
      <c r="F8" s="33">
        <v>0.8</v>
      </c>
      <c r="G8" s="33">
        <v>73.199996948242188</v>
      </c>
      <c r="H8" s="33">
        <v>66.099998474121094</v>
      </c>
      <c r="I8" s="21" t="s">
        <v>324</v>
      </c>
      <c r="J8" s="21" t="s">
        <v>815</v>
      </c>
      <c r="K8" s="21" t="s">
        <v>982</v>
      </c>
      <c r="L8" s="21" t="s">
        <v>983</v>
      </c>
      <c r="M8" s="21" t="s">
        <v>20</v>
      </c>
      <c r="N8" s="21" t="s">
        <v>984</v>
      </c>
      <c r="O8" s="21" t="s">
        <v>985</v>
      </c>
      <c r="P8" s="33">
        <v>8.8802060207796824E-2</v>
      </c>
      <c r="Q8" s="72">
        <v>0.02</v>
      </c>
      <c r="R8" s="31">
        <v>20</v>
      </c>
    </row>
    <row r="9" spans="2:18">
      <c r="B9" s="21" t="s">
        <v>353</v>
      </c>
      <c r="C9" s="23">
        <v>2009</v>
      </c>
      <c r="D9" s="31">
        <v>3979.0320639464526</v>
      </c>
      <c r="E9" s="31">
        <v>4084.8253730212787</v>
      </c>
      <c r="F9" s="33">
        <v>0.502</v>
      </c>
      <c r="G9" s="33" t="s">
        <v>480</v>
      </c>
      <c r="H9" s="33" t="s">
        <v>480</v>
      </c>
      <c r="I9" s="21" t="s">
        <v>187</v>
      </c>
      <c r="J9" s="21" t="s">
        <v>828</v>
      </c>
      <c r="K9" s="21" t="s">
        <v>978</v>
      </c>
      <c r="L9" s="21" t="s">
        <v>979</v>
      </c>
      <c r="M9" s="21" t="s">
        <v>20</v>
      </c>
      <c r="N9" s="21" t="s">
        <v>980</v>
      </c>
      <c r="O9" s="21" t="s">
        <v>986</v>
      </c>
      <c r="P9" s="33">
        <v>0.33333333333333337</v>
      </c>
      <c r="Q9" s="72">
        <v>0.4</v>
      </c>
      <c r="R9" s="31">
        <v>400</v>
      </c>
    </row>
    <row r="10" spans="2:18">
      <c r="B10" s="88" t="s">
        <v>210</v>
      </c>
      <c r="C10" s="94">
        <v>2012</v>
      </c>
      <c r="D10" s="89">
        <v>4499.6222811264297</v>
      </c>
      <c r="E10" s="89">
        <v>4551.8621266893106</v>
      </c>
      <c r="F10" s="90">
        <v>0.59799999999999998</v>
      </c>
      <c r="G10" s="90">
        <v>52.459999084472656</v>
      </c>
      <c r="H10" s="90">
        <v>54.360000610351563</v>
      </c>
      <c r="I10" s="88" t="s">
        <v>193</v>
      </c>
      <c r="J10" s="88" t="s">
        <v>828</v>
      </c>
      <c r="K10" s="88" t="s">
        <v>978</v>
      </c>
      <c r="L10" s="88" t="s">
        <v>979</v>
      </c>
      <c r="M10" s="88" t="s">
        <v>20</v>
      </c>
      <c r="N10" s="88" t="s">
        <v>980</v>
      </c>
      <c r="O10" s="88" t="s">
        <v>981</v>
      </c>
      <c r="P10" s="90">
        <v>0.28059984476353206</v>
      </c>
      <c r="Q10" s="91">
        <v>3.25</v>
      </c>
      <c r="R10" s="89">
        <v>3250</v>
      </c>
    </row>
    <row r="11" spans="2:18">
      <c r="B11" s="88" t="s">
        <v>652</v>
      </c>
      <c r="C11" s="94">
        <v>2016</v>
      </c>
      <c r="D11" s="89">
        <v>12683.041961298095</v>
      </c>
      <c r="E11" s="89">
        <v>13163.740193318692</v>
      </c>
      <c r="F11" s="90">
        <v>0.72099999999999997</v>
      </c>
      <c r="G11" s="90">
        <v>65.919998168945313</v>
      </c>
      <c r="H11" s="90">
        <v>54.5</v>
      </c>
      <c r="I11" s="88" t="s">
        <v>509</v>
      </c>
      <c r="J11" s="88" t="s">
        <v>815</v>
      </c>
      <c r="K11" s="88" t="s">
        <v>987</v>
      </c>
      <c r="L11" s="88" t="s">
        <v>988</v>
      </c>
      <c r="M11" s="88" t="s">
        <v>989</v>
      </c>
      <c r="N11" s="88" t="s">
        <v>990</v>
      </c>
      <c r="O11" s="88" t="s">
        <v>991</v>
      </c>
      <c r="P11" s="90">
        <v>1.0369180142107539</v>
      </c>
      <c r="Q11" s="91">
        <v>25</v>
      </c>
      <c r="R11" s="89">
        <v>25000</v>
      </c>
    </row>
    <row r="12" spans="2:18">
      <c r="B12" s="88" t="s">
        <v>378</v>
      </c>
      <c r="C12" s="88">
        <v>2010</v>
      </c>
      <c r="D12" s="89">
        <v>7986.4564913792783</v>
      </c>
      <c r="E12" s="89">
        <v>8212.6344535532098</v>
      </c>
      <c r="F12" s="90">
        <v>0.66400000000000003</v>
      </c>
      <c r="G12" s="90" t="s">
        <v>480</v>
      </c>
      <c r="H12" s="90" t="s">
        <v>480</v>
      </c>
      <c r="I12" s="88" t="s">
        <v>148</v>
      </c>
      <c r="J12" s="88" t="s">
        <v>828</v>
      </c>
      <c r="K12" s="88" t="s">
        <v>978</v>
      </c>
      <c r="L12" s="88" t="s">
        <v>992</v>
      </c>
      <c r="M12" s="88" t="s">
        <v>20</v>
      </c>
      <c r="N12" s="88" t="s">
        <v>993</v>
      </c>
      <c r="O12" s="88" t="s">
        <v>986</v>
      </c>
      <c r="P12" s="90">
        <v>0.1318</v>
      </c>
      <c r="Q12" s="91">
        <v>2.6360000000000001</v>
      </c>
      <c r="R12" s="89">
        <v>2636</v>
      </c>
    </row>
    <row r="13" spans="2:18">
      <c r="B13" s="88" t="s">
        <v>212</v>
      </c>
      <c r="C13" s="88">
        <v>2004</v>
      </c>
      <c r="D13" s="89">
        <f>INDEX('[1]GNI_cap_PPP_(const_2017_int)'!E$2:AK$218,
MATCH(I13,'[1]GNI_cap_PPP_(const_2017_int)'!D$2:D$218,0),MATCH(C13,'[1]GNI_cap_PPP_(const_2017_int)'!E$1:AK$1,0))</f>
        <v>3017.1829198697837</v>
      </c>
      <c r="E13" s="89">
        <f>INDEX('[1]GDP_cap_PPP_(const_2017_int)'!E$2:AK$218,
MATCH(I13,'[1]GDP_cap_PPP_(const_2017_int)'!D$2:D$218,0),
MATCH(C13,'[1]GDP_cap_PPP_(const_2017_int)'!E$1:AK$1,0))</f>
        <v>3037.0638150350433</v>
      </c>
      <c r="F13" s="90">
        <f>INDEX('[1]HDI history'!F$2:AK$207,
MATCH(I13,'[1]HDI history'!A$2:A$207,0),
MATCH(C13, '[1]HDI history'!F$1:AK$1,0))</f>
        <v>0.52500000000000002</v>
      </c>
      <c r="G13" s="90" t="s">
        <v>480</v>
      </c>
      <c r="H13" s="90" t="s">
        <v>480</v>
      </c>
      <c r="I13" s="88" t="s">
        <v>193</v>
      </c>
      <c r="J13" s="88" t="s">
        <v>863</v>
      </c>
      <c r="K13" s="88" t="s">
        <v>978</v>
      </c>
      <c r="L13" s="88" t="s">
        <v>979</v>
      </c>
      <c r="M13" s="88" t="s">
        <v>20</v>
      </c>
      <c r="N13" s="88" t="s">
        <v>980</v>
      </c>
      <c r="O13" s="88" t="s">
        <v>981</v>
      </c>
      <c r="P13" s="90">
        <v>0.61499999999999999</v>
      </c>
      <c r="Q13" s="91">
        <v>45</v>
      </c>
      <c r="R13" s="89">
        <v>45000</v>
      </c>
    </row>
    <row r="14" spans="2:18">
      <c r="B14" s="88" t="s">
        <v>308</v>
      </c>
      <c r="C14" s="88">
        <v>2007</v>
      </c>
      <c r="D14" s="89">
        <v>6810.1581788562871</v>
      </c>
      <c r="E14" s="89">
        <v>6795.1740123799109</v>
      </c>
      <c r="F14" s="90">
        <v>0.66300000000000003</v>
      </c>
      <c r="G14" s="90" t="s">
        <v>480</v>
      </c>
      <c r="H14" s="90" t="s">
        <v>480</v>
      </c>
      <c r="I14" s="88" t="s">
        <v>201</v>
      </c>
      <c r="J14" s="88" t="s">
        <v>828</v>
      </c>
      <c r="K14" s="88" t="s">
        <v>978</v>
      </c>
      <c r="L14" s="88" t="s">
        <v>994</v>
      </c>
      <c r="M14" s="88" t="s">
        <v>20</v>
      </c>
      <c r="N14" s="88" t="s">
        <v>995</v>
      </c>
      <c r="O14" s="88" t="s">
        <v>996</v>
      </c>
      <c r="P14" s="90">
        <v>0.80686934696562085</v>
      </c>
      <c r="Q14" s="91">
        <v>116.4</v>
      </c>
      <c r="R14" s="89">
        <v>116400</v>
      </c>
    </row>
    <row r="15" spans="2:18">
      <c r="B15" s="88" t="s">
        <v>997</v>
      </c>
      <c r="C15" s="88">
        <v>2013</v>
      </c>
      <c r="D15" s="89">
        <v>11012.372404913622</v>
      </c>
      <c r="E15" s="89">
        <v>11101.938929993426</v>
      </c>
      <c r="F15" s="90">
        <v>0.71699999999999997</v>
      </c>
      <c r="G15" s="90">
        <v>58.200000762939453</v>
      </c>
      <c r="H15" s="90">
        <v>43.590000152587891</v>
      </c>
      <c r="I15" s="88" t="s">
        <v>201</v>
      </c>
      <c r="J15" s="88" t="s">
        <v>815</v>
      </c>
      <c r="K15" s="88" t="s">
        <v>978</v>
      </c>
      <c r="L15" s="88" t="s">
        <v>994</v>
      </c>
      <c r="M15" s="88" t="s">
        <v>20</v>
      </c>
      <c r="N15" s="88" t="s">
        <v>995</v>
      </c>
      <c r="O15" s="88" t="s">
        <v>996</v>
      </c>
      <c r="P15" s="90">
        <v>0.8204624085163007</v>
      </c>
      <c r="Q15" s="91">
        <v>160.15</v>
      </c>
      <c r="R15" s="89">
        <v>160150</v>
      </c>
    </row>
    <row r="16" spans="2:18">
      <c r="B16" s="88" t="s">
        <v>622</v>
      </c>
      <c r="C16" s="88">
        <v>2016</v>
      </c>
      <c r="D16" s="89">
        <v>15290.447964604266</v>
      </c>
      <c r="E16" s="89">
        <v>16182.851956811455</v>
      </c>
      <c r="F16" s="90">
        <v>0.8</v>
      </c>
      <c r="G16" s="90">
        <v>73.199996948242188</v>
      </c>
      <c r="H16" s="90">
        <v>66.099998474121094</v>
      </c>
      <c r="I16" s="88" t="s">
        <v>324</v>
      </c>
      <c r="J16" s="88" t="s">
        <v>815</v>
      </c>
      <c r="K16" s="88" t="s">
        <v>982</v>
      </c>
      <c r="L16" s="88" t="s">
        <v>983</v>
      </c>
      <c r="M16" s="88" t="s">
        <v>20</v>
      </c>
      <c r="N16" s="88" t="s">
        <v>984</v>
      </c>
      <c r="O16" s="88" t="s">
        <v>985</v>
      </c>
      <c r="P16" s="90">
        <v>0.15490266948933754</v>
      </c>
      <c r="Q16" s="91">
        <v>0.03</v>
      </c>
      <c r="R16" s="89">
        <v>30</v>
      </c>
    </row>
    <row r="17" spans="2:18">
      <c r="B17" s="88" t="s">
        <v>620</v>
      </c>
      <c r="C17" s="88">
        <v>2016</v>
      </c>
      <c r="D17" s="89">
        <v>15290.447964604266</v>
      </c>
      <c r="E17" s="89">
        <v>16182.851956811455</v>
      </c>
      <c r="F17" s="90">
        <v>0.8</v>
      </c>
      <c r="G17" s="90">
        <v>73.199996948242188</v>
      </c>
      <c r="H17" s="90">
        <v>66.099998474121094</v>
      </c>
      <c r="I17" s="88" t="s">
        <v>324</v>
      </c>
      <c r="J17" s="88" t="s">
        <v>815</v>
      </c>
      <c r="K17" s="88" t="s">
        <v>982</v>
      </c>
      <c r="L17" s="88" t="s">
        <v>983</v>
      </c>
      <c r="M17" s="88" t="s">
        <v>20</v>
      </c>
      <c r="N17" s="88" t="s">
        <v>984</v>
      </c>
      <c r="O17" s="88" t="s">
        <v>985</v>
      </c>
      <c r="P17" s="90">
        <v>0.72313551559562261</v>
      </c>
      <c r="Q17" s="91">
        <v>12</v>
      </c>
      <c r="R17" s="89">
        <v>12000</v>
      </c>
    </row>
    <row r="18" spans="2:18">
      <c r="B18" s="88" t="s">
        <v>244</v>
      </c>
      <c r="C18" s="88">
        <v>2009</v>
      </c>
      <c r="D18" s="89">
        <f>INDEX('[1]GNI_cap_PPP_(const_2017_int)'!E$2:AK$218,
MATCH(I18,'[1]GNI_cap_PPP_(const_2017_int)'!D$2:D$218,0),MATCH(C18,'[1]GNI_cap_PPP_(const_2017_int)'!E$1:AK$1,0))</f>
        <v>13611.118911640327</v>
      </c>
      <c r="E18" s="89">
        <f>INDEX('[1]GDP_cap_PPP_(const_2017_int)'!E$2:AK$218,
MATCH(I18,'[1]GDP_cap_PPP_(const_2017_int)'!D$2:D$218,0),
MATCH(C18,'[1]GDP_cap_PPP_(const_2017_int)'!E$1:AK$1,0))</f>
        <v>13916.96322549718</v>
      </c>
      <c r="F18" s="90">
        <f>INDEX('[1]HDI history'!F$2:AK$207,
MATCH(I18,'[1]HDI history'!A$2:A$207,0),
MATCH(C18, '[1]HDI history'!F$1:AK$1,0))</f>
        <v>0.71699999999999997</v>
      </c>
      <c r="G18" s="90" t="s">
        <v>480</v>
      </c>
      <c r="H18" s="90" t="s">
        <v>480</v>
      </c>
      <c r="I18" s="88" t="s">
        <v>144</v>
      </c>
      <c r="J18" s="88" t="s">
        <v>815</v>
      </c>
      <c r="K18" s="88" t="s">
        <v>987</v>
      </c>
      <c r="L18" s="88" t="s">
        <v>988</v>
      </c>
      <c r="M18" s="88" t="s">
        <v>989</v>
      </c>
      <c r="N18" s="88" t="s">
        <v>990</v>
      </c>
      <c r="O18" s="88" t="s">
        <v>991</v>
      </c>
      <c r="P18" s="90">
        <v>0.125</v>
      </c>
      <c r="Q18" s="91">
        <v>3.0710000000000002</v>
      </c>
      <c r="R18" s="89">
        <v>3071</v>
      </c>
    </row>
    <row r="19" spans="2:18">
      <c r="B19" s="88" t="s">
        <v>640</v>
      </c>
      <c r="C19" s="88">
        <v>2011</v>
      </c>
      <c r="D19" s="89">
        <v>3867.1453951686804</v>
      </c>
      <c r="E19" s="89">
        <v>4334.660788925702</v>
      </c>
      <c r="F19" s="90">
        <v>0.66500000000000004</v>
      </c>
      <c r="G19" s="90">
        <v>62.430000305175781</v>
      </c>
      <c r="H19" s="90">
        <v>51.229999542236328</v>
      </c>
      <c r="I19" s="88" t="s">
        <v>639</v>
      </c>
      <c r="J19" s="88" t="s">
        <v>863</v>
      </c>
      <c r="K19" s="88" t="s">
        <v>978</v>
      </c>
      <c r="L19" s="88" t="s">
        <v>998</v>
      </c>
      <c r="M19" s="88" t="s">
        <v>20</v>
      </c>
      <c r="N19" s="88" t="s">
        <v>999</v>
      </c>
      <c r="O19" s="88" t="s">
        <v>985</v>
      </c>
      <c r="P19" s="90">
        <v>0.75</v>
      </c>
      <c r="Q19" s="91">
        <v>9</v>
      </c>
      <c r="R19" s="89">
        <v>9000</v>
      </c>
    </row>
    <row r="20" spans="2:18">
      <c r="B20" s="88" t="s">
        <v>248</v>
      </c>
      <c r="C20" s="88">
        <v>2012</v>
      </c>
      <c r="D20" s="89">
        <v>12421.561751815705</v>
      </c>
      <c r="E20" s="89">
        <v>12934.965751943962</v>
      </c>
      <c r="F20" s="90">
        <v>0.73399999999999999</v>
      </c>
      <c r="G20" s="90">
        <v>67.480003356933594</v>
      </c>
      <c r="H20" s="90">
        <v>58.409999847412109</v>
      </c>
      <c r="I20" s="88" t="s">
        <v>176</v>
      </c>
      <c r="J20" s="88" t="s">
        <v>815</v>
      </c>
      <c r="K20" s="88" t="s">
        <v>987</v>
      </c>
      <c r="L20" s="88" t="s">
        <v>988</v>
      </c>
      <c r="M20" s="88" t="s">
        <v>989</v>
      </c>
      <c r="N20" s="88" t="s">
        <v>990</v>
      </c>
      <c r="O20" s="88" t="s">
        <v>1000</v>
      </c>
      <c r="P20" s="90">
        <v>0.21526071218419374</v>
      </c>
      <c r="Q20" s="91">
        <v>16.64</v>
      </c>
      <c r="R20" s="89">
        <v>16640</v>
      </c>
    </row>
    <row r="21" spans="2:18">
      <c r="B21" s="88" t="s">
        <v>693</v>
      </c>
      <c r="C21" s="88">
        <v>2016</v>
      </c>
      <c r="D21" s="89">
        <v>24428.001206749017</v>
      </c>
      <c r="E21" s="89">
        <v>24758.712989601663</v>
      </c>
      <c r="F21" s="90">
        <v>0.81599999999999995</v>
      </c>
      <c r="G21" s="90">
        <v>75.400001525878906</v>
      </c>
      <c r="H21" s="90">
        <v>69.339996337890625</v>
      </c>
      <c r="I21" s="88" t="s">
        <v>367</v>
      </c>
      <c r="J21" s="88" t="s">
        <v>815</v>
      </c>
      <c r="K21" s="88" t="s">
        <v>982</v>
      </c>
      <c r="L21" s="88" t="s">
        <v>1001</v>
      </c>
      <c r="M21" s="88" t="s">
        <v>20</v>
      </c>
      <c r="N21" s="88" t="s">
        <v>999</v>
      </c>
      <c r="O21" s="88" t="s">
        <v>1002</v>
      </c>
      <c r="P21" s="90">
        <v>5.8242441150381401E-2</v>
      </c>
      <c r="Q21" s="91">
        <v>1</v>
      </c>
      <c r="R21" s="89">
        <v>1000</v>
      </c>
    </row>
    <row r="22" spans="2:18">
      <c r="B22" s="21" t="s">
        <v>251</v>
      </c>
      <c r="C22" s="21">
        <v>2013</v>
      </c>
      <c r="D22" s="31">
        <v>23913.501047393667</v>
      </c>
      <c r="E22" s="31">
        <v>24424.136446507135</v>
      </c>
      <c r="F22" s="33">
        <v>0.84499999999999997</v>
      </c>
      <c r="G22" s="33">
        <v>76.150001525878906</v>
      </c>
      <c r="H22" s="33">
        <v>75.970001220703125</v>
      </c>
      <c r="I22" s="21" t="s">
        <v>250</v>
      </c>
      <c r="J22" s="21" t="s">
        <v>815</v>
      </c>
      <c r="K22" s="21" t="s">
        <v>987</v>
      </c>
      <c r="L22" s="21" t="s">
        <v>988</v>
      </c>
      <c r="M22" s="21" t="s">
        <v>989</v>
      </c>
      <c r="N22" s="21" t="s">
        <v>990</v>
      </c>
      <c r="O22" s="21" t="s">
        <v>991</v>
      </c>
      <c r="P22" s="33">
        <v>0.31760154175545208</v>
      </c>
      <c r="Q22" s="72">
        <v>13.166666666666666</v>
      </c>
      <c r="R22" s="31">
        <v>13166.666666666666</v>
      </c>
    </row>
    <row r="23" spans="2:18">
      <c r="B23" s="21" t="s">
        <v>260</v>
      </c>
      <c r="C23" s="21">
        <v>2010</v>
      </c>
      <c r="D23" s="31">
        <v>10130.446887670196</v>
      </c>
      <c r="E23" s="31">
        <v>10333.275566243707</v>
      </c>
      <c r="F23" s="33">
        <v>0.67500000000000004</v>
      </c>
      <c r="G23" s="33" t="s">
        <v>480</v>
      </c>
      <c r="H23" s="33" t="s">
        <v>480</v>
      </c>
      <c r="I23" s="21" t="s">
        <v>259</v>
      </c>
      <c r="J23" s="21" t="s">
        <v>828</v>
      </c>
      <c r="K23" s="21" t="s">
        <v>972</v>
      </c>
      <c r="L23" s="21" t="s">
        <v>1003</v>
      </c>
      <c r="M23" s="21" t="s">
        <v>20</v>
      </c>
      <c r="N23" s="21" t="s">
        <v>1004</v>
      </c>
      <c r="O23" s="21" t="s">
        <v>1005</v>
      </c>
      <c r="P23" s="33">
        <v>0.22769049297541868</v>
      </c>
      <c r="Q23" s="72">
        <v>36.5</v>
      </c>
      <c r="R23" s="31">
        <v>36500</v>
      </c>
    </row>
    <row r="24" spans="2:18">
      <c r="B24" s="21" t="s">
        <v>390</v>
      </c>
      <c r="C24" s="21">
        <v>1997</v>
      </c>
      <c r="D24" s="31">
        <v>2250.9111760983665</v>
      </c>
      <c r="E24" s="31">
        <v>2264.7955707325195</v>
      </c>
      <c r="F24" s="33">
        <v>0.47099999999999997</v>
      </c>
      <c r="G24" s="33" t="s">
        <v>480</v>
      </c>
      <c r="H24" s="33" t="s">
        <v>480</v>
      </c>
      <c r="I24" s="21" t="s">
        <v>193</v>
      </c>
      <c r="J24" s="21" t="s">
        <v>863</v>
      </c>
      <c r="K24" s="21" t="s">
        <v>978</v>
      </c>
      <c r="L24" s="21" t="s">
        <v>979</v>
      </c>
      <c r="M24" s="21" t="s">
        <v>20</v>
      </c>
      <c r="N24" s="21" t="s">
        <v>980</v>
      </c>
      <c r="O24" s="21" t="s">
        <v>981</v>
      </c>
      <c r="P24" s="33">
        <v>0.44576400495778729</v>
      </c>
      <c r="Q24" s="72">
        <v>20</v>
      </c>
      <c r="R24" s="31">
        <v>20000</v>
      </c>
    </row>
    <row r="25" spans="2:18">
      <c r="B25" s="21" t="s">
        <v>238</v>
      </c>
      <c r="C25" s="21">
        <v>2009</v>
      </c>
      <c r="D25" s="31">
        <v>8740.6194829862579</v>
      </c>
      <c r="E25" s="31">
        <v>9298.0780034906693</v>
      </c>
      <c r="F25" s="33">
        <v>0.71099999999999997</v>
      </c>
      <c r="G25" s="33" t="s">
        <v>480</v>
      </c>
      <c r="H25" s="33" t="s">
        <v>480</v>
      </c>
      <c r="I25" s="21" t="s">
        <v>179</v>
      </c>
      <c r="J25" s="21" t="s">
        <v>815</v>
      </c>
      <c r="K25" s="21" t="s">
        <v>987</v>
      </c>
      <c r="L25" s="21" t="s">
        <v>988</v>
      </c>
      <c r="M25" s="21" t="s">
        <v>989</v>
      </c>
      <c r="N25" s="21" t="s">
        <v>990</v>
      </c>
      <c r="O25" s="21" t="s">
        <v>991</v>
      </c>
      <c r="P25" s="33">
        <v>0.17123287671232876</v>
      </c>
      <c r="Q25" s="72">
        <v>1.5</v>
      </c>
      <c r="R25" s="31">
        <v>1500</v>
      </c>
    </row>
    <row r="26" spans="2:18">
      <c r="B26" s="21" t="s">
        <v>240</v>
      </c>
      <c r="C26" s="21">
        <v>2010</v>
      </c>
      <c r="D26" s="31">
        <v>9252.9108593331075</v>
      </c>
      <c r="E26" s="31">
        <v>9996.93732259223</v>
      </c>
      <c r="F26" s="33">
        <v>0.72499999999999998</v>
      </c>
      <c r="G26" s="33" t="s">
        <v>480</v>
      </c>
      <c r="H26" s="33" t="s">
        <v>480</v>
      </c>
      <c r="I26" s="21" t="s">
        <v>179</v>
      </c>
      <c r="J26" s="21" t="s">
        <v>815</v>
      </c>
      <c r="K26" s="21" t="s">
        <v>987</v>
      </c>
      <c r="L26" s="21" t="s">
        <v>988</v>
      </c>
      <c r="M26" s="21" t="s">
        <v>989</v>
      </c>
      <c r="N26" s="21" t="s">
        <v>990</v>
      </c>
      <c r="O26" s="21" t="s">
        <v>991</v>
      </c>
      <c r="P26" s="33">
        <v>0.35997709236684938</v>
      </c>
      <c r="Q26" s="72">
        <v>0.17599999999999999</v>
      </c>
      <c r="R26" s="31">
        <v>176</v>
      </c>
    </row>
    <row r="27" spans="2:18">
      <c r="B27" s="21" t="s">
        <v>329</v>
      </c>
      <c r="C27" s="21">
        <v>2015</v>
      </c>
      <c r="D27" s="31">
        <v>19044.730565378217</v>
      </c>
      <c r="E27" s="31">
        <v>19542.889886999168</v>
      </c>
      <c r="F27" s="33">
        <v>0.76800000000000002</v>
      </c>
      <c r="G27" s="33">
        <v>68.610000610351563</v>
      </c>
      <c r="H27" s="33">
        <v>60.290000915527344</v>
      </c>
      <c r="I27" s="21" t="s">
        <v>235</v>
      </c>
      <c r="J27" s="21" t="s">
        <v>815</v>
      </c>
      <c r="K27" s="21" t="s">
        <v>987</v>
      </c>
      <c r="L27" s="21" t="s">
        <v>988</v>
      </c>
      <c r="M27" s="21" t="s">
        <v>1006</v>
      </c>
      <c r="N27" s="21" t="s">
        <v>990</v>
      </c>
      <c r="O27" s="21" t="s">
        <v>1000</v>
      </c>
      <c r="P27" s="33">
        <v>0.42158606012350869</v>
      </c>
      <c r="Q27" s="72">
        <v>1.9750000000000001</v>
      </c>
      <c r="R27" s="31">
        <v>1975</v>
      </c>
    </row>
    <row r="28" spans="2:18">
      <c r="B28" s="21" t="s">
        <v>368</v>
      </c>
      <c r="C28" s="21">
        <v>2010</v>
      </c>
      <c r="D28" s="31">
        <v>20192.12113641918</v>
      </c>
      <c r="E28" s="31">
        <v>20415.54202256104</v>
      </c>
      <c r="F28" s="33">
        <v>0.80700000000000005</v>
      </c>
      <c r="G28" s="33" t="s">
        <v>480</v>
      </c>
      <c r="H28" s="33" t="s">
        <v>480</v>
      </c>
      <c r="I28" s="21" t="s">
        <v>367</v>
      </c>
      <c r="J28" s="21" t="s">
        <v>815</v>
      </c>
      <c r="K28" s="21" t="s">
        <v>982</v>
      </c>
      <c r="L28" s="21" t="s">
        <v>1001</v>
      </c>
      <c r="M28" s="21" t="s">
        <v>20</v>
      </c>
      <c r="N28" s="21" t="s">
        <v>999</v>
      </c>
      <c r="O28" s="21" t="s">
        <v>1002</v>
      </c>
      <c r="P28" s="33">
        <v>0.84894736842105256</v>
      </c>
      <c r="Q28" s="72">
        <v>3.226</v>
      </c>
      <c r="R28" s="31">
        <v>3226</v>
      </c>
    </row>
    <row r="29" spans="2:18">
      <c r="B29" s="21" t="s">
        <v>445</v>
      </c>
      <c r="C29" s="21">
        <v>2016</v>
      </c>
      <c r="D29" s="31">
        <v>11370.293597072281</v>
      </c>
      <c r="E29" s="31">
        <v>11587.825301011211</v>
      </c>
      <c r="F29" s="33">
        <v>0.76200000000000001</v>
      </c>
      <c r="G29" s="33">
        <v>70.05999755859375</v>
      </c>
      <c r="H29" s="33">
        <v>61.319999694824219</v>
      </c>
      <c r="I29" s="21" t="s">
        <v>444</v>
      </c>
      <c r="J29" s="21" t="s">
        <v>815</v>
      </c>
      <c r="K29" s="21" t="s">
        <v>987</v>
      </c>
      <c r="L29" s="21" t="s">
        <v>988</v>
      </c>
      <c r="M29" s="21" t="s">
        <v>989</v>
      </c>
      <c r="N29" s="21" t="s">
        <v>990</v>
      </c>
      <c r="O29" s="21" t="s">
        <v>991</v>
      </c>
      <c r="P29" s="33">
        <v>0.11134299191374662</v>
      </c>
      <c r="Q29" s="72">
        <v>0.42199999999999999</v>
      </c>
      <c r="R29" s="31">
        <v>422</v>
      </c>
    </row>
    <row r="30" spans="2:18">
      <c r="B30" s="21" t="s">
        <v>590</v>
      </c>
      <c r="C30" s="21">
        <v>2019</v>
      </c>
      <c r="D30" s="31">
        <v>3342.1197688115549</v>
      </c>
      <c r="E30" s="31">
        <v>3430.4838820910309</v>
      </c>
      <c r="F30" s="33">
        <v>0.51300000000000001</v>
      </c>
      <c r="G30" s="33">
        <v>56.080001831054688</v>
      </c>
      <c r="H30" s="33">
        <v>53.880001068115234</v>
      </c>
      <c r="I30" s="21" t="s">
        <v>586</v>
      </c>
      <c r="J30" s="21" t="s">
        <v>828</v>
      </c>
      <c r="K30" s="21" t="s">
        <v>972</v>
      </c>
      <c r="L30" s="21" t="s">
        <v>973</v>
      </c>
      <c r="M30" s="21" t="s">
        <v>974</v>
      </c>
      <c r="N30" s="21" t="s">
        <v>975</v>
      </c>
      <c r="O30" s="21" t="s">
        <v>976</v>
      </c>
      <c r="P30" s="33">
        <v>2.7457627118644065E-2</v>
      </c>
      <c r="Q30" s="72">
        <v>1.0529999999999999</v>
      </c>
      <c r="R30" s="31">
        <v>1053</v>
      </c>
    </row>
    <row r="31" spans="2:18">
      <c r="B31" s="21" t="s">
        <v>655</v>
      </c>
      <c r="C31" s="21">
        <v>2020</v>
      </c>
      <c r="D31" s="31">
        <v>10005.174611625182</v>
      </c>
      <c r="E31" s="31">
        <v>10450.622381569274</v>
      </c>
      <c r="F31" s="33">
        <v>0.71</v>
      </c>
      <c r="G31" s="33">
        <v>68.019996643066406</v>
      </c>
      <c r="H31" s="33">
        <v>53.139999389648438</v>
      </c>
      <c r="I31" s="21" t="s">
        <v>232</v>
      </c>
      <c r="J31" s="21" t="s">
        <v>828</v>
      </c>
      <c r="K31" s="21" t="s">
        <v>978</v>
      </c>
      <c r="L31" s="21" t="s">
        <v>992</v>
      </c>
      <c r="M31" s="21" t="s">
        <v>20</v>
      </c>
      <c r="N31" s="21" t="s">
        <v>993</v>
      </c>
      <c r="O31" s="21" t="s">
        <v>986</v>
      </c>
      <c r="P31" s="33">
        <v>0.12342305013620615</v>
      </c>
      <c r="Q31" s="72">
        <v>1.4</v>
      </c>
      <c r="R31" s="31">
        <v>1400</v>
      </c>
    </row>
    <row r="32" spans="2:18">
      <c r="B32" s="88" t="s">
        <v>720</v>
      </c>
      <c r="C32" s="88">
        <v>1996</v>
      </c>
      <c r="D32" s="89">
        <v>1275.77209472656</v>
      </c>
      <c r="E32" s="89">
        <v>1287.17797851563</v>
      </c>
      <c r="F32" s="90">
        <v>0.372</v>
      </c>
      <c r="G32" s="90" t="s">
        <v>480</v>
      </c>
      <c r="H32" s="90" t="s">
        <v>480</v>
      </c>
      <c r="I32" s="88" t="s">
        <v>719</v>
      </c>
      <c r="J32" s="88" t="s">
        <v>863</v>
      </c>
      <c r="K32" s="88" t="s">
        <v>972</v>
      </c>
      <c r="L32" s="88" t="s">
        <v>973</v>
      </c>
      <c r="M32" s="88" t="s">
        <v>977</v>
      </c>
      <c r="N32" s="88" t="s">
        <v>975</v>
      </c>
      <c r="O32" s="88" t="s">
        <v>976</v>
      </c>
      <c r="P32" s="90">
        <v>2.4E-2</v>
      </c>
      <c r="Q32" s="91">
        <v>0.6</v>
      </c>
      <c r="R32" s="89">
        <v>600</v>
      </c>
    </row>
    <row r="33" spans="2:18">
      <c r="B33" s="88" t="s">
        <v>214</v>
      </c>
      <c r="C33" s="88">
        <v>2008</v>
      </c>
      <c r="D33" s="89">
        <f>INDEX('[1]GNI_cap_PPP_(const_2017_int)'!E$2:AK$218,
MATCH(I33,'[1]GNI_cap_PPP_(const_2017_int)'!D$2:D$218,0),MATCH(C33,'[1]GNI_cap_PPP_(const_2017_int)'!E$1:AK$1,0))</f>
        <v>3680.950089647009</v>
      </c>
      <c r="E33" s="89">
        <f>INDEX('[1]GDP_cap_PPP_(const_2017_int)'!E$2:AK$218,
MATCH(I33,'[1]GDP_cap_PPP_(const_2017_int)'!D$2:D$218,0),
MATCH(C33,'[1]GDP_cap_PPP_(const_2017_int)'!E$1:AK$1,0))</f>
        <v>3701.3954786593722</v>
      </c>
      <c r="F33" s="90">
        <f>INDEX('[1]HDI history'!F$2:AK$207,
MATCH(I33,'[1]HDI history'!A$2:A$207,0),
MATCH(C33, '[1]HDI history'!F$1:AK$1,0))</f>
        <v>0.56000000000000005</v>
      </c>
      <c r="G33" s="90" t="s">
        <v>480</v>
      </c>
      <c r="H33" s="90" t="s">
        <v>480</v>
      </c>
      <c r="I33" s="88" t="s">
        <v>193</v>
      </c>
      <c r="J33" s="88" t="s">
        <v>828</v>
      </c>
      <c r="K33" s="88" t="s">
        <v>978</v>
      </c>
      <c r="L33" s="88" t="s">
        <v>979</v>
      </c>
      <c r="M33" s="88" t="s">
        <v>20</v>
      </c>
      <c r="N33" s="88" t="s">
        <v>980</v>
      </c>
      <c r="O33" s="88" t="s">
        <v>981</v>
      </c>
      <c r="P33" s="90">
        <v>0.82399999999999995</v>
      </c>
      <c r="Q33" s="91">
        <v>126.18300000000001</v>
      </c>
      <c r="R33" s="89">
        <v>126183</v>
      </c>
    </row>
    <row r="34" spans="2:18">
      <c r="B34" s="88" t="s">
        <v>230</v>
      </c>
      <c r="C34" s="88">
        <v>2013</v>
      </c>
      <c r="D34" s="89">
        <v>4247.4818469094162</v>
      </c>
      <c r="E34" s="89">
        <v>3932.7083303160252</v>
      </c>
      <c r="F34" s="90">
        <v>0.57399999999999995</v>
      </c>
      <c r="G34" s="90">
        <v>49.540000915527344</v>
      </c>
      <c r="H34" s="90">
        <v>40.990001678466797</v>
      </c>
      <c r="I34" s="88" t="s">
        <v>229</v>
      </c>
      <c r="J34" s="88" t="s">
        <v>863</v>
      </c>
      <c r="K34" s="88" t="s">
        <v>978</v>
      </c>
      <c r="L34" s="88" t="s">
        <v>979</v>
      </c>
      <c r="M34" s="88" t="s">
        <v>20</v>
      </c>
      <c r="N34" s="88" t="s">
        <v>980</v>
      </c>
      <c r="O34" s="88" t="s">
        <v>986</v>
      </c>
      <c r="P34" s="90">
        <v>0.89817968931358627</v>
      </c>
      <c r="Q34" s="91">
        <v>120</v>
      </c>
      <c r="R34" s="89">
        <v>120000</v>
      </c>
    </row>
    <row r="35" spans="2:18">
      <c r="B35" s="88" t="s">
        <v>567</v>
      </c>
      <c r="C35" s="88">
        <v>2009</v>
      </c>
      <c r="D35" s="89">
        <v>4364.4072044370159</v>
      </c>
      <c r="E35" s="89">
        <v>4622.3635403593134</v>
      </c>
      <c r="F35" s="90">
        <v>0.48399999999999999</v>
      </c>
      <c r="G35" s="90" t="s">
        <v>480</v>
      </c>
      <c r="H35" s="90" t="s">
        <v>480</v>
      </c>
      <c r="I35" s="88" t="s">
        <v>172</v>
      </c>
      <c r="J35" s="88" t="s">
        <v>828</v>
      </c>
      <c r="K35" s="88" t="s">
        <v>972</v>
      </c>
      <c r="L35" s="88" t="s">
        <v>973</v>
      </c>
      <c r="M35" s="88" t="s">
        <v>974</v>
      </c>
      <c r="N35" s="88" t="s">
        <v>975</v>
      </c>
      <c r="O35" s="88" t="s">
        <v>976</v>
      </c>
      <c r="P35" s="90">
        <v>1.3675213675213677E-2</v>
      </c>
      <c r="Q35" s="91">
        <v>0.08</v>
      </c>
      <c r="R35" s="89">
        <v>80</v>
      </c>
    </row>
    <row r="36" spans="2:18">
      <c r="B36" s="88" t="s">
        <v>158</v>
      </c>
      <c r="C36" s="88">
        <v>2012</v>
      </c>
      <c r="D36" s="89">
        <v>15036.044772604018</v>
      </c>
      <c r="E36" s="89">
        <v>15425.352928595699</v>
      </c>
      <c r="F36" s="90">
        <v>0.73199999999999998</v>
      </c>
      <c r="G36" s="90">
        <v>71.069999694824219</v>
      </c>
      <c r="H36" s="90">
        <v>68.44000244140625</v>
      </c>
      <c r="I36" s="88" t="s">
        <v>144</v>
      </c>
      <c r="J36" s="88" t="s">
        <v>815</v>
      </c>
      <c r="K36" s="88" t="s">
        <v>987</v>
      </c>
      <c r="L36" s="88" t="s">
        <v>988</v>
      </c>
      <c r="M36" s="88" t="s">
        <v>989</v>
      </c>
      <c r="N36" s="88" t="s">
        <v>990</v>
      </c>
      <c r="O36" s="88" t="s">
        <v>991</v>
      </c>
      <c r="P36" s="90">
        <v>0.18574701256888118</v>
      </c>
      <c r="Q36" s="91">
        <v>0.15</v>
      </c>
      <c r="R36" s="89">
        <v>150</v>
      </c>
    </row>
    <row r="37" spans="2:18">
      <c r="B37" s="88" t="s">
        <v>1358</v>
      </c>
      <c r="C37" s="88">
        <v>2010</v>
      </c>
      <c r="D37" s="89">
        <f>INDEX('[1]GNI_cap_PPP_(const_2017_int)'!E$2:AK$218,
MATCH(I37,'[1]GNI_cap_PPP_(const_2017_int)'!D$2:D$218,0),MATCH(C37,'[1]GNI_cap_PPP_(const_2017_int)'!E$1:AK$1,0))</f>
        <v>2702.0418323670765</v>
      </c>
      <c r="E37" s="89">
        <f>INDEX('[1]GDP_cap_PPP_(const_2017_int)'!E$2:AK$218,
MATCH(I37,'[1]GDP_cap_PPP_(const_2017_int)'!D$2:D$218,0),
MATCH(C37,'[1]GDP_cap_PPP_(const_2017_int)'!E$1:AK$1,0))</f>
        <v>2682.6986976264402</v>
      </c>
      <c r="F37" s="90">
        <f>INDEX('[1]HDI history'!F$2:AK$207,
MATCH(I37,'[1]HDI history'!A$2:A$207,0),
MATCH(C37, '[1]HDI history'!F$1:AK$1,0))</f>
        <v>0.54300000000000004</v>
      </c>
      <c r="G37" s="90" t="s">
        <v>480</v>
      </c>
      <c r="H37" s="90" t="s">
        <v>480</v>
      </c>
      <c r="I37" s="88" t="s">
        <v>284</v>
      </c>
      <c r="J37" s="88" t="s">
        <v>863</v>
      </c>
      <c r="K37" s="88" t="s">
        <v>978</v>
      </c>
      <c r="L37" s="88" t="s">
        <v>979</v>
      </c>
      <c r="M37" s="88" t="s">
        <v>20</v>
      </c>
      <c r="N37" s="88" t="s">
        <v>980</v>
      </c>
      <c r="O37" s="88" t="s">
        <v>986</v>
      </c>
      <c r="P37" s="93">
        <v>6.5927378456961255E-2</v>
      </c>
      <c r="Q37" s="91">
        <v>3.9E-2</v>
      </c>
      <c r="R37" s="89">
        <v>39</v>
      </c>
    </row>
    <row r="38" spans="2:18">
      <c r="B38" s="88" t="s">
        <v>264</v>
      </c>
      <c r="C38" s="88">
        <v>2015</v>
      </c>
      <c r="D38" s="89">
        <v>4473.4101143154958</v>
      </c>
      <c r="E38" s="89">
        <v>4616.6194141642045</v>
      </c>
      <c r="F38" s="90">
        <v>0.60699999999999998</v>
      </c>
      <c r="G38" s="90">
        <v>59.659999847412109</v>
      </c>
      <c r="H38" s="90">
        <v>59.939998626708984</v>
      </c>
      <c r="I38" s="88" t="s">
        <v>263</v>
      </c>
      <c r="J38" s="88" t="s">
        <v>828</v>
      </c>
      <c r="K38" s="88" t="s">
        <v>972</v>
      </c>
      <c r="L38" s="88" t="s">
        <v>973</v>
      </c>
      <c r="M38" s="88" t="s">
        <v>974</v>
      </c>
      <c r="N38" s="88" t="s">
        <v>975</v>
      </c>
      <c r="O38" s="88" t="s">
        <v>976</v>
      </c>
      <c r="P38" s="90">
        <v>8.5214510293387155E-2</v>
      </c>
      <c r="Q38" s="91">
        <v>3.8960000000000004</v>
      </c>
      <c r="R38" s="89">
        <v>3896</v>
      </c>
    </row>
    <row r="39" spans="2:18">
      <c r="B39" s="88" t="s">
        <v>269</v>
      </c>
      <c r="C39" s="88">
        <v>2002</v>
      </c>
      <c r="D39" s="89">
        <v>17028.056801128685</v>
      </c>
      <c r="E39" s="89">
        <v>17324.353652155234</v>
      </c>
      <c r="F39" s="90">
        <v>0.71899999999999997</v>
      </c>
      <c r="G39" s="90" t="s">
        <v>480</v>
      </c>
      <c r="H39" s="90" t="s">
        <v>480</v>
      </c>
      <c r="I39" s="88" t="s">
        <v>235</v>
      </c>
      <c r="J39" s="88" t="s">
        <v>815</v>
      </c>
      <c r="K39" s="88" t="s">
        <v>987</v>
      </c>
      <c r="L39" s="88" t="s">
        <v>988</v>
      </c>
      <c r="M39" s="88" t="s">
        <v>1006</v>
      </c>
      <c r="N39" s="88" t="s">
        <v>990</v>
      </c>
      <c r="O39" s="88" t="s">
        <v>1000</v>
      </c>
      <c r="P39" s="90">
        <v>0.19406422231997308</v>
      </c>
      <c r="Q39" s="91">
        <v>0.6</v>
      </c>
      <c r="R39" s="89">
        <v>600</v>
      </c>
    </row>
    <row r="40" spans="2:18">
      <c r="B40" s="88" t="s">
        <v>525</v>
      </c>
      <c r="C40" s="88">
        <v>2015</v>
      </c>
      <c r="D40" s="89">
        <v>11697.388278511178</v>
      </c>
      <c r="E40" s="89">
        <v>11908.215784299024</v>
      </c>
      <c r="F40" s="90">
        <v>0.76500000000000001</v>
      </c>
      <c r="G40" s="90">
        <v>69.529998779296875</v>
      </c>
      <c r="H40" s="90">
        <v>61.159999847412109</v>
      </c>
      <c r="I40" s="88" t="s">
        <v>444</v>
      </c>
      <c r="J40" s="88" t="s">
        <v>815</v>
      </c>
      <c r="K40" s="88" t="s">
        <v>987</v>
      </c>
      <c r="L40" s="88" t="s">
        <v>988</v>
      </c>
      <c r="M40" s="88" t="s">
        <v>989</v>
      </c>
      <c r="N40" s="88" t="s">
        <v>990</v>
      </c>
      <c r="O40" s="88" t="s">
        <v>991</v>
      </c>
      <c r="P40" s="90">
        <v>0.16307523739956173</v>
      </c>
      <c r="Q40" s="91">
        <v>4.4649999999999999</v>
      </c>
      <c r="R40" s="89">
        <v>4465</v>
      </c>
    </row>
    <row r="41" spans="2:18">
      <c r="B41" s="21" t="s">
        <v>458</v>
      </c>
      <c r="C41" s="21">
        <v>2020</v>
      </c>
      <c r="D41" s="31">
        <v>6088.0289896419708</v>
      </c>
      <c r="E41" s="31">
        <v>6172.0423863914439</v>
      </c>
      <c r="F41" s="33">
        <v>0.64200000000000002</v>
      </c>
      <c r="G41" s="33">
        <v>58.310001373291016</v>
      </c>
      <c r="H41" s="33">
        <v>52.229999542236328</v>
      </c>
      <c r="I41" s="21" t="s">
        <v>193</v>
      </c>
      <c r="J41" s="21" t="s">
        <v>828</v>
      </c>
      <c r="K41" s="21" t="s">
        <v>978</v>
      </c>
      <c r="L41" s="21" t="s">
        <v>979</v>
      </c>
      <c r="M41" s="21" t="s">
        <v>20</v>
      </c>
      <c r="N41" s="21" t="s">
        <v>980</v>
      </c>
      <c r="O41" s="21" t="s">
        <v>981</v>
      </c>
      <c r="P41" s="33">
        <v>0.13966480446927373</v>
      </c>
      <c r="Q41" s="72">
        <v>100</v>
      </c>
      <c r="R41" s="31">
        <v>100000</v>
      </c>
    </row>
    <row r="42" spans="2:18">
      <c r="B42" s="21" t="s">
        <v>383</v>
      </c>
      <c r="C42" s="21">
        <v>2000</v>
      </c>
      <c r="D42" s="31">
        <v>3653.8732995619539</v>
      </c>
      <c r="E42" s="31">
        <v>3690.8681664052842</v>
      </c>
      <c r="F42" s="33">
        <v>0.58799999999999997</v>
      </c>
      <c r="G42" s="33" t="s">
        <v>480</v>
      </c>
      <c r="H42" s="33" t="s">
        <v>480</v>
      </c>
      <c r="I42" s="21" t="s">
        <v>232</v>
      </c>
      <c r="J42" s="21" t="s">
        <v>863</v>
      </c>
      <c r="K42" s="21" t="s">
        <v>978</v>
      </c>
      <c r="L42" s="21" t="s">
        <v>992</v>
      </c>
      <c r="M42" s="21" t="s">
        <v>20</v>
      </c>
      <c r="N42" s="21" t="s">
        <v>993</v>
      </c>
      <c r="O42" s="21" t="s">
        <v>986</v>
      </c>
      <c r="P42" s="33">
        <v>0.31219515971782252</v>
      </c>
      <c r="Q42" s="72">
        <v>14.137499999999999</v>
      </c>
      <c r="R42" s="31">
        <v>14137.5</v>
      </c>
    </row>
    <row r="43" spans="2:18">
      <c r="B43" s="21" t="s">
        <v>233</v>
      </c>
      <c r="C43" s="21">
        <v>2006</v>
      </c>
      <c r="D43" s="31">
        <v>5096.8261446780616</v>
      </c>
      <c r="E43" s="31">
        <v>5186.4320647684526</v>
      </c>
      <c r="F43" s="33">
        <v>0.64100000000000001</v>
      </c>
      <c r="G43" s="33" t="s">
        <v>480</v>
      </c>
      <c r="H43" s="33" t="s">
        <v>480</v>
      </c>
      <c r="I43" s="21" t="s">
        <v>232</v>
      </c>
      <c r="J43" s="21" t="s">
        <v>863</v>
      </c>
      <c r="K43" s="21" t="s">
        <v>978</v>
      </c>
      <c r="L43" s="21" t="s">
        <v>992</v>
      </c>
      <c r="M43" s="21" t="s">
        <v>20</v>
      </c>
      <c r="N43" s="21" t="s">
        <v>993</v>
      </c>
      <c r="O43" s="21" t="s">
        <v>986</v>
      </c>
      <c r="P43" s="33">
        <v>0.33800016927048476</v>
      </c>
      <c r="Q43" s="72">
        <v>25</v>
      </c>
      <c r="R43" s="31">
        <v>25000</v>
      </c>
    </row>
    <row r="44" spans="2:18">
      <c r="B44" s="21" t="s">
        <v>149</v>
      </c>
      <c r="C44" s="21">
        <v>2011</v>
      </c>
      <c r="D44" s="31">
        <v>8362.939836341855</v>
      </c>
      <c r="E44" s="31">
        <v>8610.5288483593322</v>
      </c>
      <c r="F44" s="33">
        <v>0.67100000000000004</v>
      </c>
      <c r="G44" s="33">
        <v>59.240001678466797</v>
      </c>
      <c r="H44" s="33">
        <v>54.919998168945313</v>
      </c>
      <c r="I44" s="21" t="s">
        <v>148</v>
      </c>
      <c r="J44" s="21" t="s">
        <v>828</v>
      </c>
      <c r="K44" s="21" t="s">
        <v>978</v>
      </c>
      <c r="L44" s="21" t="s">
        <v>992</v>
      </c>
      <c r="M44" s="21" t="s">
        <v>20</v>
      </c>
      <c r="N44" s="21" t="s">
        <v>993</v>
      </c>
      <c r="O44" s="21" t="s">
        <v>986</v>
      </c>
      <c r="P44" s="33">
        <v>0.27557922555252162</v>
      </c>
      <c r="Q44" s="72">
        <v>27.166666666666668</v>
      </c>
      <c r="R44" s="31">
        <v>27166.666666666668</v>
      </c>
    </row>
    <row r="45" spans="2:18">
      <c r="B45" s="21" t="s">
        <v>531</v>
      </c>
      <c r="C45" s="21">
        <v>2021</v>
      </c>
      <c r="D45" s="31">
        <v>4716.0096653597693</v>
      </c>
      <c r="E45" s="31">
        <v>4922.6324522863542</v>
      </c>
      <c r="F45" s="33">
        <v>0.53500000000000003</v>
      </c>
      <c r="G45" s="33">
        <v>53.110000610351563</v>
      </c>
      <c r="H45" s="33">
        <v>50.689998626708984</v>
      </c>
      <c r="I45" s="21" t="s">
        <v>172</v>
      </c>
      <c r="J45" s="21" t="s">
        <v>828</v>
      </c>
      <c r="K45" s="21" t="s">
        <v>972</v>
      </c>
      <c r="L45" s="21" t="s">
        <v>973</v>
      </c>
      <c r="M45" s="21" t="s">
        <v>974</v>
      </c>
      <c r="N45" s="21" t="s">
        <v>975</v>
      </c>
      <c r="O45" s="21" t="s">
        <v>976</v>
      </c>
      <c r="P45" s="33">
        <v>0.50916496945010181</v>
      </c>
      <c r="Q45" s="72">
        <v>25</v>
      </c>
      <c r="R45" s="31">
        <v>25000</v>
      </c>
    </row>
    <row r="46" spans="2:18">
      <c r="B46" s="21" t="s">
        <v>387</v>
      </c>
      <c r="C46" s="21">
        <v>2003</v>
      </c>
      <c r="D46" s="31">
        <v>2842.8797313533278</v>
      </c>
      <c r="E46" s="31">
        <v>2861.574708000358</v>
      </c>
      <c r="F46" s="33">
        <v>0.51600000000000001</v>
      </c>
      <c r="G46" s="33" t="s">
        <v>480</v>
      </c>
      <c r="H46" s="33" t="s">
        <v>480</v>
      </c>
      <c r="I46" s="21" t="s">
        <v>193</v>
      </c>
      <c r="J46" s="21" t="s">
        <v>863</v>
      </c>
      <c r="K46" s="21" t="s">
        <v>978</v>
      </c>
      <c r="L46" s="21" t="s">
        <v>979</v>
      </c>
      <c r="M46" s="21" t="s">
        <v>20</v>
      </c>
      <c r="N46" s="21" t="s">
        <v>980</v>
      </c>
      <c r="O46" s="21" t="s">
        <v>981</v>
      </c>
      <c r="P46" s="33">
        <v>0.42076457438767922</v>
      </c>
      <c r="Q46" s="72">
        <v>11.884</v>
      </c>
      <c r="R46" s="31">
        <v>11884</v>
      </c>
    </row>
    <row r="47" spans="2:18">
      <c r="B47" s="21" t="s">
        <v>285</v>
      </c>
      <c r="C47" s="21">
        <v>2009</v>
      </c>
      <c r="D47" s="31">
        <v>2600.6403421439486</v>
      </c>
      <c r="E47" s="31">
        <v>2572.1750796877632</v>
      </c>
      <c r="F47" s="33">
        <v>0.53</v>
      </c>
      <c r="G47" s="33" t="s">
        <v>480</v>
      </c>
      <c r="H47" s="33" t="s">
        <v>480</v>
      </c>
      <c r="I47" s="21" t="s">
        <v>284</v>
      </c>
      <c r="J47" s="21" t="s">
        <v>863</v>
      </c>
      <c r="K47" s="21" t="s">
        <v>978</v>
      </c>
      <c r="L47" s="21" t="s">
        <v>979</v>
      </c>
      <c r="M47" s="21" t="s">
        <v>20</v>
      </c>
      <c r="N47" s="21" t="s">
        <v>980</v>
      </c>
      <c r="O47" s="21" t="s">
        <v>986</v>
      </c>
      <c r="P47" s="33">
        <v>0.43702421471714797</v>
      </c>
      <c r="Q47" s="72">
        <v>11</v>
      </c>
      <c r="R47" s="31">
        <v>11000</v>
      </c>
    </row>
    <row r="48" spans="2:18">
      <c r="B48" s="21" t="s">
        <v>360</v>
      </c>
      <c r="C48" s="21">
        <v>2011</v>
      </c>
      <c r="D48" s="31">
        <v>3855.4855190299818</v>
      </c>
      <c r="E48" s="31">
        <v>3571.0586470602998</v>
      </c>
      <c r="F48" s="33">
        <v>0.56100000000000005</v>
      </c>
      <c r="G48" s="33">
        <v>47.810001373291016</v>
      </c>
      <c r="H48" s="33">
        <v>40.610000610351563</v>
      </c>
      <c r="I48" s="21" t="s">
        <v>229</v>
      </c>
      <c r="J48" s="21" t="s">
        <v>863</v>
      </c>
      <c r="K48" s="21" t="s">
        <v>978</v>
      </c>
      <c r="L48" s="21" t="s">
        <v>979</v>
      </c>
      <c r="M48" s="21" t="s">
        <v>20</v>
      </c>
      <c r="N48" s="21" t="s">
        <v>980</v>
      </c>
      <c r="O48" s="21" t="s">
        <v>986</v>
      </c>
      <c r="P48" s="33">
        <v>0.1338</v>
      </c>
      <c r="Q48" s="72">
        <v>2.0070000000000001</v>
      </c>
      <c r="R48" s="31">
        <v>2007</v>
      </c>
    </row>
    <row r="49" spans="2:19">
      <c r="B49" s="21" t="s">
        <v>216</v>
      </c>
      <c r="C49" s="21">
        <v>2005</v>
      </c>
      <c r="D49" s="31">
        <v>3203.7369490611313</v>
      </c>
      <c r="E49" s="31">
        <v>3225.5443304506048</v>
      </c>
      <c r="F49" s="33">
        <v>0.53400000000000003</v>
      </c>
      <c r="G49" s="33" t="s">
        <v>480</v>
      </c>
      <c r="H49" s="33" t="s">
        <v>480</v>
      </c>
      <c r="I49" s="21" t="s">
        <v>193</v>
      </c>
      <c r="J49" s="21" t="s">
        <v>863</v>
      </c>
      <c r="K49" s="21" t="s">
        <v>978</v>
      </c>
      <c r="L49" s="21" t="s">
        <v>979</v>
      </c>
      <c r="M49" s="21" t="s">
        <v>20</v>
      </c>
      <c r="N49" s="21" t="s">
        <v>980</v>
      </c>
      <c r="O49" s="21" t="s">
        <v>981</v>
      </c>
      <c r="P49" s="33">
        <v>0.5298013245033113</v>
      </c>
      <c r="Q49" s="72">
        <v>80</v>
      </c>
      <c r="R49" s="31">
        <v>80000</v>
      </c>
    </row>
    <row r="50" spans="2:19">
      <c r="B50" s="21" t="s">
        <v>345</v>
      </c>
      <c r="C50" s="21">
        <v>2017</v>
      </c>
      <c r="D50" s="31">
        <v>4686.8135743455514</v>
      </c>
      <c r="E50" s="31">
        <v>4929.5679540512137</v>
      </c>
      <c r="F50" s="33">
        <v>0.61599999999999999</v>
      </c>
      <c r="G50" s="33">
        <v>61.029998779296875</v>
      </c>
      <c r="H50" s="33">
        <v>60.479999542236328</v>
      </c>
      <c r="I50" s="21" t="s">
        <v>263</v>
      </c>
      <c r="J50" s="21" t="s">
        <v>828</v>
      </c>
      <c r="K50" s="21" t="s">
        <v>972</v>
      </c>
      <c r="L50" s="21" t="s">
        <v>973</v>
      </c>
      <c r="M50" s="21" t="s">
        <v>974</v>
      </c>
      <c r="N50" s="21" t="s">
        <v>975</v>
      </c>
      <c r="O50" s="21" t="s">
        <v>976</v>
      </c>
      <c r="P50" s="33">
        <v>3.761974821126484E-2</v>
      </c>
      <c r="Q50" s="72">
        <v>0.157</v>
      </c>
      <c r="R50" s="31">
        <v>157</v>
      </c>
    </row>
    <row r="51" spans="2:19">
      <c r="B51" s="21" t="s">
        <v>624</v>
      </c>
      <c r="C51" s="21">
        <v>2016</v>
      </c>
      <c r="D51" s="31">
        <v>15290.447964604266</v>
      </c>
      <c r="E51" s="31">
        <v>16182.851956811455</v>
      </c>
      <c r="F51" s="33">
        <v>0.8</v>
      </c>
      <c r="G51" s="33">
        <v>73.199996948242188</v>
      </c>
      <c r="H51" s="33">
        <v>66.099998474121094</v>
      </c>
      <c r="I51" s="21" t="s">
        <v>324</v>
      </c>
      <c r="J51" s="21" t="s">
        <v>815</v>
      </c>
      <c r="K51" s="21" t="s">
        <v>982</v>
      </c>
      <c r="L51" s="21" t="s">
        <v>983</v>
      </c>
      <c r="M51" s="21" t="s">
        <v>20</v>
      </c>
      <c r="N51" s="21" t="s">
        <v>984</v>
      </c>
      <c r="O51" s="21" t="s">
        <v>985</v>
      </c>
      <c r="P51" s="33">
        <v>0.11564035848511131</v>
      </c>
      <c r="Q51" s="72">
        <v>0.02</v>
      </c>
      <c r="R51" s="31">
        <v>20</v>
      </c>
    </row>
    <row r="52" spans="2:19">
      <c r="B52" s="21" t="s">
        <v>626</v>
      </c>
      <c r="C52" s="21">
        <v>2016</v>
      </c>
      <c r="D52" s="31">
        <v>15290.447964604266</v>
      </c>
      <c r="E52" s="31">
        <v>16182.851956811455</v>
      </c>
      <c r="F52" s="33">
        <v>0.8</v>
      </c>
      <c r="G52" s="33">
        <v>73.199996948242188</v>
      </c>
      <c r="H52" s="33">
        <v>66.099998474121094</v>
      </c>
      <c r="I52" s="21" t="s">
        <v>324</v>
      </c>
      <c r="J52" s="21" t="s">
        <v>815</v>
      </c>
      <c r="K52" s="21" t="s">
        <v>982</v>
      </c>
      <c r="L52" s="21" t="s">
        <v>983</v>
      </c>
      <c r="M52" s="21" t="s">
        <v>20</v>
      </c>
      <c r="N52" s="21" t="s">
        <v>984</v>
      </c>
      <c r="O52" s="21" t="s">
        <v>985</v>
      </c>
      <c r="P52" s="33">
        <v>0.1165030446128992</v>
      </c>
      <c r="Q52" s="72">
        <v>0.15</v>
      </c>
      <c r="R52" s="31">
        <v>150</v>
      </c>
    </row>
    <row r="53" spans="2:19">
      <c r="B53" s="21" t="s">
        <v>628</v>
      </c>
      <c r="C53" s="21">
        <v>2016</v>
      </c>
      <c r="D53" s="31">
        <v>15290.447964604266</v>
      </c>
      <c r="E53" s="31">
        <v>16182.851956811455</v>
      </c>
      <c r="F53" s="33">
        <v>0.8</v>
      </c>
      <c r="G53" s="33">
        <v>73.199996948242188</v>
      </c>
      <c r="H53" s="33">
        <v>66.099998474121094</v>
      </c>
      <c r="I53" s="21" t="s">
        <v>324</v>
      </c>
      <c r="J53" s="21" t="s">
        <v>815</v>
      </c>
      <c r="K53" s="21" t="s">
        <v>982</v>
      </c>
      <c r="L53" s="21" t="s">
        <v>983</v>
      </c>
      <c r="M53" s="21" t="s">
        <v>20</v>
      </c>
      <c r="N53" s="21" t="s">
        <v>984</v>
      </c>
      <c r="O53" s="21" t="s">
        <v>985</v>
      </c>
      <c r="P53" s="33">
        <v>2.6024046218706083E-2</v>
      </c>
      <c r="Q53" s="72">
        <v>5.0000000000000001E-3</v>
      </c>
      <c r="R53" s="31">
        <v>5</v>
      </c>
    </row>
    <row r="54" spans="2:19">
      <c r="B54" s="21" t="s">
        <v>455</v>
      </c>
      <c r="C54" s="21">
        <v>2008</v>
      </c>
      <c r="D54" s="31">
        <v>6034.1411024338749</v>
      </c>
      <c r="E54" s="31">
        <v>6248.9339576280654</v>
      </c>
      <c r="F54" s="33">
        <v>0.65200000000000002</v>
      </c>
      <c r="G54" s="33" t="s">
        <v>480</v>
      </c>
      <c r="H54" s="33" t="s">
        <v>480</v>
      </c>
      <c r="I54" s="21" t="s">
        <v>454</v>
      </c>
      <c r="J54" s="21" t="s">
        <v>828</v>
      </c>
      <c r="K54" s="21" t="s">
        <v>987</v>
      </c>
      <c r="L54" s="21" t="s">
        <v>988</v>
      </c>
      <c r="M54" s="21" t="s">
        <v>989</v>
      </c>
      <c r="N54" s="21" t="s">
        <v>990</v>
      </c>
      <c r="O54" s="21" t="s">
        <v>991</v>
      </c>
      <c r="P54" s="90">
        <v>0.14444444444444443</v>
      </c>
      <c r="Q54" s="91">
        <v>1.3</v>
      </c>
      <c r="R54" s="89">
        <v>1300</v>
      </c>
      <c r="S54" s="92"/>
    </row>
    <row r="55" spans="2:19">
      <c r="B55" s="21" t="s">
        <v>563</v>
      </c>
      <c r="C55" s="21">
        <v>2006</v>
      </c>
      <c r="D55" s="31">
        <v>3960.1981292719183</v>
      </c>
      <c r="E55" s="31">
        <v>4079.1356538294067</v>
      </c>
      <c r="F55" s="33">
        <v>0.47699999999999998</v>
      </c>
      <c r="G55" s="33" t="s">
        <v>480</v>
      </c>
      <c r="H55" s="33" t="s">
        <v>480</v>
      </c>
      <c r="I55" s="21" t="s">
        <v>172</v>
      </c>
      <c r="J55" s="21" t="s">
        <v>863</v>
      </c>
      <c r="K55" s="21" t="s">
        <v>972</v>
      </c>
      <c r="L55" s="21" t="s">
        <v>973</v>
      </c>
      <c r="M55" s="21" t="s">
        <v>974</v>
      </c>
      <c r="N55" s="21" t="s">
        <v>975</v>
      </c>
      <c r="O55" s="21" t="s">
        <v>976</v>
      </c>
      <c r="P55" s="90">
        <v>3.3333333333333298E-2</v>
      </c>
      <c r="Q55" s="91">
        <v>5</v>
      </c>
      <c r="R55" s="89">
        <v>5000</v>
      </c>
      <c r="S55" s="92"/>
    </row>
    <row r="56" spans="2:19">
      <c r="B56" s="21" t="s">
        <v>188</v>
      </c>
      <c r="C56" s="21">
        <v>2005</v>
      </c>
      <c r="D56" s="31">
        <v>3757.4166112567868</v>
      </c>
      <c r="E56" s="31">
        <v>3836.0902870779214</v>
      </c>
      <c r="F56" s="33">
        <v>0.48399999999999999</v>
      </c>
      <c r="G56" s="33" t="s">
        <v>480</v>
      </c>
      <c r="H56" s="33" t="s">
        <v>480</v>
      </c>
      <c r="I56" s="21" t="s">
        <v>187</v>
      </c>
      <c r="J56" s="21" t="s">
        <v>863</v>
      </c>
      <c r="K56" s="21" t="s">
        <v>978</v>
      </c>
      <c r="L56" s="21" t="s">
        <v>979</v>
      </c>
      <c r="M56" s="21" t="s">
        <v>20</v>
      </c>
      <c r="N56" s="21" t="s">
        <v>980</v>
      </c>
      <c r="O56" s="21" t="s">
        <v>986</v>
      </c>
      <c r="P56" s="90">
        <v>0.1875</v>
      </c>
      <c r="Q56" s="91">
        <v>15</v>
      </c>
      <c r="R56" s="89">
        <v>15000</v>
      </c>
      <c r="S56" s="92"/>
    </row>
    <row r="57" spans="2:19">
      <c r="B57" s="21" t="s">
        <v>242</v>
      </c>
      <c r="C57" s="21">
        <v>2010</v>
      </c>
      <c r="D57" s="31">
        <v>9252.9108593331075</v>
      </c>
      <c r="E57" s="31">
        <v>9996.93732259223</v>
      </c>
      <c r="F57" s="33">
        <v>0.72499999999999998</v>
      </c>
      <c r="G57" s="33" t="s">
        <v>480</v>
      </c>
      <c r="H57" s="33" t="s">
        <v>480</v>
      </c>
      <c r="I57" s="21" t="s">
        <v>179</v>
      </c>
      <c r="J57" s="21" t="s">
        <v>815</v>
      </c>
      <c r="K57" s="21" t="s">
        <v>987</v>
      </c>
      <c r="L57" s="21" t="s">
        <v>988</v>
      </c>
      <c r="M57" s="21" t="s">
        <v>989</v>
      </c>
      <c r="N57" s="21" t="s">
        <v>990</v>
      </c>
      <c r="O57" s="21" t="s">
        <v>991</v>
      </c>
      <c r="P57" s="90">
        <v>0.18561132938689795</v>
      </c>
      <c r="Q57" s="91">
        <v>14.413</v>
      </c>
      <c r="R57" s="89">
        <v>14413</v>
      </c>
      <c r="S57" s="92"/>
    </row>
    <row r="58" spans="2:19">
      <c r="B58" s="21" t="s">
        <v>372</v>
      </c>
      <c r="C58" s="21">
        <v>2010</v>
      </c>
      <c r="D58" s="33" t="s">
        <v>480</v>
      </c>
      <c r="E58" s="31">
        <v>3083.3553211635517</v>
      </c>
      <c r="F58" s="33">
        <v>0.52900000000000003</v>
      </c>
      <c r="G58" s="33" t="s">
        <v>480</v>
      </c>
      <c r="H58" s="33" t="s">
        <v>480</v>
      </c>
      <c r="I58" s="21" t="s">
        <v>371</v>
      </c>
      <c r="J58" s="21" t="s">
        <v>828</v>
      </c>
      <c r="K58" s="21" t="s">
        <v>972</v>
      </c>
      <c r="L58" s="21" t="s">
        <v>973</v>
      </c>
      <c r="M58" s="21" t="s">
        <v>977</v>
      </c>
      <c r="N58" s="21" t="s">
        <v>975</v>
      </c>
      <c r="O58" s="21" t="s">
        <v>976</v>
      </c>
      <c r="P58" s="90">
        <v>3.8765105267450958E-2</v>
      </c>
      <c r="Q58" s="91">
        <v>0.48</v>
      </c>
      <c r="R58" s="89">
        <v>480</v>
      </c>
      <c r="S58" s="92"/>
    </row>
    <row r="59" spans="2:19">
      <c r="B59" s="21" t="s">
        <v>339</v>
      </c>
      <c r="C59" s="21">
        <v>2009</v>
      </c>
      <c r="D59" s="31">
        <v>4340.56441382915</v>
      </c>
      <c r="E59" s="31">
        <v>4457.9220219427079</v>
      </c>
      <c r="F59" s="33">
        <v>0.60599999999999998</v>
      </c>
      <c r="G59" s="33" t="s">
        <v>480</v>
      </c>
      <c r="H59" s="33" t="s">
        <v>480</v>
      </c>
      <c r="I59" s="21" t="s">
        <v>338</v>
      </c>
      <c r="J59" s="21" t="s">
        <v>828</v>
      </c>
      <c r="K59" s="21" t="s">
        <v>987</v>
      </c>
      <c r="L59" s="21" t="s">
        <v>988</v>
      </c>
      <c r="M59" s="21" t="s">
        <v>1006</v>
      </c>
      <c r="N59" s="21" t="s">
        <v>990</v>
      </c>
      <c r="O59" s="21" t="s">
        <v>991</v>
      </c>
      <c r="P59" s="90">
        <v>0.23100000000000001</v>
      </c>
      <c r="Q59" s="91">
        <v>2.6080000000000001</v>
      </c>
      <c r="R59" s="89">
        <v>2608</v>
      </c>
      <c r="S59" s="92"/>
    </row>
    <row r="60" spans="2:19">
      <c r="B60" s="21" t="s">
        <v>225</v>
      </c>
      <c r="C60" s="21">
        <v>2002</v>
      </c>
      <c r="D60" s="31">
        <v>5017.0517153124329</v>
      </c>
      <c r="E60" s="31">
        <v>4567.2344676143193</v>
      </c>
      <c r="F60" s="33">
        <v>0.64500000000000002</v>
      </c>
      <c r="G60" s="33" t="s">
        <v>480</v>
      </c>
      <c r="H60" s="33" t="s">
        <v>480</v>
      </c>
      <c r="I60" s="21" t="s">
        <v>224</v>
      </c>
      <c r="J60" s="21" t="s">
        <v>828</v>
      </c>
      <c r="K60" s="21" t="s">
        <v>978</v>
      </c>
      <c r="L60" s="21" t="s">
        <v>992</v>
      </c>
      <c r="M60" s="21" t="s">
        <v>20</v>
      </c>
      <c r="N60" s="21" t="s">
        <v>993</v>
      </c>
      <c r="O60" s="21" t="s">
        <v>986</v>
      </c>
      <c r="P60" s="90">
        <v>0.43730161410307011</v>
      </c>
      <c r="Q60" s="91">
        <v>12.7065</v>
      </c>
      <c r="R60" s="89">
        <v>12706.5</v>
      </c>
      <c r="S60" s="92"/>
    </row>
    <row r="61" spans="2:19">
      <c r="B61" s="21" t="s">
        <v>528</v>
      </c>
      <c r="C61" s="21">
        <v>2015</v>
      </c>
      <c r="D61" s="31">
        <v>11697.388278511178</v>
      </c>
      <c r="E61" s="31">
        <v>11908.215784299024</v>
      </c>
      <c r="F61" s="33">
        <v>0.76500000000000001</v>
      </c>
      <c r="G61" s="33">
        <v>69.529998779296875</v>
      </c>
      <c r="H61" s="33">
        <v>61.159999847412109</v>
      </c>
      <c r="I61" s="21" t="s">
        <v>444</v>
      </c>
      <c r="J61" s="21" t="s">
        <v>815</v>
      </c>
      <c r="K61" s="21" t="s">
        <v>987</v>
      </c>
      <c r="L61" s="21" t="s">
        <v>988</v>
      </c>
      <c r="M61" s="21" t="s">
        <v>989</v>
      </c>
      <c r="N61" s="21" t="s">
        <v>990</v>
      </c>
      <c r="O61" s="21" t="s">
        <v>991</v>
      </c>
      <c r="P61" s="90">
        <v>0.15168717507917612</v>
      </c>
      <c r="Q61" s="91">
        <v>0.33</v>
      </c>
      <c r="R61" s="89">
        <v>330</v>
      </c>
      <c r="S61" s="92"/>
    </row>
    <row r="62" spans="2:19">
      <c r="B62" s="21" t="s">
        <v>492</v>
      </c>
      <c r="C62" s="21">
        <v>2017</v>
      </c>
      <c r="D62" s="31">
        <v>14089.492515419392</v>
      </c>
      <c r="E62" s="31">
        <v>14334.914608362222</v>
      </c>
      <c r="F62" s="33">
        <v>0.76100000000000001</v>
      </c>
      <c r="G62" s="33">
        <v>70.389999389648438</v>
      </c>
      <c r="H62" s="33">
        <v>60.360000610351563</v>
      </c>
      <c r="I62" s="21" t="s">
        <v>176</v>
      </c>
      <c r="J62" s="21" t="s">
        <v>815</v>
      </c>
      <c r="K62" s="21" t="s">
        <v>987</v>
      </c>
      <c r="L62" s="21" t="s">
        <v>988</v>
      </c>
      <c r="M62" s="21" t="s">
        <v>989</v>
      </c>
      <c r="N62" s="21" t="s">
        <v>990</v>
      </c>
      <c r="O62" s="21" t="s">
        <v>1000</v>
      </c>
      <c r="P62" s="90">
        <v>9.914521769170874E-2</v>
      </c>
      <c r="Q62" s="91">
        <v>3.6619999999999999</v>
      </c>
      <c r="R62" s="89">
        <v>3662</v>
      </c>
      <c r="S62" s="92"/>
    </row>
    <row r="63" spans="2:19">
      <c r="B63" s="21" t="s">
        <v>236</v>
      </c>
      <c r="C63" s="21">
        <v>1997</v>
      </c>
      <c r="D63" s="31">
        <v>16204.28467068771</v>
      </c>
      <c r="E63" s="31">
        <v>16618.913254032628</v>
      </c>
      <c r="F63" s="33">
        <v>0.68799999999999994</v>
      </c>
      <c r="G63" s="33" t="s">
        <v>480</v>
      </c>
      <c r="H63" s="33" t="s">
        <v>480</v>
      </c>
      <c r="I63" s="21" t="s">
        <v>235</v>
      </c>
      <c r="J63" s="21" t="s">
        <v>815</v>
      </c>
      <c r="K63" s="21" t="s">
        <v>987</v>
      </c>
      <c r="L63" s="21" t="s">
        <v>988</v>
      </c>
      <c r="M63" s="21" t="s">
        <v>1006</v>
      </c>
      <c r="N63" s="21" t="s">
        <v>990</v>
      </c>
      <c r="O63" s="21" t="s">
        <v>1000</v>
      </c>
      <c r="P63" s="33">
        <v>0.14778809094737588</v>
      </c>
      <c r="Q63" s="72">
        <v>16.666666666666668</v>
      </c>
      <c r="R63" s="31">
        <v>16666.666666666668</v>
      </c>
    </row>
    <row r="64" spans="2:19">
      <c r="B64" s="21" t="s">
        <v>267</v>
      </c>
      <c r="C64" s="21">
        <v>2005</v>
      </c>
      <c r="D64" s="31">
        <v>17507.356376067921</v>
      </c>
      <c r="E64" s="31">
        <v>17883.535407720126</v>
      </c>
      <c r="F64" s="33">
        <v>0.73299999999999998</v>
      </c>
      <c r="G64" s="33" t="s">
        <v>480</v>
      </c>
      <c r="H64" s="33" t="s">
        <v>480</v>
      </c>
      <c r="I64" s="21" t="s">
        <v>235</v>
      </c>
      <c r="J64" s="21" t="s">
        <v>815</v>
      </c>
      <c r="K64" s="21" t="s">
        <v>987</v>
      </c>
      <c r="L64" s="21" t="s">
        <v>988</v>
      </c>
      <c r="M64" s="21" t="s">
        <v>1006</v>
      </c>
      <c r="N64" s="21" t="s">
        <v>990</v>
      </c>
      <c r="O64" s="21" t="s">
        <v>1000</v>
      </c>
      <c r="P64" s="33">
        <v>3.3333333333333333E-2</v>
      </c>
      <c r="Q64" s="72">
        <v>1</v>
      </c>
      <c r="R64" s="31">
        <v>1000</v>
      </c>
    </row>
    <row r="65" spans="2:18">
      <c r="B65" s="21" t="s">
        <v>254</v>
      </c>
      <c r="C65" s="21">
        <v>2007</v>
      </c>
      <c r="D65" s="31">
        <v>16017.985825700118</v>
      </c>
      <c r="E65" s="31">
        <v>16342.627955307511</v>
      </c>
      <c r="F65" s="33">
        <v>0.77100000000000002</v>
      </c>
      <c r="G65" s="33" t="s">
        <v>480</v>
      </c>
      <c r="H65" s="33" t="s">
        <v>480</v>
      </c>
      <c r="I65" s="21" t="s">
        <v>253</v>
      </c>
      <c r="J65" s="21" t="s">
        <v>815</v>
      </c>
      <c r="K65" s="21" t="s">
        <v>987</v>
      </c>
      <c r="L65" s="21" t="s">
        <v>988</v>
      </c>
      <c r="M65" s="21" t="s">
        <v>989</v>
      </c>
      <c r="N65" s="21" t="s">
        <v>990</v>
      </c>
      <c r="O65" s="21" t="s">
        <v>991</v>
      </c>
      <c r="P65" s="33">
        <v>0.90724013920692703</v>
      </c>
      <c r="Q65" s="72">
        <v>15</v>
      </c>
      <c r="R65" s="31">
        <v>15000</v>
      </c>
    </row>
    <row r="66" spans="2:18">
      <c r="B66" s="21" t="s">
        <v>218</v>
      </c>
      <c r="C66" s="21">
        <v>2008</v>
      </c>
      <c r="D66" s="31">
        <v>3680.950089647009</v>
      </c>
      <c r="E66" s="31">
        <v>3701.3954786593722</v>
      </c>
      <c r="F66" s="33">
        <v>0.56000000000000005</v>
      </c>
      <c r="G66" s="33" t="s">
        <v>480</v>
      </c>
      <c r="H66" s="33" t="s">
        <v>480</v>
      </c>
      <c r="I66" s="21" t="s">
        <v>193</v>
      </c>
      <c r="J66" s="21" t="s">
        <v>828</v>
      </c>
      <c r="K66" s="21" t="s">
        <v>978</v>
      </c>
      <c r="L66" s="21" t="s">
        <v>979</v>
      </c>
      <c r="M66" s="21" t="s">
        <v>20</v>
      </c>
      <c r="N66" s="21" t="s">
        <v>980</v>
      </c>
      <c r="O66" s="21" t="s">
        <v>981</v>
      </c>
      <c r="P66" s="33">
        <v>0.6921497541671251</v>
      </c>
      <c r="Q66" s="72">
        <v>110</v>
      </c>
      <c r="R66" s="31">
        <v>110000</v>
      </c>
    </row>
    <row r="67" spans="2:18">
      <c r="B67" s="21" t="s">
        <v>298</v>
      </c>
      <c r="C67" s="21">
        <v>2015</v>
      </c>
      <c r="D67" s="31">
        <v>12552.184555220678</v>
      </c>
      <c r="E67" s="31">
        <v>12612.351651241795</v>
      </c>
      <c r="F67" s="33">
        <v>0.73299999999999998</v>
      </c>
      <c r="G67" s="33">
        <v>60.330001831054688</v>
      </c>
      <c r="H67" s="33">
        <v>43.310001373291016</v>
      </c>
      <c r="I67" s="21" t="s">
        <v>201</v>
      </c>
      <c r="J67" s="21" t="s">
        <v>815</v>
      </c>
      <c r="K67" s="21" t="s">
        <v>978</v>
      </c>
      <c r="L67" s="21" t="s">
        <v>994</v>
      </c>
      <c r="M67" s="21" t="s">
        <v>20</v>
      </c>
      <c r="N67" s="21" t="s">
        <v>995</v>
      </c>
      <c r="O67" s="21" t="s">
        <v>996</v>
      </c>
      <c r="P67" s="33">
        <v>0.37804878048780488</v>
      </c>
      <c r="Q67" s="72">
        <v>31</v>
      </c>
      <c r="R67" s="31">
        <v>31000</v>
      </c>
    </row>
    <row r="68" spans="2:18">
      <c r="B68" s="21" t="s">
        <v>276</v>
      </c>
      <c r="C68" s="21">
        <v>2005</v>
      </c>
      <c r="D68" s="31">
        <v>17507.356376067921</v>
      </c>
      <c r="E68" s="31">
        <v>17883.535407720126</v>
      </c>
      <c r="F68" s="33">
        <v>0.73299999999999998</v>
      </c>
      <c r="G68" s="33" t="s">
        <v>480</v>
      </c>
      <c r="H68" s="33" t="s">
        <v>480</v>
      </c>
      <c r="I68" s="21" t="s">
        <v>235</v>
      </c>
      <c r="J68" s="21" t="s">
        <v>815</v>
      </c>
      <c r="K68" s="21" t="s">
        <v>987</v>
      </c>
      <c r="L68" s="21" t="s">
        <v>988</v>
      </c>
      <c r="M68" s="21" t="s">
        <v>1006</v>
      </c>
      <c r="N68" s="21" t="s">
        <v>990</v>
      </c>
      <c r="O68" s="21" t="s">
        <v>1000</v>
      </c>
      <c r="P68" s="33">
        <v>5.5237574176171034E-2</v>
      </c>
      <c r="Q68" s="72">
        <v>0.63</v>
      </c>
      <c r="R68" s="31">
        <v>630</v>
      </c>
    </row>
    <row r="69" spans="2:18" ht="18.75" customHeight="1">
      <c r="B69" s="21" t="s">
        <v>722</v>
      </c>
      <c r="C69" s="21">
        <v>2005</v>
      </c>
      <c r="D69" s="31">
        <v>17507.356376067921</v>
      </c>
      <c r="E69" s="31">
        <v>17883.535407720126</v>
      </c>
      <c r="F69" s="33">
        <v>0.73299999999999998</v>
      </c>
      <c r="G69" s="33" t="s">
        <v>480</v>
      </c>
      <c r="H69" s="33" t="s">
        <v>480</v>
      </c>
      <c r="I69" s="21" t="s">
        <v>235</v>
      </c>
      <c r="J69" s="21" t="s">
        <v>815</v>
      </c>
      <c r="K69" s="21" t="s">
        <v>987</v>
      </c>
      <c r="L69" s="21" t="s">
        <v>988</v>
      </c>
      <c r="M69" s="21" t="s">
        <v>1006</v>
      </c>
      <c r="N69" s="21" t="s">
        <v>990</v>
      </c>
      <c r="O69" s="21" t="s">
        <v>1000</v>
      </c>
      <c r="P69" s="33">
        <v>6.0000000000000001E-3</v>
      </c>
      <c r="Q69" s="72">
        <v>1.4999999999999999E-2</v>
      </c>
      <c r="R69" s="31">
        <v>15</v>
      </c>
    </row>
    <row r="70" spans="2:18">
      <c r="B70" s="21" t="s">
        <v>680</v>
      </c>
      <c r="C70" s="21">
        <v>2015</v>
      </c>
      <c r="D70" s="31">
        <v>44323.974724338725</v>
      </c>
      <c r="E70" s="31">
        <v>43345.78642815585</v>
      </c>
      <c r="F70" s="33">
        <v>0.89200000000000002</v>
      </c>
      <c r="G70" s="33">
        <v>86.080001831054688</v>
      </c>
      <c r="H70" s="33">
        <v>83.160003662109375</v>
      </c>
      <c r="I70" s="21" t="s">
        <v>679</v>
      </c>
      <c r="J70" s="21" t="s">
        <v>842</v>
      </c>
      <c r="K70" s="21" t="s">
        <v>982</v>
      </c>
      <c r="L70" s="21" t="s">
        <v>1007</v>
      </c>
      <c r="M70" s="21" t="s">
        <v>20</v>
      </c>
      <c r="N70" s="21" t="s">
        <v>1008</v>
      </c>
      <c r="O70" s="88" t="s">
        <v>1009</v>
      </c>
      <c r="P70" s="90">
        <v>0.19726404630970748</v>
      </c>
      <c r="Q70" s="91">
        <v>20</v>
      </c>
      <c r="R70" s="89">
        <v>20000</v>
      </c>
    </row>
    <row r="71" spans="2:18">
      <c r="B71" s="21" t="s">
        <v>713</v>
      </c>
      <c r="C71" s="21">
        <v>2005</v>
      </c>
      <c r="D71" s="31">
        <v>2040.3348003525991</v>
      </c>
      <c r="E71" s="31">
        <v>2124.83745733056</v>
      </c>
      <c r="F71" s="33">
        <v>0.499</v>
      </c>
      <c r="G71" s="33" t="s">
        <v>480</v>
      </c>
      <c r="H71" s="33" t="s">
        <v>480</v>
      </c>
      <c r="I71" s="21" t="s">
        <v>712</v>
      </c>
      <c r="J71" s="21" t="s">
        <v>863</v>
      </c>
      <c r="K71" s="21" t="s">
        <v>978</v>
      </c>
      <c r="L71" s="21" t="s">
        <v>992</v>
      </c>
      <c r="M71" s="21" t="s">
        <v>20</v>
      </c>
      <c r="N71" s="21" t="s">
        <v>993</v>
      </c>
      <c r="O71" s="88" t="s">
        <v>986</v>
      </c>
      <c r="P71" s="90">
        <v>0.13425425787378847</v>
      </c>
      <c r="Q71" s="91">
        <v>3</v>
      </c>
      <c r="R71" s="89">
        <v>3000</v>
      </c>
    </row>
    <row r="72" spans="2:18">
      <c r="B72" s="21" t="s">
        <v>169</v>
      </c>
      <c r="C72" s="21">
        <v>2010</v>
      </c>
      <c r="D72" s="31">
        <v>13005.323123780599</v>
      </c>
      <c r="E72" s="31">
        <v>13469.361128791268</v>
      </c>
      <c r="F72" s="33">
        <v>0.67500000000000004</v>
      </c>
      <c r="G72" s="33" t="s">
        <v>480</v>
      </c>
      <c r="H72" s="33" t="s">
        <v>480</v>
      </c>
      <c r="I72" s="21" t="s">
        <v>165</v>
      </c>
      <c r="J72" s="21" t="s">
        <v>815</v>
      </c>
      <c r="K72" s="21" t="s">
        <v>972</v>
      </c>
      <c r="L72" s="21" t="s">
        <v>973</v>
      </c>
      <c r="M72" s="21" t="s">
        <v>1010</v>
      </c>
      <c r="N72" s="21" t="s">
        <v>975</v>
      </c>
      <c r="O72" s="88" t="s">
        <v>976</v>
      </c>
      <c r="P72" s="90">
        <v>9.9243706247703223E-3</v>
      </c>
      <c r="Q72" s="91">
        <v>0.17499999999999999</v>
      </c>
      <c r="R72" s="89">
        <v>175</v>
      </c>
    </row>
    <row r="73" spans="2:18">
      <c r="B73" s="21" t="s">
        <v>220</v>
      </c>
      <c r="C73" s="21">
        <v>2005</v>
      </c>
      <c r="D73" s="31">
        <v>3203.7369490611313</v>
      </c>
      <c r="E73" s="31">
        <v>3225.5443304506048</v>
      </c>
      <c r="F73" s="33">
        <v>0.53400000000000003</v>
      </c>
      <c r="G73" s="33" t="s">
        <v>480</v>
      </c>
      <c r="H73" s="33" t="s">
        <v>480</v>
      </c>
      <c r="I73" s="21" t="s">
        <v>193</v>
      </c>
      <c r="J73" s="21" t="s">
        <v>863</v>
      </c>
      <c r="K73" s="21" t="s">
        <v>978</v>
      </c>
      <c r="L73" s="21" t="s">
        <v>979</v>
      </c>
      <c r="M73" s="21" t="s">
        <v>20</v>
      </c>
      <c r="N73" s="21" t="s">
        <v>980</v>
      </c>
      <c r="O73" s="88" t="s">
        <v>981</v>
      </c>
      <c r="P73" s="90">
        <v>0.2475</v>
      </c>
      <c r="Q73" s="91">
        <v>7.4249999999999998</v>
      </c>
      <c r="R73" s="89">
        <v>7425</v>
      </c>
    </row>
    <row r="74" spans="2:18">
      <c r="B74" s="21" t="s">
        <v>375</v>
      </c>
      <c r="C74" s="21">
        <v>2010</v>
      </c>
      <c r="D74" s="31">
        <v>6556.0957666051572</v>
      </c>
      <c r="E74" s="31">
        <v>5876.478140339731</v>
      </c>
      <c r="F74" s="33">
        <v>0.67400000000000004</v>
      </c>
      <c r="G74" s="33" t="s">
        <v>480</v>
      </c>
      <c r="H74" s="33" t="s">
        <v>480</v>
      </c>
      <c r="I74" s="21" t="s">
        <v>224</v>
      </c>
      <c r="J74" s="21" t="s">
        <v>828</v>
      </c>
      <c r="K74" s="21" t="s">
        <v>978</v>
      </c>
      <c r="L74" s="21" t="s">
        <v>992</v>
      </c>
      <c r="M74" s="21" t="s">
        <v>20</v>
      </c>
      <c r="N74" s="21" t="s">
        <v>993</v>
      </c>
      <c r="O74" s="88" t="s">
        <v>986</v>
      </c>
      <c r="P74" s="90">
        <v>0.45700000000000002</v>
      </c>
      <c r="Q74" s="91">
        <v>24.605</v>
      </c>
      <c r="R74" s="89">
        <v>24605</v>
      </c>
    </row>
    <row r="75" spans="2:18">
      <c r="B75" s="21" t="s">
        <v>648</v>
      </c>
      <c r="C75" s="21">
        <v>2015</v>
      </c>
      <c r="D75" s="31">
        <v>11697.388278511178</v>
      </c>
      <c r="E75" s="31">
        <v>11908.215784299024</v>
      </c>
      <c r="F75" s="33">
        <v>0.76500000000000001</v>
      </c>
      <c r="G75" s="33">
        <v>69.529998779296875</v>
      </c>
      <c r="H75" s="33">
        <v>61.159999847412109</v>
      </c>
      <c r="I75" s="21" t="s">
        <v>444</v>
      </c>
      <c r="J75" s="21" t="s">
        <v>815</v>
      </c>
      <c r="K75" s="21" t="s">
        <v>987</v>
      </c>
      <c r="L75" s="21" t="s">
        <v>988</v>
      </c>
      <c r="M75" s="21" t="s">
        <v>989</v>
      </c>
      <c r="N75" s="21" t="s">
        <v>990</v>
      </c>
      <c r="O75" s="88" t="s">
        <v>991</v>
      </c>
      <c r="P75" s="90">
        <v>0.16853050858071833</v>
      </c>
      <c r="Q75" s="91">
        <v>2.9359999999999999</v>
      </c>
      <c r="R75" s="89">
        <v>2936</v>
      </c>
    </row>
    <row r="76" spans="2:18">
      <c r="B76" s="21" t="s">
        <v>419</v>
      </c>
      <c r="C76" s="21">
        <v>2012</v>
      </c>
      <c r="D76" s="31">
        <v>4073.6338892442327</v>
      </c>
      <c r="E76" s="31">
        <v>3756.9319325328202</v>
      </c>
      <c r="F76" s="33">
        <v>0.57199999999999995</v>
      </c>
      <c r="G76" s="33">
        <v>48.520000457763672</v>
      </c>
      <c r="H76" s="33">
        <v>40.700000762939453</v>
      </c>
      <c r="I76" s="21" t="s">
        <v>229</v>
      </c>
      <c r="J76" s="21" t="s">
        <v>863</v>
      </c>
      <c r="K76" s="21" t="s">
        <v>978</v>
      </c>
      <c r="L76" s="21" t="s">
        <v>979</v>
      </c>
      <c r="M76" s="21" t="s">
        <v>20</v>
      </c>
      <c r="N76" s="21" t="s">
        <v>980</v>
      </c>
      <c r="O76" s="88" t="s">
        <v>986</v>
      </c>
      <c r="P76" s="90">
        <v>0.10419084461637652</v>
      </c>
      <c r="Q76" s="91">
        <v>0.80800000000000005</v>
      </c>
      <c r="R76" s="89">
        <v>808</v>
      </c>
    </row>
    <row r="77" spans="2:18">
      <c r="B77" s="21" t="s">
        <v>716</v>
      </c>
      <c r="C77" s="21">
        <v>2010</v>
      </c>
      <c r="D77" s="31">
        <v>14364.740818381315</v>
      </c>
      <c r="E77" s="31">
        <v>14824.7411544273</v>
      </c>
      <c r="F77" s="33">
        <v>0.72299999999999998</v>
      </c>
      <c r="G77" s="33" t="s">
        <v>480</v>
      </c>
      <c r="H77" s="33" t="s">
        <v>480</v>
      </c>
      <c r="I77" s="21" t="s">
        <v>144</v>
      </c>
      <c r="J77" s="21" t="s">
        <v>815</v>
      </c>
      <c r="K77" s="21" t="s">
        <v>987</v>
      </c>
      <c r="L77" s="21" t="s">
        <v>988</v>
      </c>
      <c r="M77" s="21" t="s">
        <v>989</v>
      </c>
      <c r="N77" s="21" t="s">
        <v>990</v>
      </c>
      <c r="O77" s="88" t="s">
        <v>991</v>
      </c>
      <c r="P77" s="90">
        <v>0.6518212210827663</v>
      </c>
      <c r="Q77" s="91">
        <v>40</v>
      </c>
      <c r="R77" s="89">
        <v>40000</v>
      </c>
    </row>
    <row r="78" spans="2:18">
      <c r="B78" s="21" t="s">
        <v>632</v>
      </c>
      <c r="C78" s="21">
        <v>2016</v>
      </c>
      <c r="D78" s="31">
        <v>15290.447964604266</v>
      </c>
      <c r="E78" s="31">
        <v>16182.851956811455</v>
      </c>
      <c r="F78" s="33">
        <v>0.8</v>
      </c>
      <c r="G78" s="33">
        <v>73.199996948242188</v>
      </c>
      <c r="H78" s="33">
        <v>66.099998474121094</v>
      </c>
      <c r="I78" s="21" t="s">
        <v>324</v>
      </c>
      <c r="J78" s="21" t="s">
        <v>815</v>
      </c>
      <c r="K78" s="21" t="s">
        <v>982</v>
      </c>
      <c r="L78" s="21" t="s">
        <v>983</v>
      </c>
      <c r="M78" s="21" t="s">
        <v>20</v>
      </c>
      <c r="N78" s="21" t="s">
        <v>984</v>
      </c>
      <c r="O78" s="21" t="s">
        <v>985</v>
      </c>
      <c r="P78" s="33">
        <v>0.21573297435366401</v>
      </c>
      <c r="Q78" s="72">
        <v>0.25</v>
      </c>
      <c r="R78" s="31">
        <v>250</v>
      </c>
    </row>
    <row r="79" spans="2:18">
      <c r="B79" s="21" t="s">
        <v>271</v>
      </c>
      <c r="C79" s="21">
        <v>2002</v>
      </c>
      <c r="D79" s="31">
        <v>17028.056801128685</v>
      </c>
      <c r="E79" s="31">
        <v>17324.353652155234</v>
      </c>
      <c r="F79" s="33">
        <v>0.71899999999999997</v>
      </c>
      <c r="G79" s="33" t="s">
        <v>480</v>
      </c>
      <c r="H79" s="33" t="s">
        <v>480</v>
      </c>
      <c r="I79" s="21" t="s">
        <v>235</v>
      </c>
      <c r="J79" s="21" t="s">
        <v>815</v>
      </c>
      <c r="K79" s="21" t="s">
        <v>987</v>
      </c>
      <c r="L79" s="21" t="s">
        <v>988</v>
      </c>
      <c r="M79" s="21" t="s">
        <v>1006</v>
      </c>
      <c r="N79" s="21" t="s">
        <v>990</v>
      </c>
      <c r="O79" s="21" t="s">
        <v>1000</v>
      </c>
      <c r="P79" s="33">
        <v>4.0251329300150136E-2</v>
      </c>
      <c r="Q79" s="72">
        <v>0.2</v>
      </c>
      <c r="R79" s="31">
        <v>200</v>
      </c>
    </row>
    <row r="80" spans="2:18">
      <c r="B80" s="21" t="s">
        <v>335</v>
      </c>
      <c r="C80" s="21">
        <v>2010</v>
      </c>
      <c r="D80" s="31">
        <v>19825.322723276473</v>
      </c>
      <c r="E80" s="31">
        <v>21225.103856623708</v>
      </c>
      <c r="F80" s="33">
        <v>0.81299999999999994</v>
      </c>
      <c r="G80" s="33" t="s">
        <v>480</v>
      </c>
      <c r="H80" s="33" t="s">
        <v>480</v>
      </c>
      <c r="I80" s="21" t="s">
        <v>334</v>
      </c>
      <c r="J80" s="21" t="s">
        <v>815</v>
      </c>
      <c r="K80" s="21" t="s">
        <v>987</v>
      </c>
      <c r="L80" s="21" t="s">
        <v>988</v>
      </c>
      <c r="M80" s="21" t="s">
        <v>989</v>
      </c>
      <c r="N80" s="21" t="s">
        <v>990</v>
      </c>
      <c r="O80" s="21" t="s">
        <v>1000</v>
      </c>
      <c r="P80" s="33">
        <v>0.10602809801634983</v>
      </c>
      <c r="Q80" s="72">
        <v>6</v>
      </c>
      <c r="R80" s="31">
        <v>6000</v>
      </c>
    </row>
    <row r="81" spans="2:18">
      <c r="B81" s="21" t="s">
        <v>281</v>
      </c>
      <c r="C81" s="21">
        <v>2005</v>
      </c>
      <c r="D81" s="31">
        <v>12169.849509526581</v>
      </c>
      <c r="E81" s="31">
        <v>12520.854989900859</v>
      </c>
      <c r="F81" s="33">
        <v>0.69799999999999995</v>
      </c>
      <c r="G81" s="33" t="s">
        <v>480</v>
      </c>
      <c r="H81" s="33" t="s">
        <v>480</v>
      </c>
      <c r="I81" s="21" t="s">
        <v>144</v>
      </c>
      <c r="J81" s="21" t="s">
        <v>828</v>
      </c>
      <c r="K81" s="21" t="s">
        <v>987</v>
      </c>
      <c r="L81" s="21" t="s">
        <v>988</v>
      </c>
      <c r="M81" s="21" t="s">
        <v>989</v>
      </c>
      <c r="N81" s="21" t="s">
        <v>990</v>
      </c>
      <c r="O81" s="21" t="s">
        <v>991</v>
      </c>
      <c r="P81" s="33">
        <v>0.30303030303030304</v>
      </c>
      <c r="Q81" s="72">
        <v>2</v>
      </c>
      <c r="R81" s="31">
        <v>2000</v>
      </c>
    </row>
    <row r="82" spans="2:18">
      <c r="B82" s="21" t="s">
        <v>246</v>
      </c>
      <c r="C82" s="21">
        <v>2010</v>
      </c>
      <c r="D82" s="31">
        <v>14364.740818381315</v>
      </c>
      <c r="E82" s="31">
        <v>14824.7411544273</v>
      </c>
      <c r="F82" s="33">
        <v>0.72299999999999998</v>
      </c>
      <c r="G82" s="33" t="s">
        <v>480</v>
      </c>
      <c r="H82" s="33" t="s">
        <v>480</v>
      </c>
      <c r="I82" s="21" t="s">
        <v>144</v>
      </c>
      <c r="J82" s="21" t="s">
        <v>815</v>
      </c>
      <c r="K82" s="21" t="s">
        <v>987</v>
      </c>
      <c r="L82" s="21" t="s">
        <v>988</v>
      </c>
      <c r="M82" s="21" t="s">
        <v>989</v>
      </c>
      <c r="N82" s="21" t="s">
        <v>990</v>
      </c>
      <c r="O82" s="21" t="s">
        <v>991</v>
      </c>
      <c r="P82" s="33">
        <v>0.1452354944211425</v>
      </c>
      <c r="Q82" s="72">
        <v>16.666666666666668</v>
      </c>
      <c r="R82" s="31">
        <v>16666.666666666668</v>
      </c>
    </row>
    <row r="83" spans="2:18">
      <c r="B83" s="21" t="s">
        <v>686</v>
      </c>
      <c r="C83" s="21">
        <v>2011</v>
      </c>
      <c r="D83" s="31">
        <v>13606.409653914119</v>
      </c>
      <c r="E83" s="31">
        <v>13807.499221483195</v>
      </c>
      <c r="F83" s="33">
        <v>0.74099999999999999</v>
      </c>
      <c r="G83" s="33">
        <v>68.339996337890625</v>
      </c>
      <c r="H83" s="33">
        <v>59.909999847412109</v>
      </c>
      <c r="I83" s="21" t="s">
        <v>685</v>
      </c>
      <c r="J83" s="21" t="s">
        <v>815</v>
      </c>
      <c r="K83" s="21" t="s">
        <v>982</v>
      </c>
      <c r="L83" s="21" t="s">
        <v>983</v>
      </c>
      <c r="M83" s="21" t="s">
        <v>20</v>
      </c>
      <c r="N83" s="21" t="s">
        <v>984</v>
      </c>
      <c r="O83" s="21" t="s">
        <v>985</v>
      </c>
      <c r="P83" s="33">
        <v>0.86483644213206401</v>
      </c>
      <c r="Q83" s="72">
        <v>5</v>
      </c>
      <c r="R83" s="31">
        <v>5000</v>
      </c>
    </row>
    <row r="84" spans="2:18">
      <c r="B84" s="88" t="s">
        <v>689</v>
      </c>
      <c r="C84" s="88">
        <v>2012</v>
      </c>
      <c r="D84" s="89">
        <v>18672.655745854237</v>
      </c>
      <c r="E84" s="89">
        <v>18911.60672077032</v>
      </c>
      <c r="F84" s="90">
        <v>0.79800000000000004</v>
      </c>
      <c r="G84" s="90">
        <v>73.949996948242188</v>
      </c>
      <c r="H84" s="90">
        <v>70.819999694824219</v>
      </c>
      <c r="I84" s="88" t="s">
        <v>688</v>
      </c>
      <c r="J84" s="88" t="s">
        <v>815</v>
      </c>
      <c r="K84" s="88" t="s">
        <v>982</v>
      </c>
      <c r="L84" s="88" t="s">
        <v>1001</v>
      </c>
      <c r="M84" s="88" t="s">
        <v>20</v>
      </c>
      <c r="N84" s="88" t="s">
        <v>999</v>
      </c>
      <c r="O84" s="88" t="s">
        <v>1002</v>
      </c>
      <c r="P84" s="90">
        <v>0.34713664339694034</v>
      </c>
      <c r="Q84" s="91">
        <v>2</v>
      </c>
      <c r="R84" s="89">
        <v>2000</v>
      </c>
    </row>
    <row r="85" spans="2:18">
      <c r="B85" s="88" t="s">
        <v>145</v>
      </c>
      <c r="C85" s="88">
        <v>2015</v>
      </c>
      <c r="D85" s="89">
        <v>14730.375054048496</v>
      </c>
      <c r="E85" s="89">
        <v>15011.577194352854</v>
      </c>
      <c r="F85" s="90">
        <v>0.753</v>
      </c>
      <c r="G85" s="90">
        <v>72.720001220703125</v>
      </c>
      <c r="H85" s="90">
        <v>68.459999084472656</v>
      </c>
      <c r="I85" s="88" t="s">
        <v>144</v>
      </c>
      <c r="J85" s="88" t="s">
        <v>815</v>
      </c>
      <c r="K85" s="88" t="s">
        <v>987</v>
      </c>
      <c r="L85" s="88" t="s">
        <v>988</v>
      </c>
      <c r="M85" s="88" t="s">
        <v>989</v>
      </c>
      <c r="N85" s="88" t="s">
        <v>990</v>
      </c>
      <c r="O85" s="88" t="s">
        <v>991</v>
      </c>
      <c r="P85" s="90">
        <v>0.17217131898572344</v>
      </c>
      <c r="Q85" s="91">
        <v>1.01</v>
      </c>
      <c r="R85" s="89">
        <v>1010</v>
      </c>
    </row>
    <row r="86" spans="2:18">
      <c r="B86" s="88" t="s">
        <v>1363</v>
      </c>
      <c r="C86" s="88">
        <v>2010</v>
      </c>
      <c r="D86" s="89">
        <f>INDEX('[1]GNI_cap_PPP_(const_2017_int)'!E$2:AK$218,
MATCH(I86,'[1]GNI_cap_PPP_(const_2017_int)'!D$2:D$218,0),MATCH(C86,'[1]GNI_cap_PPP_(const_2017_int)'!E$1:AK$1,0))</f>
        <v>10003.153670856842</v>
      </c>
      <c r="E86" s="89">
        <f>INDEX('[1]GDP_cap_PPP_(const_2017_int)'!E$2:AK$218,
MATCH(I86,'[1]GDP_cap_PPP_(const_2017_int)'!D$2:D$218,0),
MATCH(C86,'[1]GDP_cap_PPP_(const_2017_int)'!E$1:AK$1,0))</f>
        <v>10478.010435786699</v>
      </c>
      <c r="F86" s="90">
        <f>INDEX('[1]HDI history'!F$2:AK$207,
MATCH(I86,'[1]HDI history'!A$2:A$207,0),
MATCH(C86, '[1]HDI history'!F$1:AK$1,0))</f>
        <v>0.72</v>
      </c>
      <c r="G86" s="90" t="s">
        <v>480</v>
      </c>
      <c r="H86" s="90" t="s">
        <v>480</v>
      </c>
      <c r="I86" s="88" t="s">
        <v>1362</v>
      </c>
      <c r="J86" s="88" t="s">
        <v>815</v>
      </c>
      <c r="K86" s="88" t="s">
        <v>972</v>
      </c>
      <c r="L86" s="88" t="s">
        <v>1003</v>
      </c>
      <c r="M86" s="88" t="s">
        <v>20</v>
      </c>
      <c r="N86" s="88" t="s">
        <v>1004</v>
      </c>
      <c r="O86" s="88" t="s">
        <v>1005</v>
      </c>
      <c r="P86" s="90">
        <v>8.6681652961334205E-2</v>
      </c>
      <c r="Q86" s="91">
        <f>R86/1000</f>
        <v>0.15</v>
      </c>
      <c r="R86" s="89">
        <v>150</v>
      </c>
    </row>
    <row r="87" spans="2:18">
      <c r="B87" s="88" t="s">
        <v>696</v>
      </c>
      <c r="C87" s="88">
        <v>2009</v>
      </c>
      <c r="D87" s="89">
        <v>8056.0283973716323</v>
      </c>
      <c r="E87" s="89">
        <v>8069.3546383775638</v>
      </c>
      <c r="F87" s="90">
        <v>0.68200000000000005</v>
      </c>
      <c r="G87" s="90" t="s">
        <v>480</v>
      </c>
      <c r="H87" s="90" t="s">
        <v>480</v>
      </c>
      <c r="I87" s="88" t="s">
        <v>201</v>
      </c>
      <c r="J87" s="88" t="s">
        <v>828</v>
      </c>
      <c r="K87" s="88" t="s">
        <v>978</v>
      </c>
      <c r="L87" s="88" t="s">
        <v>994</v>
      </c>
      <c r="M87" s="88" t="s">
        <v>20</v>
      </c>
      <c r="N87" s="88" t="s">
        <v>995</v>
      </c>
      <c r="O87" s="88" t="s">
        <v>996</v>
      </c>
      <c r="P87" s="90">
        <v>1.481725386894962</v>
      </c>
      <c r="Q87" s="91">
        <v>45</v>
      </c>
      <c r="R87" s="89">
        <v>45000</v>
      </c>
    </row>
    <row r="88" spans="2:18">
      <c r="B88" s="88" t="s">
        <v>634</v>
      </c>
      <c r="C88" s="88">
        <v>2016</v>
      </c>
      <c r="D88" s="89">
        <v>15290.447964604266</v>
      </c>
      <c r="E88" s="89">
        <v>16182.851956811455</v>
      </c>
      <c r="F88" s="90">
        <v>0.8</v>
      </c>
      <c r="G88" s="90">
        <v>73.199996948242188</v>
      </c>
      <c r="H88" s="90">
        <v>66.099998474121094</v>
      </c>
      <c r="I88" s="88" t="s">
        <v>324</v>
      </c>
      <c r="J88" s="88" t="s">
        <v>815</v>
      </c>
      <c r="K88" s="88" t="s">
        <v>982</v>
      </c>
      <c r="L88" s="88" t="s">
        <v>983</v>
      </c>
      <c r="M88" s="88" t="s">
        <v>20</v>
      </c>
      <c r="N88" s="88" t="s">
        <v>984</v>
      </c>
      <c r="O88" s="88" t="s">
        <v>985</v>
      </c>
      <c r="P88" s="90">
        <v>8.4922083987941058E-2</v>
      </c>
      <c r="Q88" s="91">
        <v>0.02</v>
      </c>
      <c r="R88" s="89">
        <v>20</v>
      </c>
    </row>
    <row r="89" spans="2:18">
      <c r="B89" s="88" t="s">
        <v>194</v>
      </c>
      <c r="C89" s="88">
        <v>2010</v>
      </c>
      <c r="D89" s="89">
        <v>4169.1773126259213</v>
      </c>
      <c r="E89" s="89">
        <v>4213.3629913514869</v>
      </c>
      <c r="F89" s="90">
        <v>0.57499999999999996</v>
      </c>
      <c r="G89" s="90" t="s">
        <v>480</v>
      </c>
      <c r="H89" s="90" t="s">
        <v>480</v>
      </c>
      <c r="I89" s="88" t="s">
        <v>193</v>
      </c>
      <c r="J89" s="88" t="s">
        <v>828</v>
      </c>
      <c r="K89" s="88" t="s">
        <v>978</v>
      </c>
      <c r="L89" s="88" t="s">
        <v>979</v>
      </c>
      <c r="M89" s="88" t="s">
        <v>20</v>
      </c>
      <c r="N89" s="88" t="s">
        <v>980</v>
      </c>
      <c r="O89" s="88" t="s">
        <v>981</v>
      </c>
      <c r="P89" s="90">
        <v>1.7275419545903257E-2</v>
      </c>
      <c r="Q89" s="91">
        <v>0.17499999999999999</v>
      </c>
      <c r="R89" s="89">
        <v>175</v>
      </c>
    </row>
    <row r="90" spans="2:18">
      <c r="B90" s="21" t="s">
        <v>278</v>
      </c>
      <c r="C90" s="21">
        <v>2005</v>
      </c>
      <c r="D90" s="31">
        <v>17507.356376067921</v>
      </c>
      <c r="E90" s="31">
        <v>17883.535407720126</v>
      </c>
      <c r="F90" s="33">
        <v>0.73299999999999998</v>
      </c>
      <c r="G90" s="33" t="s">
        <v>480</v>
      </c>
      <c r="H90" s="33" t="s">
        <v>480</v>
      </c>
      <c r="I90" s="21" t="s">
        <v>235</v>
      </c>
      <c r="J90" s="21" t="s">
        <v>815</v>
      </c>
      <c r="K90" s="21" t="s">
        <v>987</v>
      </c>
      <c r="L90" s="21" t="s">
        <v>988</v>
      </c>
      <c r="M90" s="21" t="s">
        <v>1006</v>
      </c>
      <c r="N90" s="21" t="s">
        <v>990</v>
      </c>
      <c r="O90" s="21" t="s">
        <v>1000</v>
      </c>
      <c r="P90" s="33">
        <v>1.3618412093149937E-2</v>
      </c>
      <c r="Q90" s="72">
        <v>1.4999999999999999E-2</v>
      </c>
      <c r="R90" s="31">
        <v>15</v>
      </c>
    </row>
    <row r="91" spans="2:18">
      <c r="B91" s="21" t="s">
        <v>274</v>
      </c>
      <c r="C91" s="21">
        <v>1999</v>
      </c>
      <c r="D91" s="31">
        <v>16998.517703831065</v>
      </c>
      <c r="E91" s="31">
        <v>17370.812907083913</v>
      </c>
      <c r="F91" s="33">
        <v>0.70199999999999996</v>
      </c>
      <c r="G91" s="33" t="s">
        <v>480</v>
      </c>
      <c r="H91" s="33" t="s">
        <v>480</v>
      </c>
      <c r="I91" s="21" t="s">
        <v>235</v>
      </c>
      <c r="J91" s="21" t="s">
        <v>815</v>
      </c>
      <c r="K91" s="21" t="s">
        <v>987</v>
      </c>
      <c r="L91" s="21" t="s">
        <v>988</v>
      </c>
      <c r="M91" s="21" t="s">
        <v>1006</v>
      </c>
      <c r="N91" s="21" t="s">
        <v>990</v>
      </c>
      <c r="O91" s="21" t="s">
        <v>1000</v>
      </c>
      <c r="P91" s="33">
        <v>0.2314059531495507</v>
      </c>
      <c r="Q91" s="72">
        <v>1</v>
      </c>
      <c r="R91" s="31">
        <v>1000</v>
      </c>
    </row>
    <row r="92" spans="2:18">
      <c r="B92" s="21" t="s">
        <v>190</v>
      </c>
      <c r="C92" s="21">
        <v>2012</v>
      </c>
      <c r="D92" s="31">
        <v>4091.672342269861</v>
      </c>
      <c r="E92" s="31">
        <v>4150.325640367736</v>
      </c>
      <c r="F92" s="33">
        <v>0.51300000000000001</v>
      </c>
      <c r="G92" s="33">
        <v>45.619998931884766</v>
      </c>
      <c r="H92" s="33">
        <v>42.009998321533203</v>
      </c>
      <c r="I92" s="21" t="s">
        <v>187</v>
      </c>
      <c r="J92" s="21" t="s">
        <v>828</v>
      </c>
      <c r="K92" s="21" t="s">
        <v>978</v>
      </c>
      <c r="L92" s="21" t="s">
        <v>979</v>
      </c>
      <c r="M92" s="21" t="s">
        <v>20</v>
      </c>
      <c r="N92" s="21" t="s">
        <v>980</v>
      </c>
      <c r="O92" s="21" t="s">
        <v>986</v>
      </c>
      <c r="P92" s="33">
        <v>0.18867924528301888</v>
      </c>
      <c r="Q92" s="72">
        <v>0.1</v>
      </c>
      <c r="R92" s="31">
        <v>100</v>
      </c>
    </row>
    <row r="93" spans="2:18">
      <c r="B93" s="21" t="s">
        <v>206</v>
      </c>
      <c r="C93" s="21">
        <v>2004</v>
      </c>
      <c r="D93" s="33" t="s">
        <v>480</v>
      </c>
      <c r="E93" s="31">
        <v>5453.9933640864592</v>
      </c>
      <c r="F93" s="33">
        <v>0.64700000000000002</v>
      </c>
      <c r="G93" s="33" t="s">
        <v>480</v>
      </c>
      <c r="H93" s="33" t="s">
        <v>480</v>
      </c>
      <c r="I93" s="21" t="s">
        <v>205</v>
      </c>
      <c r="J93" s="21" t="s">
        <v>863</v>
      </c>
      <c r="K93" s="21" t="s">
        <v>978</v>
      </c>
      <c r="L93" s="21" t="s">
        <v>994</v>
      </c>
      <c r="M93" s="21" t="s">
        <v>20</v>
      </c>
      <c r="N93" s="21" t="s">
        <v>995</v>
      </c>
      <c r="O93" s="21" t="s">
        <v>986</v>
      </c>
      <c r="P93" s="33">
        <v>0.75724111819271789</v>
      </c>
      <c r="Q93" s="72">
        <v>6</v>
      </c>
      <c r="R93" s="31">
        <v>6000</v>
      </c>
    </row>
    <row r="94" spans="2:18">
      <c r="B94" s="21" t="s">
        <v>699</v>
      </c>
      <c r="C94" s="21">
        <v>2002</v>
      </c>
      <c r="D94" s="31">
        <v>3988.3935409854371</v>
      </c>
      <c r="E94" s="31">
        <v>4024.3556966354936</v>
      </c>
      <c r="F94" s="33">
        <v>0.60399999999999998</v>
      </c>
      <c r="G94" s="33" t="s">
        <v>480</v>
      </c>
      <c r="H94" s="33" t="s">
        <v>480</v>
      </c>
      <c r="I94" s="21" t="s">
        <v>201</v>
      </c>
      <c r="J94" s="21" t="s">
        <v>828</v>
      </c>
      <c r="K94" s="21" t="s">
        <v>978</v>
      </c>
      <c r="L94" s="21" t="s">
        <v>994</v>
      </c>
      <c r="M94" s="21" t="s">
        <v>20</v>
      </c>
      <c r="N94" s="21" t="s">
        <v>995</v>
      </c>
      <c r="O94" s="21" t="s">
        <v>996</v>
      </c>
      <c r="P94" s="33">
        <v>0.21978021978021978</v>
      </c>
      <c r="Q94" s="72">
        <v>20</v>
      </c>
      <c r="R94" s="31">
        <v>20000</v>
      </c>
    </row>
    <row r="95" spans="2:18">
      <c r="B95" s="21" t="s">
        <v>313</v>
      </c>
      <c r="C95" s="21">
        <v>2005</v>
      </c>
      <c r="D95" s="31">
        <v>5299.3592220291357</v>
      </c>
      <c r="E95" s="31">
        <v>5334.6466393818046</v>
      </c>
      <c r="F95" s="33">
        <v>0.63800000000000001</v>
      </c>
      <c r="G95" s="33" t="s">
        <v>480</v>
      </c>
      <c r="H95" s="33" t="s">
        <v>480</v>
      </c>
      <c r="I95" s="21" t="s">
        <v>201</v>
      </c>
      <c r="J95" s="21" t="s">
        <v>828</v>
      </c>
      <c r="K95" s="21" t="s">
        <v>978</v>
      </c>
      <c r="L95" s="21" t="s">
        <v>994</v>
      </c>
      <c r="M95" s="21" t="s">
        <v>20</v>
      </c>
      <c r="N95" s="21" t="s">
        <v>995</v>
      </c>
      <c r="O95" s="21" t="s">
        <v>996</v>
      </c>
      <c r="P95" s="33">
        <v>0.21913725662068437</v>
      </c>
      <c r="Q95" s="72">
        <v>2</v>
      </c>
      <c r="R95" s="31">
        <v>2000</v>
      </c>
    </row>
    <row r="96" spans="2:18">
      <c r="B96" s="21" t="s">
        <v>162</v>
      </c>
      <c r="C96" s="21">
        <v>2018</v>
      </c>
      <c r="D96" s="33" t="s">
        <v>480</v>
      </c>
      <c r="E96" s="31">
        <v>1478.424835657893</v>
      </c>
      <c r="F96" s="33">
        <v>0.51</v>
      </c>
      <c r="G96" s="33">
        <v>51.650001525878906</v>
      </c>
      <c r="H96" s="33">
        <v>52.580001831054688</v>
      </c>
      <c r="I96" s="21" t="s">
        <v>161</v>
      </c>
      <c r="J96" s="21" t="s">
        <v>863</v>
      </c>
      <c r="K96" s="21" t="s">
        <v>972</v>
      </c>
      <c r="L96" s="21" t="s">
        <v>973</v>
      </c>
      <c r="M96" s="21" t="s">
        <v>977</v>
      </c>
      <c r="N96" s="21" t="s">
        <v>975</v>
      </c>
      <c r="O96" s="21" t="s">
        <v>976</v>
      </c>
      <c r="P96" s="33">
        <v>0.59549128030625265</v>
      </c>
      <c r="Q96" s="72">
        <v>4.2000000000000003E-2</v>
      </c>
      <c r="R96" s="31">
        <v>42</v>
      </c>
    </row>
  </sheetData>
  <conditionalFormatting sqref="B5:B36 B38:B85 B87:B96">
    <cfRule type="duplicateValues" dxfId="110" priority="38"/>
  </conditionalFormatting>
  <conditionalFormatting sqref="H5:H12 H19:H32 H14:H17 H34:H36 H38:H85 H87:H96">
    <cfRule type="containsBlanks" dxfId="109" priority="39">
      <formula>LEN(TRIM(H5))=0</formula>
    </cfRule>
  </conditionalFormatting>
  <conditionalFormatting sqref="G6:G7">
    <cfRule type="containsBlanks" dxfId="108" priority="35">
      <formula>LEN(TRIM(G6))=0</formula>
    </cfRule>
  </conditionalFormatting>
  <conditionalFormatting sqref="G9">
    <cfRule type="containsBlanks" dxfId="107" priority="34">
      <formula>LEN(TRIM(G9))=0</formula>
    </cfRule>
  </conditionalFormatting>
  <conditionalFormatting sqref="G12">
    <cfRule type="containsBlanks" dxfId="106" priority="33">
      <formula>LEN(TRIM(G12))=0</formula>
    </cfRule>
  </conditionalFormatting>
  <conditionalFormatting sqref="G14">
    <cfRule type="containsBlanks" dxfId="105" priority="32">
      <formula>LEN(TRIM(G14))=0</formula>
    </cfRule>
  </conditionalFormatting>
  <conditionalFormatting sqref="G23:G26">
    <cfRule type="containsBlanks" dxfId="104" priority="30">
      <formula>LEN(TRIM(G23))=0</formula>
    </cfRule>
  </conditionalFormatting>
  <conditionalFormatting sqref="G28">
    <cfRule type="containsBlanks" dxfId="103" priority="29">
      <formula>LEN(TRIM(G28))=0</formula>
    </cfRule>
  </conditionalFormatting>
  <conditionalFormatting sqref="G32">
    <cfRule type="containsBlanks" dxfId="102" priority="28">
      <formula>LEN(TRIM(G32))=0</formula>
    </cfRule>
  </conditionalFormatting>
  <conditionalFormatting sqref="G35">
    <cfRule type="containsBlanks" dxfId="101" priority="27">
      <formula>LEN(TRIM(G35))=0</formula>
    </cfRule>
  </conditionalFormatting>
  <conditionalFormatting sqref="G39">
    <cfRule type="containsBlanks" dxfId="100" priority="26">
      <formula>LEN(TRIM(G39))=0</formula>
    </cfRule>
  </conditionalFormatting>
  <conditionalFormatting sqref="G42:G43">
    <cfRule type="containsBlanks" dxfId="99" priority="25">
      <formula>LEN(TRIM(G42))=0</formula>
    </cfRule>
  </conditionalFormatting>
  <conditionalFormatting sqref="G46:G47">
    <cfRule type="containsBlanks" dxfId="98" priority="24">
      <formula>LEN(TRIM(G46))=0</formula>
    </cfRule>
  </conditionalFormatting>
  <conditionalFormatting sqref="G49">
    <cfRule type="containsBlanks" dxfId="97" priority="23">
      <formula>LEN(TRIM(G49))=0</formula>
    </cfRule>
  </conditionalFormatting>
  <conditionalFormatting sqref="G54:G60">
    <cfRule type="containsBlanks" dxfId="96" priority="22">
      <formula>LEN(TRIM(G54))=0</formula>
    </cfRule>
  </conditionalFormatting>
  <conditionalFormatting sqref="G63:G66">
    <cfRule type="containsBlanks" dxfId="95" priority="21">
      <formula>LEN(TRIM(G63))=0</formula>
    </cfRule>
  </conditionalFormatting>
  <conditionalFormatting sqref="G68:G69">
    <cfRule type="containsBlanks" dxfId="94" priority="20">
      <formula>LEN(TRIM(G68))=0</formula>
    </cfRule>
  </conditionalFormatting>
  <conditionalFormatting sqref="G71:G74">
    <cfRule type="containsBlanks" dxfId="93" priority="19">
      <formula>LEN(TRIM(G71))=0</formula>
    </cfRule>
  </conditionalFormatting>
  <conditionalFormatting sqref="G77">
    <cfRule type="containsBlanks" dxfId="92" priority="18">
      <formula>LEN(TRIM(G77))=0</formula>
    </cfRule>
  </conditionalFormatting>
  <conditionalFormatting sqref="G79:G82">
    <cfRule type="containsBlanks" dxfId="91" priority="17">
      <formula>LEN(TRIM(G79))=0</formula>
    </cfRule>
  </conditionalFormatting>
  <conditionalFormatting sqref="G87">
    <cfRule type="containsBlanks" dxfId="90" priority="16">
      <formula>LEN(TRIM(G87))=0</formula>
    </cfRule>
  </conditionalFormatting>
  <conditionalFormatting sqref="G89:G91">
    <cfRule type="containsBlanks" dxfId="89" priority="15">
      <formula>LEN(TRIM(G89))=0</formula>
    </cfRule>
  </conditionalFormatting>
  <conditionalFormatting sqref="G93:G95">
    <cfRule type="containsBlanks" dxfId="88" priority="14">
      <formula>LEN(TRIM(G93))=0</formula>
    </cfRule>
  </conditionalFormatting>
  <conditionalFormatting sqref="D93">
    <cfRule type="containsBlanks" dxfId="87" priority="13">
      <formula>LEN(TRIM(D93))=0</formula>
    </cfRule>
  </conditionalFormatting>
  <conditionalFormatting sqref="D96">
    <cfRule type="containsBlanks" dxfId="86" priority="12">
      <formula>LEN(TRIM(D96))=0</formula>
    </cfRule>
  </conditionalFormatting>
  <conditionalFormatting sqref="D58">
    <cfRule type="containsBlanks" dxfId="85" priority="11">
      <formula>LEN(TRIM(D58))=0</formula>
    </cfRule>
  </conditionalFormatting>
  <conditionalFormatting sqref="D6">
    <cfRule type="containsBlanks" dxfId="84" priority="10">
      <formula>LEN(TRIM(D6))=0</formula>
    </cfRule>
  </conditionalFormatting>
  <conditionalFormatting sqref="B37">
    <cfRule type="containsBlanks" dxfId="83" priority="9">
      <formula>LEN(TRIM(B37))=0</formula>
    </cfRule>
  </conditionalFormatting>
  <conditionalFormatting sqref="P37">
    <cfRule type="containsBlanks" dxfId="82" priority="8">
      <formula>LEN(TRIM(P37))=0</formula>
    </cfRule>
  </conditionalFormatting>
  <conditionalFormatting sqref="B86">
    <cfRule type="containsBlanks" dxfId="81" priority="7">
      <formula>LEN(TRIM(B86))=0</formula>
    </cfRule>
  </conditionalFormatting>
  <conditionalFormatting sqref="P86">
    <cfRule type="containsBlanks" dxfId="80" priority="6">
      <formula>LEN(TRIM(P86))=0</formula>
    </cfRule>
  </conditionalFormatting>
  <conditionalFormatting sqref="G86:H86">
    <cfRule type="containsBlanks" dxfId="79" priority="5">
      <formula>LEN(TRIM(G86))=0</formula>
    </cfRule>
  </conditionalFormatting>
  <conditionalFormatting sqref="G37:H37">
    <cfRule type="containsBlanks" dxfId="78" priority="4">
      <formula>LEN(TRIM(G37))=0</formula>
    </cfRule>
  </conditionalFormatting>
  <conditionalFormatting sqref="G33:H33">
    <cfRule type="containsBlanks" dxfId="77" priority="3">
      <formula>LEN(TRIM(G33))=0</formula>
    </cfRule>
  </conditionalFormatting>
  <conditionalFormatting sqref="G18:H18">
    <cfRule type="containsBlanks" dxfId="76" priority="2">
      <formula>LEN(TRIM(G18))=0</formula>
    </cfRule>
  </conditionalFormatting>
  <conditionalFormatting sqref="G13:H13">
    <cfRule type="containsBlanks" dxfId="75" priority="1">
      <formula>LEN(TRIM(G13))=0</formula>
    </cfRule>
  </conditionalFormatting>
  <hyperlinks>
    <hyperlink ref="B2" location="'Information &amp; Contents '!A1" display="Back to Information and Contents" xr:uid="{E55CF6FE-78CB-414D-9D2E-F9D6E88432F5}"/>
  </hyperlinks>
  <pageMargins left="0.7" right="0.7" top="0.75" bottom="0.75" header="0.3" footer="0.3"/>
  <pageSetup paperSize="9" orientation="portrait" horizontalDpi="300" verticalDpi="0" copies="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A5BAA-41B1-4502-8122-92EBFDEB8926}">
  <sheetPr>
    <tabColor theme="3" tint="0.39997558519241921"/>
  </sheetPr>
  <dimension ref="B1:AA31"/>
  <sheetViews>
    <sheetView showGridLines="0" workbookViewId="0"/>
  </sheetViews>
  <sheetFormatPr defaultRowHeight="12.75"/>
  <cols>
    <col min="1" max="1" width="1.75" style="2" customWidth="1"/>
    <col min="2" max="2" width="9" style="2" bestFit="1" customWidth="1"/>
    <col min="3" max="3" width="27.625" style="2" bestFit="1" customWidth="1"/>
    <col min="4" max="7" width="9" style="2"/>
    <col min="8" max="8" width="24" style="2" bestFit="1" customWidth="1"/>
    <col min="9" max="10" width="9" style="2"/>
    <col min="11" max="11" width="11.75" style="2" customWidth="1"/>
    <col min="12" max="13" width="11.375" style="2" customWidth="1"/>
    <col min="14" max="14" width="15.625" style="2" customWidth="1"/>
    <col min="15" max="15" width="13" style="2" customWidth="1"/>
    <col min="16" max="16384" width="9" style="2"/>
  </cols>
  <sheetData>
    <row r="1" spans="2:27" ht="7.5" customHeight="1"/>
    <row r="2" spans="2:27" ht="15.75">
      <c r="B2" s="9" t="s">
        <v>136</v>
      </c>
    </row>
    <row r="3" spans="2:27" ht="7.5" customHeight="1"/>
    <row r="4" spans="2:27" s="4" customFormat="1">
      <c r="B4" s="107" t="s">
        <v>849</v>
      </c>
      <c r="C4" s="107" t="s">
        <v>138</v>
      </c>
      <c r="D4" s="110" t="s">
        <v>139</v>
      </c>
      <c r="E4" s="107" t="s">
        <v>802</v>
      </c>
      <c r="F4" s="107" t="s">
        <v>140</v>
      </c>
      <c r="G4" s="107" t="s">
        <v>803</v>
      </c>
      <c r="H4" s="107" t="s">
        <v>141</v>
      </c>
      <c r="I4" s="107" t="s">
        <v>774</v>
      </c>
      <c r="J4" s="107" t="s">
        <v>775</v>
      </c>
      <c r="K4" s="107" t="s">
        <v>776</v>
      </c>
      <c r="L4" s="107" t="s">
        <v>777</v>
      </c>
      <c r="M4" s="107" t="s">
        <v>778</v>
      </c>
      <c r="N4" s="107" t="s">
        <v>779</v>
      </c>
      <c r="O4" s="107" t="s">
        <v>780</v>
      </c>
      <c r="P4" s="107" t="s">
        <v>850</v>
      </c>
      <c r="Q4" s="107"/>
      <c r="R4" s="107"/>
      <c r="S4" s="107"/>
      <c r="T4" s="107" t="s">
        <v>851</v>
      </c>
      <c r="U4" s="107"/>
      <c r="V4" s="107"/>
      <c r="W4" s="107"/>
      <c r="X4" s="107"/>
      <c r="Y4" s="107" t="s">
        <v>852</v>
      </c>
      <c r="Z4" s="107"/>
      <c r="AA4" s="107"/>
    </row>
    <row r="5" spans="2:27" s="4" customFormat="1">
      <c r="B5" s="107"/>
      <c r="C5" s="110"/>
      <c r="D5" s="110"/>
      <c r="E5" s="107"/>
      <c r="F5" s="107"/>
      <c r="G5" s="107"/>
      <c r="H5" s="107"/>
      <c r="I5" s="107"/>
      <c r="J5" s="107"/>
      <c r="K5" s="107"/>
      <c r="L5" s="107"/>
      <c r="M5" s="107"/>
      <c r="N5" s="107"/>
      <c r="O5" s="107"/>
      <c r="P5" s="30" t="s">
        <v>854</v>
      </c>
      <c r="Q5" s="30" t="s">
        <v>808</v>
      </c>
      <c r="R5" s="30" t="s">
        <v>855</v>
      </c>
      <c r="S5" s="30" t="s">
        <v>807</v>
      </c>
      <c r="T5" s="30" t="s">
        <v>854</v>
      </c>
      <c r="U5" s="30" t="s">
        <v>808</v>
      </c>
      <c r="V5" s="30" t="s">
        <v>855</v>
      </c>
      <c r="W5" s="30" t="s">
        <v>807</v>
      </c>
      <c r="X5" s="30" t="s">
        <v>1011</v>
      </c>
      <c r="Y5" s="30" t="s">
        <v>854</v>
      </c>
      <c r="Z5" s="30" t="s">
        <v>808</v>
      </c>
      <c r="AA5" s="30" t="s">
        <v>855</v>
      </c>
    </row>
    <row r="6" spans="2:27">
      <c r="B6" s="21" t="s">
        <v>249</v>
      </c>
      <c r="C6" s="22" t="s">
        <v>204</v>
      </c>
      <c r="D6" s="23" t="s">
        <v>857</v>
      </c>
      <c r="E6" s="21">
        <v>2005</v>
      </c>
      <c r="F6" s="21" t="s">
        <v>250</v>
      </c>
      <c r="G6" s="21" t="s">
        <v>815</v>
      </c>
      <c r="H6" s="21" t="s">
        <v>251</v>
      </c>
      <c r="I6" s="21" t="s">
        <v>816</v>
      </c>
      <c r="J6" s="21" t="s">
        <v>800</v>
      </c>
      <c r="K6" s="21" t="s">
        <v>801</v>
      </c>
      <c r="L6" s="21" t="s">
        <v>20</v>
      </c>
      <c r="M6" s="21" t="s">
        <v>20</v>
      </c>
      <c r="N6" s="21" t="s">
        <v>20</v>
      </c>
      <c r="O6" s="21" t="s">
        <v>20</v>
      </c>
      <c r="P6" s="31">
        <v>9000</v>
      </c>
      <c r="Q6" s="31">
        <v>17000</v>
      </c>
      <c r="R6" s="31">
        <v>25000</v>
      </c>
      <c r="S6" s="31" t="s">
        <v>822</v>
      </c>
      <c r="T6" s="31">
        <v>2746761</v>
      </c>
      <c r="U6" s="31">
        <v>7673380.5</v>
      </c>
      <c r="V6" s="31">
        <v>12600000</v>
      </c>
      <c r="W6" s="21" t="s">
        <v>822</v>
      </c>
      <c r="X6" s="21"/>
      <c r="Y6" s="40">
        <v>0.32765864958764163</v>
      </c>
      <c r="Z6" s="40">
        <v>0.22154511952065975</v>
      </c>
      <c r="AA6" s="40">
        <v>0.1984126984126984</v>
      </c>
    </row>
    <row r="7" spans="2:27">
      <c r="B7" s="21" t="s">
        <v>535</v>
      </c>
      <c r="C7" s="22" t="s">
        <v>536</v>
      </c>
      <c r="D7" s="23">
        <v>2019</v>
      </c>
      <c r="E7" s="21">
        <v>2019</v>
      </c>
      <c r="F7" s="21" t="s">
        <v>250</v>
      </c>
      <c r="G7" s="21" t="s">
        <v>815</v>
      </c>
      <c r="H7" s="21" t="s">
        <v>537</v>
      </c>
      <c r="I7" s="21" t="s">
        <v>816</v>
      </c>
      <c r="J7" s="21" t="s">
        <v>859</v>
      </c>
      <c r="K7" s="21" t="s">
        <v>20</v>
      </c>
      <c r="L7" s="21" t="s">
        <v>20</v>
      </c>
      <c r="M7" s="21" t="s">
        <v>20</v>
      </c>
      <c r="N7" s="21" t="s">
        <v>787</v>
      </c>
      <c r="O7" s="21" t="s">
        <v>787</v>
      </c>
      <c r="P7" s="31"/>
      <c r="Q7" s="31">
        <v>10500</v>
      </c>
      <c r="R7" s="31"/>
      <c r="S7" s="31"/>
      <c r="T7" s="31"/>
      <c r="U7" s="31">
        <v>3072029</v>
      </c>
      <c r="V7" s="31"/>
      <c r="W7" s="21"/>
      <c r="X7" s="21"/>
      <c r="Y7" s="40" t="s">
        <v>480</v>
      </c>
      <c r="Z7" s="40">
        <v>0.34179364843235527</v>
      </c>
      <c r="AA7" s="40" t="s">
        <v>480</v>
      </c>
    </row>
    <row r="8" spans="2:27">
      <c r="B8" s="21" t="s">
        <v>643</v>
      </c>
      <c r="C8" s="22" t="s">
        <v>642</v>
      </c>
      <c r="D8" s="23">
        <v>2015</v>
      </c>
      <c r="E8" s="21">
        <v>2015</v>
      </c>
      <c r="F8" s="21" t="s">
        <v>250</v>
      </c>
      <c r="G8" s="21" t="s">
        <v>815</v>
      </c>
      <c r="H8" s="21" t="s">
        <v>537</v>
      </c>
      <c r="I8" s="21" t="s">
        <v>860</v>
      </c>
      <c r="J8" s="21" t="s">
        <v>861</v>
      </c>
      <c r="K8" s="21" t="s">
        <v>20</v>
      </c>
      <c r="L8" s="21" t="s">
        <v>20</v>
      </c>
      <c r="M8" s="21" t="s">
        <v>20</v>
      </c>
      <c r="N8" s="21" t="s">
        <v>787</v>
      </c>
      <c r="O8" s="21" t="s">
        <v>787</v>
      </c>
      <c r="P8" s="31"/>
      <c r="Q8" s="31">
        <v>12000</v>
      </c>
      <c r="R8" s="31"/>
      <c r="S8" s="31"/>
      <c r="T8" s="31"/>
      <c r="U8" s="31">
        <v>3081143</v>
      </c>
      <c r="V8" s="31"/>
      <c r="W8" s="21"/>
      <c r="X8" s="21"/>
      <c r="Y8" s="40" t="s">
        <v>480</v>
      </c>
      <c r="Z8" s="40">
        <v>0.38946585731334121</v>
      </c>
      <c r="AA8" s="40" t="s">
        <v>480</v>
      </c>
    </row>
    <row r="9" spans="2:27">
      <c r="B9" s="21" t="s">
        <v>245</v>
      </c>
      <c r="C9" s="22" t="s">
        <v>204</v>
      </c>
      <c r="D9" s="23" t="s">
        <v>798</v>
      </c>
      <c r="E9" s="21">
        <v>2006</v>
      </c>
      <c r="F9" s="21" t="s">
        <v>144</v>
      </c>
      <c r="G9" s="21" t="s">
        <v>815</v>
      </c>
      <c r="H9" s="21" t="s">
        <v>1012</v>
      </c>
      <c r="I9" s="21" t="s">
        <v>816</v>
      </c>
      <c r="J9" s="21" t="s">
        <v>800</v>
      </c>
      <c r="K9" s="21" t="s">
        <v>801</v>
      </c>
      <c r="L9" s="21" t="s">
        <v>20</v>
      </c>
      <c r="M9" s="21" t="s">
        <v>20</v>
      </c>
      <c r="N9" s="21" t="s">
        <v>20</v>
      </c>
      <c r="O9" s="21" t="s">
        <v>20</v>
      </c>
      <c r="P9" s="31"/>
      <c r="Q9" s="31">
        <v>20000</v>
      </c>
      <c r="R9" s="31"/>
      <c r="S9" s="31"/>
      <c r="T9" s="31"/>
      <c r="U9" s="31">
        <v>11316149</v>
      </c>
      <c r="V9" s="31"/>
      <c r="W9" s="21"/>
      <c r="X9" s="21"/>
      <c r="Y9" s="40" t="s">
        <v>480</v>
      </c>
      <c r="Z9" s="40">
        <v>0.17673857069220281</v>
      </c>
      <c r="AA9" s="40" t="s">
        <v>480</v>
      </c>
    </row>
    <row r="10" spans="2:27">
      <c r="B10" s="21" t="s">
        <v>412</v>
      </c>
      <c r="C10" s="22" t="s">
        <v>413</v>
      </c>
      <c r="D10" s="23">
        <v>2010</v>
      </c>
      <c r="E10" s="21">
        <v>2010</v>
      </c>
      <c r="F10" s="21" t="s">
        <v>144</v>
      </c>
      <c r="G10" s="21" t="s">
        <v>815</v>
      </c>
      <c r="H10" s="21" t="s">
        <v>1012</v>
      </c>
      <c r="I10" s="21" t="s">
        <v>843</v>
      </c>
      <c r="J10" s="21" t="s">
        <v>800</v>
      </c>
      <c r="K10" s="21" t="s">
        <v>801</v>
      </c>
      <c r="L10" s="21" t="s">
        <v>20</v>
      </c>
      <c r="M10" s="21" t="s">
        <v>20</v>
      </c>
      <c r="N10" s="21" t="s">
        <v>20</v>
      </c>
      <c r="O10" s="21" t="s">
        <v>20</v>
      </c>
      <c r="P10" s="31"/>
      <c r="Q10" s="31">
        <v>20000</v>
      </c>
      <c r="R10" s="31"/>
      <c r="S10" s="31"/>
      <c r="T10" s="31"/>
      <c r="U10" s="31">
        <v>11253503</v>
      </c>
      <c r="V10" s="31"/>
      <c r="W10" s="21"/>
      <c r="X10" s="21" t="s">
        <v>878</v>
      </c>
      <c r="Y10" s="40" t="s">
        <v>480</v>
      </c>
      <c r="Z10" s="40">
        <v>0.17772243895967327</v>
      </c>
      <c r="AA10" s="40" t="s">
        <v>480</v>
      </c>
    </row>
    <row r="11" spans="2:27">
      <c r="B11" s="21" t="s">
        <v>641</v>
      </c>
      <c r="C11" s="22" t="s">
        <v>642</v>
      </c>
      <c r="D11" s="23">
        <v>2016</v>
      </c>
      <c r="E11" s="21">
        <v>2016</v>
      </c>
      <c r="F11" s="21" t="s">
        <v>144</v>
      </c>
      <c r="G11" s="21" t="s">
        <v>815</v>
      </c>
      <c r="H11" s="21" t="s">
        <v>246</v>
      </c>
      <c r="I11" s="21" t="s">
        <v>816</v>
      </c>
      <c r="J11" s="21" t="s">
        <v>861</v>
      </c>
      <c r="K11" s="21" t="s">
        <v>20</v>
      </c>
      <c r="L11" s="21" t="s">
        <v>20</v>
      </c>
      <c r="M11" s="21" t="s">
        <v>20</v>
      </c>
      <c r="N11" s="21" t="s">
        <v>787</v>
      </c>
      <c r="O11" s="21" t="s">
        <v>787</v>
      </c>
      <c r="P11" s="31"/>
      <c r="Q11" s="31">
        <v>10000</v>
      </c>
      <c r="R11" s="31"/>
      <c r="S11" s="31"/>
      <c r="T11" s="31"/>
      <c r="U11" s="31">
        <v>12308378</v>
      </c>
      <c r="V11" s="31"/>
      <c r="W11" s="21"/>
      <c r="X11" s="21"/>
      <c r="Y11" s="40" t="s">
        <v>480</v>
      </c>
      <c r="Z11" s="40">
        <v>8.1245473611551419E-2</v>
      </c>
      <c r="AA11" s="40" t="s">
        <v>480</v>
      </c>
    </row>
    <row r="12" spans="2:27">
      <c r="B12" s="21" t="s">
        <v>306</v>
      </c>
      <c r="C12" s="21" t="s">
        <v>307</v>
      </c>
      <c r="D12" s="23">
        <v>1998</v>
      </c>
      <c r="E12" s="21">
        <v>1998</v>
      </c>
      <c r="F12" s="21" t="s">
        <v>201</v>
      </c>
      <c r="G12" s="21" t="s">
        <v>863</v>
      </c>
      <c r="H12" s="21" t="s">
        <v>308</v>
      </c>
      <c r="I12" s="21" t="s">
        <v>816</v>
      </c>
      <c r="J12" s="21" t="s">
        <v>886</v>
      </c>
      <c r="K12" s="21" t="s">
        <v>801</v>
      </c>
      <c r="L12" s="21" t="s">
        <v>20</v>
      </c>
      <c r="M12" s="21" t="s">
        <v>20</v>
      </c>
      <c r="N12" s="21" t="s">
        <v>20</v>
      </c>
      <c r="O12" s="21" t="s">
        <v>801</v>
      </c>
      <c r="P12" s="31"/>
      <c r="Q12" s="31">
        <v>82000</v>
      </c>
      <c r="R12" s="31"/>
      <c r="S12" s="31"/>
      <c r="T12" s="31"/>
      <c r="U12" s="31">
        <v>11509595</v>
      </c>
      <c r="V12" s="31"/>
      <c r="W12" s="21"/>
      <c r="X12" s="21" t="s">
        <v>887</v>
      </c>
      <c r="Y12" s="40" t="s">
        <v>480</v>
      </c>
      <c r="Z12" s="40">
        <v>0.71244904794651764</v>
      </c>
      <c r="AA12" s="40" t="s">
        <v>480</v>
      </c>
    </row>
    <row r="13" spans="2:27">
      <c r="B13" s="21" t="s">
        <v>309</v>
      </c>
      <c r="C13" s="21" t="s">
        <v>307</v>
      </c>
      <c r="D13" s="23">
        <v>2000</v>
      </c>
      <c r="E13" s="21">
        <v>2000</v>
      </c>
      <c r="F13" s="21" t="s">
        <v>201</v>
      </c>
      <c r="G13" s="21" t="s">
        <v>828</v>
      </c>
      <c r="H13" s="21" t="s">
        <v>308</v>
      </c>
      <c r="I13" s="21" t="s">
        <v>816</v>
      </c>
      <c r="J13" s="21" t="s">
        <v>886</v>
      </c>
      <c r="K13" s="21" t="s">
        <v>801</v>
      </c>
      <c r="L13" s="21" t="s">
        <v>20</v>
      </c>
      <c r="M13" s="21" t="s">
        <v>20</v>
      </c>
      <c r="N13" s="21" t="s">
        <v>20</v>
      </c>
      <c r="O13" s="21" t="s">
        <v>801</v>
      </c>
      <c r="P13" s="31"/>
      <c r="Q13" s="31">
        <v>100000</v>
      </c>
      <c r="R13" s="31"/>
      <c r="S13" s="31"/>
      <c r="T13" s="31"/>
      <c r="U13" s="31">
        <v>11509595</v>
      </c>
      <c r="V13" s="31"/>
      <c r="W13" s="21"/>
      <c r="X13" s="21" t="s">
        <v>887</v>
      </c>
      <c r="Y13" s="40" t="s">
        <v>480</v>
      </c>
      <c r="Z13" s="40">
        <v>0.86884030237380205</v>
      </c>
      <c r="AA13" s="40" t="s">
        <v>480</v>
      </c>
    </row>
    <row r="14" spans="2:27">
      <c r="B14" s="21" t="s">
        <v>310</v>
      </c>
      <c r="C14" s="21" t="s">
        <v>307</v>
      </c>
      <c r="D14" s="23">
        <v>2006</v>
      </c>
      <c r="E14" s="21">
        <v>2006</v>
      </c>
      <c r="F14" s="21" t="s">
        <v>201</v>
      </c>
      <c r="G14" s="21" t="s">
        <v>828</v>
      </c>
      <c r="H14" s="21" t="s">
        <v>308</v>
      </c>
      <c r="I14" s="21" t="s">
        <v>816</v>
      </c>
      <c r="J14" s="21" t="s">
        <v>886</v>
      </c>
      <c r="K14" s="21" t="s">
        <v>801</v>
      </c>
      <c r="L14" s="21" t="s">
        <v>20</v>
      </c>
      <c r="M14" s="21" t="s">
        <v>20</v>
      </c>
      <c r="N14" s="21" t="s">
        <v>20</v>
      </c>
      <c r="O14" s="21" t="s">
        <v>801</v>
      </c>
      <c r="P14" s="31"/>
      <c r="Q14" s="31">
        <v>130000</v>
      </c>
      <c r="R14" s="31"/>
      <c r="S14" s="31"/>
      <c r="T14" s="31"/>
      <c r="U14" s="31">
        <v>11509595</v>
      </c>
      <c r="V14" s="31"/>
      <c r="W14" s="21"/>
      <c r="X14" s="21" t="s">
        <v>887</v>
      </c>
      <c r="Y14" s="40" t="s">
        <v>480</v>
      </c>
      <c r="Z14" s="40">
        <v>1.1294923930859426</v>
      </c>
      <c r="AA14" s="40" t="s">
        <v>480</v>
      </c>
    </row>
    <row r="15" spans="2:27">
      <c r="B15" s="21" t="s">
        <v>538</v>
      </c>
      <c r="C15" s="21" t="s">
        <v>539</v>
      </c>
      <c r="D15" s="23" t="s">
        <v>879</v>
      </c>
      <c r="E15" s="21">
        <v>2015</v>
      </c>
      <c r="F15" s="21" t="s">
        <v>201</v>
      </c>
      <c r="G15" s="21" t="s">
        <v>815</v>
      </c>
      <c r="H15" s="21" t="s">
        <v>308</v>
      </c>
      <c r="I15" s="21" t="s">
        <v>816</v>
      </c>
      <c r="J15" s="21" t="s">
        <v>835</v>
      </c>
      <c r="K15" s="21" t="s">
        <v>20</v>
      </c>
      <c r="L15" s="21" t="s">
        <v>20</v>
      </c>
      <c r="M15" s="21" t="s">
        <v>20</v>
      </c>
      <c r="N15" s="21" t="s">
        <v>787</v>
      </c>
      <c r="O15" s="21" t="s">
        <v>787</v>
      </c>
      <c r="P15" s="31"/>
      <c r="Q15" s="31">
        <v>170000</v>
      </c>
      <c r="R15" s="31"/>
      <c r="S15" s="31"/>
      <c r="T15" s="31"/>
      <c r="U15" s="31">
        <v>19612368</v>
      </c>
      <c r="V15" s="31"/>
      <c r="W15" s="21"/>
      <c r="X15" s="21" t="s">
        <v>888</v>
      </c>
      <c r="Y15" s="40" t="s">
        <v>480</v>
      </c>
      <c r="Z15" s="40">
        <v>0.86679997030445277</v>
      </c>
      <c r="AA15" s="40" t="s">
        <v>480</v>
      </c>
    </row>
    <row r="16" spans="2:27">
      <c r="B16" s="21" t="s">
        <v>540</v>
      </c>
      <c r="C16" s="21" t="s">
        <v>539</v>
      </c>
      <c r="D16" s="23">
        <v>2019</v>
      </c>
      <c r="E16" s="21">
        <v>2019</v>
      </c>
      <c r="F16" s="21" t="s">
        <v>201</v>
      </c>
      <c r="G16" s="21" t="s">
        <v>815</v>
      </c>
      <c r="H16" s="21" t="s">
        <v>308</v>
      </c>
      <c r="I16" s="21" t="s">
        <v>816</v>
      </c>
      <c r="J16" s="21" t="s">
        <v>835</v>
      </c>
      <c r="K16" s="21" t="s">
        <v>20</v>
      </c>
      <c r="L16" s="21" t="s">
        <v>20</v>
      </c>
      <c r="M16" s="21" t="s">
        <v>20</v>
      </c>
      <c r="N16" s="21" t="s">
        <v>787</v>
      </c>
      <c r="O16" s="21" t="s">
        <v>787</v>
      </c>
      <c r="P16" s="31"/>
      <c r="Q16" s="31">
        <v>100000</v>
      </c>
      <c r="R16" s="31"/>
      <c r="S16" s="31"/>
      <c r="T16" s="31"/>
      <c r="U16" s="31">
        <v>21893095</v>
      </c>
      <c r="V16" s="31"/>
      <c r="W16" s="21"/>
      <c r="X16" s="32" t="s">
        <v>889</v>
      </c>
      <c r="Y16" s="40" t="s">
        <v>480</v>
      </c>
      <c r="Z16" s="40">
        <v>0.45676502111738887</v>
      </c>
      <c r="AA16" s="40" t="s">
        <v>480</v>
      </c>
    </row>
    <row r="17" spans="2:27">
      <c r="B17" s="21" t="s">
        <v>247</v>
      </c>
      <c r="C17" s="21" t="s">
        <v>204</v>
      </c>
      <c r="D17" s="23" t="s">
        <v>892</v>
      </c>
      <c r="E17" s="21">
        <v>2007</v>
      </c>
      <c r="F17" s="21" t="s">
        <v>176</v>
      </c>
      <c r="G17" s="21" t="s">
        <v>828</v>
      </c>
      <c r="H17" s="21" t="s">
        <v>248</v>
      </c>
      <c r="I17" s="21" t="s">
        <v>816</v>
      </c>
      <c r="J17" s="21" t="s">
        <v>800</v>
      </c>
      <c r="K17" s="21" t="s">
        <v>801</v>
      </c>
      <c r="L17" s="21" t="s">
        <v>20</v>
      </c>
      <c r="M17" s="21" t="s">
        <v>20</v>
      </c>
      <c r="N17" s="21" t="s">
        <v>20</v>
      </c>
      <c r="O17" s="21" t="s">
        <v>20</v>
      </c>
      <c r="P17" s="31"/>
      <c r="Q17" s="31">
        <v>18000</v>
      </c>
      <c r="R17" s="31"/>
      <c r="S17" s="31"/>
      <c r="T17" s="31">
        <v>6834000</v>
      </c>
      <c r="U17" s="31">
        <v>7150902</v>
      </c>
      <c r="V17" s="31">
        <v>7467804</v>
      </c>
      <c r="W17" s="21" t="s">
        <v>822</v>
      </c>
      <c r="X17" s="21"/>
      <c r="Y17" s="40" t="s">
        <v>480</v>
      </c>
      <c r="Z17" s="40">
        <v>0.25171649674404711</v>
      </c>
      <c r="AA17" s="40" t="s">
        <v>480</v>
      </c>
    </row>
    <row r="18" spans="2:27">
      <c r="B18" s="21" t="s">
        <v>436</v>
      </c>
      <c r="C18" s="21" t="s">
        <v>437</v>
      </c>
      <c r="D18" s="23">
        <v>2018</v>
      </c>
      <c r="E18" s="21">
        <v>2018</v>
      </c>
      <c r="F18" s="21" t="s">
        <v>176</v>
      </c>
      <c r="G18" s="21" t="s">
        <v>815</v>
      </c>
      <c r="H18" s="21" t="s">
        <v>438</v>
      </c>
      <c r="I18" s="21" t="s">
        <v>816</v>
      </c>
      <c r="J18" s="21" t="s">
        <v>792</v>
      </c>
      <c r="K18" s="21" t="s">
        <v>793</v>
      </c>
      <c r="L18" s="21" t="s">
        <v>20</v>
      </c>
      <c r="M18" s="21" t="s">
        <v>20</v>
      </c>
      <c r="N18" s="21" t="s">
        <v>787</v>
      </c>
      <c r="O18" s="21" t="s">
        <v>787</v>
      </c>
      <c r="P18" s="31"/>
      <c r="Q18" s="31">
        <v>13771</v>
      </c>
      <c r="R18" s="31"/>
      <c r="S18" s="31"/>
      <c r="T18" s="31"/>
      <c r="U18" s="31">
        <v>8000000</v>
      </c>
      <c r="V18" s="31"/>
      <c r="W18" s="21"/>
      <c r="X18" s="21"/>
      <c r="Y18" s="40" t="s">
        <v>480</v>
      </c>
      <c r="Z18" s="40">
        <v>0.1721375</v>
      </c>
      <c r="AA18" s="40" t="s">
        <v>480</v>
      </c>
    </row>
    <row r="19" spans="2:27">
      <c r="B19" s="21" t="s">
        <v>645</v>
      </c>
      <c r="C19" s="21" t="s">
        <v>642</v>
      </c>
      <c r="D19" s="23">
        <v>2012</v>
      </c>
      <c r="E19" s="21">
        <v>2012</v>
      </c>
      <c r="F19" s="21" t="s">
        <v>176</v>
      </c>
      <c r="G19" s="21" t="s">
        <v>815</v>
      </c>
      <c r="H19" s="21" t="s">
        <v>248</v>
      </c>
      <c r="I19" s="21" t="s">
        <v>818</v>
      </c>
      <c r="J19" s="21" t="s">
        <v>861</v>
      </c>
      <c r="K19" s="21" t="s">
        <v>20</v>
      </c>
      <c r="L19" s="21" t="s">
        <v>20</v>
      </c>
      <c r="M19" s="21" t="s">
        <v>20</v>
      </c>
      <c r="N19" s="21" t="s">
        <v>787</v>
      </c>
      <c r="O19" s="21" t="s">
        <v>787</v>
      </c>
      <c r="P19" s="31"/>
      <c r="Q19" s="31">
        <v>21220</v>
      </c>
      <c r="R19" s="31"/>
      <c r="S19" s="31"/>
      <c r="T19" s="31"/>
      <c r="U19" s="31">
        <v>7964738</v>
      </c>
      <c r="V19" s="31"/>
      <c r="W19" s="21"/>
      <c r="X19" s="21"/>
      <c r="Y19" s="40" t="s">
        <v>480</v>
      </c>
      <c r="Z19" s="40">
        <v>0.26642433184870618</v>
      </c>
      <c r="AA19" s="40" t="s">
        <v>480</v>
      </c>
    </row>
    <row r="20" spans="2:27">
      <c r="B20" s="21" t="s">
        <v>742</v>
      </c>
      <c r="C20" s="21" t="s">
        <v>743</v>
      </c>
      <c r="D20" s="23">
        <v>2012</v>
      </c>
      <c r="E20" s="21">
        <v>2012</v>
      </c>
      <c r="F20" s="21" t="s">
        <v>176</v>
      </c>
      <c r="G20" s="21" t="s">
        <v>815</v>
      </c>
      <c r="H20" s="21" t="s">
        <v>248</v>
      </c>
      <c r="I20" s="21" t="s">
        <v>816</v>
      </c>
      <c r="J20" s="21" t="s">
        <v>961</v>
      </c>
      <c r="K20" s="21" t="s">
        <v>897</v>
      </c>
      <c r="L20" s="21" t="s">
        <v>20</v>
      </c>
      <c r="M20" s="21" t="s">
        <v>898</v>
      </c>
      <c r="N20" s="21" t="s">
        <v>789</v>
      </c>
      <c r="O20" s="21" t="s">
        <v>789</v>
      </c>
      <c r="P20" s="31"/>
      <c r="Q20" s="31">
        <v>13569</v>
      </c>
      <c r="R20" s="31"/>
      <c r="S20" s="31"/>
      <c r="T20" s="31"/>
      <c r="U20" s="31">
        <v>7946030</v>
      </c>
      <c r="V20" s="31"/>
      <c r="W20" s="21"/>
      <c r="X20" s="21" t="s">
        <v>895</v>
      </c>
      <c r="Y20" s="40" t="s">
        <v>480</v>
      </c>
      <c r="Z20" s="40">
        <v>0.1707645201440216</v>
      </c>
      <c r="AA20" s="40" t="s">
        <v>480</v>
      </c>
    </row>
    <row r="21" spans="2:27">
      <c r="B21" s="21" t="s">
        <v>261</v>
      </c>
      <c r="C21" s="21" t="s">
        <v>262</v>
      </c>
      <c r="D21" s="23">
        <v>2010</v>
      </c>
      <c r="E21" s="21">
        <v>2010</v>
      </c>
      <c r="F21" s="21" t="s">
        <v>263</v>
      </c>
      <c r="G21" s="21" t="s">
        <v>828</v>
      </c>
      <c r="H21" s="21" t="s">
        <v>264</v>
      </c>
      <c r="I21" s="21" t="s">
        <v>843</v>
      </c>
      <c r="J21" s="21" t="s">
        <v>792</v>
      </c>
      <c r="K21" s="21" t="s">
        <v>793</v>
      </c>
      <c r="L21" s="21" t="s">
        <v>20</v>
      </c>
      <c r="M21" s="21" t="s">
        <v>20</v>
      </c>
      <c r="N21" s="21" t="s">
        <v>787</v>
      </c>
      <c r="O21" s="21" t="s">
        <v>787</v>
      </c>
      <c r="P21" s="31">
        <v>500</v>
      </c>
      <c r="Q21" s="31">
        <v>600</v>
      </c>
      <c r="R21" s="31">
        <v>700</v>
      </c>
      <c r="S21" s="31" t="s">
        <v>822</v>
      </c>
      <c r="T21" s="31"/>
      <c r="U21" s="31">
        <v>1960462</v>
      </c>
      <c r="V21" s="31"/>
      <c r="W21" s="21"/>
      <c r="X21" s="32" t="s">
        <v>895</v>
      </c>
      <c r="Y21" s="40" t="s">
        <v>480</v>
      </c>
      <c r="Z21" s="40">
        <v>3.0605030854971939E-2</v>
      </c>
      <c r="AA21" s="40" t="s">
        <v>480</v>
      </c>
    </row>
    <row r="22" spans="2:27">
      <c r="B22" s="21" t="s">
        <v>474</v>
      </c>
      <c r="C22" s="21" t="s">
        <v>475</v>
      </c>
      <c r="D22" s="23">
        <v>2021</v>
      </c>
      <c r="E22" s="21">
        <v>2021</v>
      </c>
      <c r="F22" s="21" t="s">
        <v>263</v>
      </c>
      <c r="G22" s="21" t="s">
        <v>828</v>
      </c>
      <c r="H22" s="21" t="s">
        <v>264</v>
      </c>
      <c r="I22" s="21" t="s">
        <v>816</v>
      </c>
      <c r="J22" s="21" t="s">
        <v>909</v>
      </c>
      <c r="K22" s="21" t="s">
        <v>910</v>
      </c>
      <c r="L22" s="21" t="s">
        <v>20</v>
      </c>
      <c r="M22" s="21" t="s">
        <v>20</v>
      </c>
      <c r="N22" s="21" t="s">
        <v>787</v>
      </c>
      <c r="O22" s="21" t="s">
        <v>826</v>
      </c>
      <c r="P22" s="31"/>
      <c r="Q22" s="31">
        <v>3300</v>
      </c>
      <c r="R22" s="31"/>
      <c r="S22" s="31"/>
      <c r="T22" s="31"/>
      <c r="U22" s="31">
        <v>5455692</v>
      </c>
      <c r="V22" s="31"/>
      <c r="W22" s="21"/>
      <c r="X22" s="21"/>
      <c r="Y22" s="40" t="s">
        <v>480</v>
      </c>
      <c r="Z22" s="40">
        <v>6.0487285572572651E-2</v>
      </c>
      <c r="AA22" s="40" t="s">
        <v>480</v>
      </c>
    </row>
    <row r="23" spans="2:27">
      <c r="B23" s="21" t="s">
        <v>583</v>
      </c>
      <c r="C23" s="21" t="s">
        <v>582</v>
      </c>
      <c r="D23" s="23">
        <v>2015</v>
      </c>
      <c r="E23" s="21">
        <v>2015</v>
      </c>
      <c r="F23" s="21" t="s">
        <v>263</v>
      </c>
      <c r="G23" s="21" t="s">
        <v>828</v>
      </c>
      <c r="H23" s="21" t="s">
        <v>264</v>
      </c>
      <c r="I23" s="21" t="s">
        <v>816</v>
      </c>
      <c r="J23" s="21" t="s">
        <v>792</v>
      </c>
      <c r="K23" s="21" t="s">
        <v>820</v>
      </c>
      <c r="L23" s="21" t="s">
        <v>839</v>
      </c>
      <c r="M23" s="21" t="s">
        <v>840</v>
      </c>
      <c r="N23" s="21" t="s">
        <v>789</v>
      </c>
      <c r="O23" s="21" t="s">
        <v>789</v>
      </c>
      <c r="P23" s="31"/>
      <c r="Q23" s="31">
        <v>7788</v>
      </c>
      <c r="R23" s="31"/>
      <c r="S23" s="31"/>
      <c r="T23" s="31"/>
      <c r="U23" s="31">
        <v>4732873</v>
      </c>
      <c r="V23" s="31"/>
      <c r="W23" s="21"/>
      <c r="X23" s="21" t="s">
        <v>911</v>
      </c>
      <c r="Y23" s="40" t="s">
        <v>480</v>
      </c>
      <c r="Z23" s="40">
        <v>0.16455121445261683</v>
      </c>
      <c r="AA23" s="40" t="s">
        <v>480</v>
      </c>
    </row>
    <row r="24" spans="2:27">
      <c r="B24" s="21" t="s">
        <v>213</v>
      </c>
      <c r="C24" s="21" t="s">
        <v>204</v>
      </c>
      <c r="D24" s="23" t="s">
        <v>892</v>
      </c>
      <c r="E24" s="21">
        <v>2007</v>
      </c>
      <c r="F24" s="21" t="s">
        <v>193</v>
      </c>
      <c r="G24" s="21" t="s">
        <v>828</v>
      </c>
      <c r="H24" s="21" t="s">
        <v>214</v>
      </c>
      <c r="I24" s="21" t="s">
        <v>816</v>
      </c>
      <c r="J24" s="21" t="s">
        <v>800</v>
      </c>
      <c r="K24" s="21" t="s">
        <v>801</v>
      </c>
      <c r="L24" s="21" t="s">
        <v>20</v>
      </c>
      <c r="M24" s="21" t="s">
        <v>20</v>
      </c>
      <c r="N24" s="21" t="s">
        <v>20</v>
      </c>
      <c r="O24" s="21" t="s">
        <v>20</v>
      </c>
      <c r="P24" s="31"/>
      <c r="Q24" s="31">
        <v>300000</v>
      </c>
      <c r="R24" s="31"/>
      <c r="S24" s="31"/>
      <c r="T24" s="31"/>
      <c r="U24" s="31">
        <v>18680000</v>
      </c>
      <c r="V24" s="31"/>
      <c r="W24" s="21"/>
      <c r="X24" s="21"/>
      <c r="Y24" s="40" t="s">
        <v>480</v>
      </c>
      <c r="Z24" s="40">
        <v>1.6059957173447537</v>
      </c>
      <c r="AA24" s="40" t="s">
        <v>480</v>
      </c>
    </row>
    <row r="25" spans="2:27">
      <c r="B25" s="21" t="s">
        <v>406</v>
      </c>
      <c r="C25" s="21" t="s">
        <v>407</v>
      </c>
      <c r="D25" s="23">
        <v>2015</v>
      </c>
      <c r="E25" s="21">
        <v>2015</v>
      </c>
      <c r="F25" s="21" t="s">
        <v>193</v>
      </c>
      <c r="G25" s="21" t="s">
        <v>828</v>
      </c>
      <c r="H25" s="21" t="s">
        <v>214</v>
      </c>
      <c r="I25" s="21" t="s">
        <v>843</v>
      </c>
      <c r="J25" s="21" t="s">
        <v>844</v>
      </c>
      <c r="K25" s="21" t="s">
        <v>793</v>
      </c>
      <c r="L25" s="21" t="s">
        <v>20</v>
      </c>
      <c r="M25" s="21" t="s">
        <v>20</v>
      </c>
      <c r="N25" s="21" t="s">
        <v>787</v>
      </c>
      <c r="O25" s="21" t="s">
        <v>787</v>
      </c>
      <c r="P25" s="31">
        <v>25000</v>
      </c>
      <c r="Q25" s="31">
        <v>27500</v>
      </c>
      <c r="R25" s="31">
        <v>30000</v>
      </c>
      <c r="S25" s="31" t="s">
        <v>822</v>
      </c>
      <c r="T25" s="31"/>
      <c r="U25" s="31">
        <v>16787941</v>
      </c>
      <c r="V25" s="31"/>
      <c r="W25" s="21"/>
      <c r="X25" s="32" t="s">
        <v>926</v>
      </c>
      <c r="Y25" s="40" t="s">
        <v>480</v>
      </c>
      <c r="Z25" s="40">
        <v>0.16380805722393235</v>
      </c>
      <c r="AA25" s="40" t="s">
        <v>480</v>
      </c>
    </row>
    <row r="26" spans="2:27">
      <c r="B26" s="21" t="s">
        <v>702</v>
      </c>
      <c r="C26" s="21" t="s">
        <v>703</v>
      </c>
      <c r="D26" s="23" t="s">
        <v>890</v>
      </c>
      <c r="E26" s="21">
        <v>2009</v>
      </c>
      <c r="F26" s="21" t="s">
        <v>193</v>
      </c>
      <c r="G26" s="21" t="s">
        <v>828</v>
      </c>
      <c r="H26" s="21" t="s">
        <v>214</v>
      </c>
      <c r="I26" s="21" t="s">
        <v>816</v>
      </c>
      <c r="J26" s="21" t="s">
        <v>835</v>
      </c>
      <c r="K26" s="21" t="s">
        <v>801</v>
      </c>
      <c r="L26" s="21" t="s">
        <v>20</v>
      </c>
      <c r="M26" s="21" t="s">
        <v>20</v>
      </c>
      <c r="N26" s="21" t="s">
        <v>787</v>
      </c>
      <c r="O26" s="21" t="s">
        <v>787</v>
      </c>
      <c r="P26" s="31"/>
      <c r="Q26" s="31">
        <v>80000</v>
      </c>
      <c r="R26" s="31"/>
      <c r="S26" s="31"/>
      <c r="T26" s="31"/>
      <c r="U26" s="31">
        <v>11007835</v>
      </c>
      <c r="V26" s="31"/>
      <c r="W26" s="21"/>
      <c r="X26" s="21"/>
      <c r="Y26" s="40" t="s">
        <v>480</v>
      </c>
      <c r="Z26" s="40">
        <v>0.72675507945022788</v>
      </c>
      <c r="AA26" s="40" t="s">
        <v>480</v>
      </c>
    </row>
    <row r="27" spans="2:27">
      <c r="B27" s="21" t="s">
        <v>728</v>
      </c>
      <c r="C27" s="21" t="s">
        <v>729</v>
      </c>
      <c r="D27" s="23" t="s">
        <v>877</v>
      </c>
      <c r="E27" s="21">
        <v>2008</v>
      </c>
      <c r="F27" s="21" t="s">
        <v>193</v>
      </c>
      <c r="G27" s="21" t="s">
        <v>828</v>
      </c>
      <c r="H27" s="21" t="s">
        <v>214</v>
      </c>
      <c r="I27" s="21" t="s">
        <v>843</v>
      </c>
      <c r="J27" s="21" t="s">
        <v>835</v>
      </c>
      <c r="K27" s="21" t="s">
        <v>801</v>
      </c>
      <c r="L27" s="21" t="s">
        <v>20</v>
      </c>
      <c r="M27" s="21" t="s">
        <v>20</v>
      </c>
      <c r="N27" s="21" t="s">
        <v>787</v>
      </c>
      <c r="O27" s="21" t="s">
        <v>787</v>
      </c>
      <c r="P27" s="31">
        <v>80000</v>
      </c>
      <c r="Q27" s="31">
        <v>90000</v>
      </c>
      <c r="R27" s="31">
        <v>100000</v>
      </c>
      <c r="S27" s="31" t="s">
        <v>822</v>
      </c>
      <c r="T27" s="31"/>
      <c r="U27" s="31">
        <v>13900000</v>
      </c>
      <c r="V27" s="31"/>
      <c r="W27" s="21"/>
      <c r="X27" s="21"/>
      <c r="Y27" s="40" t="s">
        <v>480</v>
      </c>
      <c r="Z27" s="40">
        <v>0.64748201438848918</v>
      </c>
      <c r="AA27" s="40" t="s">
        <v>480</v>
      </c>
    </row>
    <row r="28" spans="2:27">
      <c r="B28" s="21" t="s">
        <v>734</v>
      </c>
      <c r="C28" s="21" t="s">
        <v>735</v>
      </c>
      <c r="D28" s="23" t="s">
        <v>931</v>
      </c>
      <c r="E28" s="21">
        <v>2000</v>
      </c>
      <c r="F28" s="21" t="s">
        <v>193</v>
      </c>
      <c r="G28" s="21" t="s">
        <v>863</v>
      </c>
      <c r="H28" s="21" t="s">
        <v>214</v>
      </c>
      <c r="I28" s="21" t="s">
        <v>843</v>
      </c>
      <c r="J28" s="21" t="s">
        <v>792</v>
      </c>
      <c r="K28" s="21" t="s">
        <v>867</v>
      </c>
      <c r="L28" s="21" t="s">
        <v>20</v>
      </c>
      <c r="M28" s="21" t="s">
        <v>20</v>
      </c>
      <c r="N28" s="21" t="s">
        <v>787</v>
      </c>
      <c r="O28" s="21" t="s">
        <v>787</v>
      </c>
      <c r="P28" s="31"/>
      <c r="Q28" s="31">
        <v>89600</v>
      </c>
      <c r="R28" s="31"/>
      <c r="S28" s="31"/>
      <c r="T28" s="31"/>
      <c r="U28" s="31">
        <v>15692000</v>
      </c>
      <c r="V28" s="31"/>
      <c r="W28" s="21"/>
      <c r="X28" s="21"/>
      <c r="Y28" s="40" t="s">
        <v>480</v>
      </c>
      <c r="Z28" s="40">
        <v>0.57099158807035433</v>
      </c>
      <c r="AA28" s="40" t="s">
        <v>480</v>
      </c>
    </row>
    <row r="29" spans="2:27">
      <c r="B29" s="21" t="s">
        <v>234</v>
      </c>
      <c r="C29" s="21" t="s">
        <v>204</v>
      </c>
      <c r="D29" s="23" t="s">
        <v>857</v>
      </c>
      <c r="E29" s="21">
        <v>2005</v>
      </c>
      <c r="F29" s="21" t="s">
        <v>235</v>
      </c>
      <c r="G29" s="21" t="s">
        <v>815</v>
      </c>
      <c r="H29" s="21" t="s">
        <v>236</v>
      </c>
      <c r="I29" s="21" t="s">
        <v>816</v>
      </c>
      <c r="J29" s="21" t="s">
        <v>800</v>
      </c>
      <c r="K29" s="21" t="s">
        <v>801</v>
      </c>
      <c r="L29" s="21" t="s">
        <v>20</v>
      </c>
      <c r="M29" s="21" t="s">
        <v>20</v>
      </c>
      <c r="N29" s="21" t="s">
        <v>20</v>
      </c>
      <c r="O29" s="21" t="s">
        <v>20</v>
      </c>
      <c r="P29" s="31"/>
      <c r="Q29" s="31">
        <v>15000</v>
      </c>
      <c r="R29" s="31"/>
      <c r="S29" s="31"/>
      <c r="T29" s="31"/>
      <c r="U29" s="31">
        <v>8873017</v>
      </c>
      <c r="V29" s="31"/>
      <c r="W29" s="21"/>
      <c r="X29" s="21"/>
      <c r="Y29" s="40" t="s">
        <v>480</v>
      </c>
      <c r="Z29" s="40">
        <v>0.16905185688250118</v>
      </c>
      <c r="AA29" s="40" t="s">
        <v>480</v>
      </c>
    </row>
    <row r="30" spans="2:27">
      <c r="B30" s="21" t="s">
        <v>272</v>
      </c>
      <c r="C30" s="21" t="s">
        <v>266</v>
      </c>
      <c r="D30" s="23">
        <v>1990</v>
      </c>
      <c r="E30" s="21">
        <v>1990</v>
      </c>
      <c r="F30" s="21" t="s">
        <v>235</v>
      </c>
      <c r="G30" s="21" t="s">
        <v>815</v>
      </c>
      <c r="H30" s="21" t="s">
        <v>236</v>
      </c>
      <c r="I30" s="21" t="s">
        <v>816</v>
      </c>
      <c r="J30" s="21" t="s">
        <v>800</v>
      </c>
      <c r="K30" s="21" t="s">
        <v>801</v>
      </c>
      <c r="L30" s="21" t="s">
        <v>20</v>
      </c>
      <c r="M30" s="21" t="s">
        <v>20</v>
      </c>
      <c r="N30" s="21" t="s">
        <v>20</v>
      </c>
      <c r="O30" s="21" t="s">
        <v>20</v>
      </c>
      <c r="P30" s="31"/>
      <c r="Q30" s="31">
        <v>20000</v>
      </c>
      <c r="R30" s="31"/>
      <c r="S30" s="31"/>
      <c r="T30" s="31"/>
      <c r="U30" s="31">
        <v>20000000</v>
      </c>
      <c r="V30" s="31"/>
      <c r="W30" s="21"/>
      <c r="X30" s="21"/>
      <c r="Y30" s="40" t="s">
        <v>480</v>
      </c>
      <c r="Z30" s="40">
        <v>0.1</v>
      </c>
      <c r="AA30" s="40" t="s">
        <v>480</v>
      </c>
    </row>
    <row r="31" spans="2:27">
      <c r="B31" s="21" t="s">
        <v>392</v>
      </c>
      <c r="C31" s="21" t="s">
        <v>389</v>
      </c>
      <c r="D31" s="23">
        <v>1997</v>
      </c>
      <c r="E31" s="21">
        <v>1997</v>
      </c>
      <c r="F31" s="21" t="s">
        <v>235</v>
      </c>
      <c r="G31" s="21" t="s">
        <v>815</v>
      </c>
      <c r="H31" s="21" t="s">
        <v>236</v>
      </c>
      <c r="I31" s="21" t="s">
        <v>833</v>
      </c>
      <c r="J31" s="21" t="s">
        <v>800</v>
      </c>
      <c r="K31" s="21" t="s">
        <v>801</v>
      </c>
      <c r="L31" s="21" t="s">
        <v>20</v>
      </c>
      <c r="M31" s="21" t="s">
        <v>20</v>
      </c>
      <c r="N31" s="21" t="s">
        <v>20</v>
      </c>
      <c r="O31" s="21" t="s">
        <v>20</v>
      </c>
      <c r="P31" s="31"/>
      <c r="Q31" s="31">
        <v>15000</v>
      </c>
      <c r="R31" s="31"/>
      <c r="S31" s="31"/>
      <c r="T31" s="31"/>
      <c r="U31" s="31">
        <v>8605239</v>
      </c>
      <c r="V31" s="31"/>
      <c r="W31" s="21"/>
      <c r="X31" s="32" t="s">
        <v>937</v>
      </c>
      <c r="Y31" s="40" t="s">
        <v>480</v>
      </c>
      <c r="Z31" s="40">
        <v>0.17431241595962646</v>
      </c>
      <c r="AA31" s="40" t="s">
        <v>480</v>
      </c>
    </row>
  </sheetData>
  <mergeCells count="17">
    <mergeCell ref="P4:S4"/>
    <mergeCell ref="T4:X4"/>
    <mergeCell ref="Y4:AA4"/>
    <mergeCell ref="J4:J5"/>
    <mergeCell ref="I4:I5"/>
    <mergeCell ref="L4:L5"/>
    <mergeCell ref="M4:M5"/>
    <mergeCell ref="B4:B5"/>
    <mergeCell ref="N4:N5"/>
    <mergeCell ref="O4:O5"/>
    <mergeCell ref="K4:K5"/>
    <mergeCell ref="H4:H5"/>
    <mergeCell ref="G4:G5"/>
    <mergeCell ref="F4:F5"/>
    <mergeCell ref="E4:E5"/>
    <mergeCell ref="D4:D5"/>
    <mergeCell ref="C4:C5"/>
  </mergeCells>
  <conditionalFormatting sqref="C6:K6 C7:G31 U12:AA24 Q12:Q27 R12:T28 S29:S31">
    <cfRule type="containsBlanks" dxfId="74" priority="12">
      <formula>LEN(TRIM(C6))=0</formula>
    </cfRule>
  </conditionalFormatting>
  <conditionalFormatting sqref="L6:L7 K7 M7:M8 K8:L8">
    <cfRule type="containsBlanks" dxfId="73" priority="11">
      <formula>LEN(TRIM(K6))=0</formula>
    </cfRule>
  </conditionalFormatting>
  <conditionalFormatting sqref="M26:M29">
    <cfRule type="containsBlanks" dxfId="72" priority="5">
      <formula>LEN(TRIM(M26))=0</formula>
    </cfRule>
  </conditionalFormatting>
  <conditionalFormatting sqref="M6:AA6 H7:J8 O7:AA8 H9:AA11 H12:P20 H21:M24 N21:P28 I25:M25 H25:H28 I26:L28">
    <cfRule type="containsBlanks" dxfId="71" priority="9">
      <formula>LEN(TRIM(H6))=0</formula>
    </cfRule>
  </conditionalFormatting>
  <conditionalFormatting sqref="N6:N8">
    <cfRule type="containsBlanks" dxfId="70" priority="10">
      <formula>LEN(TRIM(N6))=0</formula>
    </cfRule>
  </conditionalFormatting>
  <conditionalFormatting sqref="U25:V25 X25:AA25 U26:AA29 H29:J31 N29:O31 Q29:Q31 K30:M31 P30:P31 R30:AA31">
    <cfRule type="containsBlanks" dxfId="69" priority="6">
      <formula>LEN(TRIM(H25))=0</formula>
    </cfRule>
  </conditionalFormatting>
  <hyperlinks>
    <hyperlink ref="X16" r:id="rId1" xr:uid="{E2EAEAB7-AFA4-4FC3-8F4F-44233D008B80}"/>
    <hyperlink ref="X21" r:id="rId2" xr:uid="{1BD82BE6-8C47-44D3-B9F1-9F6B376E7FB7}"/>
    <hyperlink ref="X25" r:id="rId3" xr:uid="{C024DEE4-637D-4F1E-84C4-4B261D5949C0}"/>
    <hyperlink ref="X31" r:id="rId4" xr:uid="{F4F3A4AD-CB85-4387-811D-25B5A64DF3C7}"/>
    <hyperlink ref="B2" location="'Information &amp; Contents '!A1" display="Back to Information and Contents" xr:uid="{AD80A043-E952-444B-A2D3-7E7CD798F059}"/>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90D16-5C54-47C3-9DF9-2C6011AAAAA7}">
  <sheetPr>
    <tabColor theme="3" tint="0.39997558519241921"/>
  </sheetPr>
  <dimension ref="B1:S36"/>
  <sheetViews>
    <sheetView showGridLines="0" workbookViewId="0"/>
  </sheetViews>
  <sheetFormatPr defaultRowHeight="12.75"/>
  <cols>
    <col min="1" max="1" width="1.75" style="2" customWidth="1"/>
    <col min="2" max="2" width="7.875" style="2" customWidth="1"/>
    <col min="3" max="3" width="32.75" style="2" bestFit="1" customWidth="1"/>
    <col min="4" max="4" width="14.625" style="2" bestFit="1" customWidth="1"/>
    <col min="5" max="5" width="6.5" style="2" bestFit="1" customWidth="1"/>
    <col min="6" max="6" width="9.375" style="2" bestFit="1" customWidth="1"/>
    <col min="7" max="7" width="10.25" style="2" bestFit="1" customWidth="1"/>
    <col min="8" max="8" width="5" style="2" bestFit="1" customWidth="1"/>
    <col min="9" max="9" width="6.75" style="2" customWidth="1"/>
    <col min="10" max="10" width="9" style="2"/>
    <col min="11" max="19" width="9.375" style="2" customWidth="1"/>
    <col min="20" max="16384" width="9" style="2"/>
  </cols>
  <sheetData>
    <row r="1" spans="2:19" ht="7.5" customHeight="1"/>
    <row r="2" spans="2:19" ht="15.75">
      <c r="B2" s="9" t="s">
        <v>136</v>
      </c>
    </row>
    <row r="3" spans="2:19" ht="7.5" customHeight="1"/>
    <row r="4" spans="2:19">
      <c r="B4" s="38" t="s">
        <v>137</v>
      </c>
      <c r="C4" s="38" t="s">
        <v>1013</v>
      </c>
      <c r="D4" s="38" t="s">
        <v>802</v>
      </c>
      <c r="E4" s="38" t="s">
        <v>140</v>
      </c>
      <c r="F4" s="38" t="s">
        <v>803</v>
      </c>
      <c r="G4" s="38" t="s">
        <v>141</v>
      </c>
      <c r="H4" s="38" t="s">
        <v>808</v>
      </c>
      <c r="J4" s="38" t="s">
        <v>1014</v>
      </c>
      <c r="K4" s="38" t="s">
        <v>251</v>
      </c>
      <c r="L4" s="38" t="s">
        <v>1012</v>
      </c>
      <c r="M4" s="38" t="s">
        <v>308</v>
      </c>
      <c r="N4" s="38" t="s">
        <v>248</v>
      </c>
      <c r="O4" s="38" t="s">
        <v>1015</v>
      </c>
      <c r="P4" s="38" t="s">
        <v>214</v>
      </c>
      <c r="Q4" s="38" t="s">
        <v>236</v>
      </c>
      <c r="R4" s="38" t="s">
        <v>1016</v>
      </c>
      <c r="S4" s="38" t="s">
        <v>1017</v>
      </c>
    </row>
    <row r="5" spans="2:19">
      <c r="B5" s="46" t="s">
        <v>249</v>
      </c>
      <c r="C5" s="47" t="s">
        <v>204</v>
      </c>
      <c r="D5" s="48">
        <v>2005</v>
      </c>
      <c r="E5" s="46" t="s">
        <v>250</v>
      </c>
      <c r="F5" s="46" t="s">
        <v>815</v>
      </c>
      <c r="G5" s="46" t="s">
        <v>251</v>
      </c>
      <c r="H5" s="49">
        <v>0.22154511952065975</v>
      </c>
      <c r="J5" s="21">
        <v>1990</v>
      </c>
      <c r="K5" s="33"/>
      <c r="L5" s="33"/>
      <c r="M5" s="33"/>
      <c r="N5" s="33"/>
      <c r="O5" s="33"/>
      <c r="P5" s="33"/>
      <c r="Q5" s="33">
        <v>0.1</v>
      </c>
      <c r="R5" s="21"/>
      <c r="S5" s="21"/>
    </row>
    <row r="6" spans="2:19">
      <c r="B6" s="46" t="s">
        <v>535</v>
      </c>
      <c r="C6" s="47" t="s">
        <v>536</v>
      </c>
      <c r="D6" s="46">
        <v>2019</v>
      </c>
      <c r="E6" s="46" t="s">
        <v>250</v>
      </c>
      <c r="F6" s="46" t="s">
        <v>815</v>
      </c>
      <c r="G6" s="46" t="s">
        <v>537</v>
      </c>
      <c r="H6" s="49">
        <v>0.34179364843235527</v>
      </c>
      <c r="J6" s="21">
        <v>1991</v>
      </c>
      <c r="K6" s="33"/>
      <c r="L6" s="33"/>
      <c r="M6" s="33"/>
      <c r="N6" s="33"/>
      <c r="O6" s="33"/>
      <c r="P6" s="33"/>
      <c r="Q6" s="33"/>
      <c r="R6" s="21"/>
      <c r="S6" s="21"/>
    </row>
    <row r="7" spans="2:19">
      <c r="B7" s="46" t="s">
        <v>643</v>
      </c>
      <c r="C7" s="47" t="s">
        <v>642</v>
      </c>
      <c r="D7" s="46">
        <v>2015</v>
      </c>
      <c r="E7" s="46" t="s">
        <v>250</v>
      </c>
      <c r="F7" s="46" t="s">
        <v>815</v>
      </c>
      <c r="G7" s="46" t="s">
        <v>537</v>
      </c>
      <c r="H7" s="49">
        <v>0.38946585731334121</v>
      </c>
      <c r="J7" s="21">
        <v>1992</v>
      </c>
      <c r="K7" s="33"/>
      <c r="L7" s="33"/>
      <c r="M7" s="33"/>
      <c r="N7" s="33"/>
      <c r="O7" s="33"/>
      <c r="P7" s="33"/>
      <c r="Q7" s="33"/>
      <c r="R7" s="21"/>
      <c r="S7" s="21"/>
    </row>
    <row r="8" spans="2:19">
      <c r="B8" s="50" t="s">
        <v>245</v>
      </c>
      <c r="C8" s="51" t="s">
        <v>204</v>
      </c>
      <c r="D8" s="50">
        <v>2006</v>
      </c>
      <c r="E8" s="50" t="s">
        <v>144</v>
      </c>
      <c r="F8" s="50" t="s">
        <v>815</v>
      </c>
      <c r="G8" s="50" t="s">
        <v>246</v>
      </c>
      <c r="H8" s="52">
        <v>0.17673857069220281</v>
      </c>
      <c r="J8" s="21">
        <v>1993</v>
      </c>
      <c r="K8" s="33"/>
      <c r="L8" s="33"/>
      <c r="M8" s="33"/>
      <c r="N8" s="33"/>
      <c r="O8" s="33"/>
      <c r="P8" s="33"/>
      <c r="Q8" s="33"/>
      <c r="R8" s="21"/>
      <c r="S8" s="21"/>
    </row>
    <row r="9" spans="2:19">
      <c r="B9" s="50" t="s">
        <v>412</v>
      </c>
      <c r="C9" s="51" t="s">
        <v>413</v>
      </c>
      <c r="D9" s="50">
        <v>2010</v>
      </c>
      <c r="E9" s="50" t="s">
        <v>144</v>
      </c>
      <c r="F9" s="50" t="s">
        <v>815</v>
      </c>
      <c r="G9" s="50" t="s">
        <v>246</v>
      </c>
      <c r="H9" s="52">
        <v>0.17772243895967327</v>
      </c>
      <c r="J9" s="21">
        <v>1994</v>
      </c>
      <c r="K9" s="33"/>
      <c r="L9" s="33"/>
      <c r="M9" s="33"/>
      <c r="N9" s="33"/>
      <c r="O9" s="33"/>
      <c r="P9" s="33"/>
      <c r="Q9" s="33"/>
      <c r="R9" s="21"/>
      <c r="S9" s="21"/>
    </row>
    <row r="10" spans="2:19">
      <c r="B10" s="50" t="s">
        <v>641</v>
      </c>
      <c r="C10" s="51" t="s">
        <v>642</v>
      </c>
      <c r="D10" s="50">
        <v>2016</v>
      </c>
      <c r="E10" s="50" t="s">
        <v>144</v>
      </c>
      <c r="F10" s="50" t="s">
        <v>815</v>
      </c>
      <c r="G10" s="50" t="s">
        <v>246</v>
      </c>
      <c r="H10" s="52">
        <v>8.1245473611551419E-2</v>
      </c>
      <c r="J10" s="21">
        <v>1995</v>
      </c>
      <c r="K10" s="33"/>
      <c r="L10" s="33"/>
      <c r="M10" s="33"/>
      <c r="N10" s="33"/>
      <c r="O10" s="33"/>
      <c r="P10" s="33"/>
      <c r="Q10" s="33"/>
      <c r="R10" s="21"/>
      <c r="S10" s="21"/>
    </row>
    <row r="11" spans="2:19">
      <c r="B11" s="46" t="s">
        <v>306</v>
      </c>
      <c r="C11" s="47" t="s">
        <v>307</v>
      </c>
      <c r="D11" s="46">
        <v>1998</v>
      </c>
      <c r="E11" s="46" t="s">
        <v>201</v>
      </c>
      <c r="F11" s="46" t="s">
        <v>863</v>
      </c>
      <c r="G11" s="46" t="s">
        <v>308</v>
      </c>
      <c r="H11" s="49">
        <v>0.71244904794651764</v>
      </c>
      <c r="J11" s="21">
        <v>1996</v>
      </c>
      <c r="K11" s="33"/>
      <c r="L11" s="33"/>
      <c r="M11" s="33"/>
      <c r="N11" s="33"/>
      <c r="O11" s="33"/>
      <c r="P11" s="33"/>
      <c r="Q11" s="33"/>
      <c r="R11" s="21"/>
      <c r="S11" s="21"/>
    </row>
    <row r="12" spans="2:19">
      <c r="B12" s="46" t="s">
        <v>309</v>
      </c>
      <c r="C12" s="46" t="s">
        <v>307</v>
      </c>
      <c r="D12" s="46">
        <v>2000</v>
      </c>
      <c r="E12" s="46" t="s">
        <v>201</v>
      </c>
      <c r="F12" s="46" t="s">
        <v>828</v>
      </c>
      <c r="G12" s="46" t="s">
        <v>308</v>
      </c>
      <c r="H12" s="49">
        <v>0.86884030237380205</v>
      </c>
      <c r="J12" s="21">
        <v>1997</v>
      </c>
      <c r="K12" s="33"/>
      <c r="L12" s="33"/>
      <c r="M12" s="33"/>
      <c r="N12" s="33"/>
      <c r="O12" s="33"/>
      <c r="P12" s="33"/>
      <c r="Q12" s="33">
        <v>0.17431241595962646</v>
      </c>
      <c r="R12" s="21"/>
      <c r="S12" s="21"/>
    </row>
    <row r="13" spans="2:19">
      <c r="B13" s="46" t="s">
        <v>310</v>
      </c>
      <c r="C13" s="46" t="s">
        <v>307</v>
      </c>
      <c r="D13" s="46">
        <v>2006</v>
      </c>
      <c r="E13" s="46" t="s">
        <v>201</v>
      </c>
      <c r="F13" s="46" t="s">
        <v>828</v>
      </c>
      <c r="G13" s="46" t="s">
        <v>308</v>
      </c>
      <c r="H13" s="49">
        <v>1.1294923930859426</v>
      </c>
      <c r="J13" s="21">
        <v>1998</v>
      </c>
      <c r="K13" s="33"/>
      <c r="L13" s="33"/>
      <c r="M13" s="33">
        <v>0.71244904794651764</v>
      </c>
      <c r="N13" s="33"/>
      <c r="O13" s="33"/>
      <c r="P13" s="33"/>
      <c r="Q13" s="33"/>
      <c r="R13" s="21"/>
      <c r="S13" s="21"/>
    </row>
    <row r="14" spans="2:19">
      <c r="B14" s="46" t="s">
        <v>538</v>
      </c>
      <c r="C14" s="46" t="s">
        <v>539</v>
      </c>
      <c r="D14" s="46">
        <v>2015</v>
      </c>
      <c r="E14" s="46" t="s">
        <v>201</v>
      </c>
      <c r="F14" s="46" t="s">
        <v>815</v>
      </c>
      <c r="G14" s="46" t="s">
        <v>308</v>
      </c>
      <c r="H14" s="49">
        <v>0.86679997030445277</v>
      </c>
      <c r="J14" s="21">
        <v>1999</v>
      </c>
      <c r="K14" s="33"/>
      <c r="L14" s="33"/>
      <c r="M14" s="33"/>
      <c r="N14" s="33"/>
      <c r="O14" s="33"/>
      <c r="P14" s="33"/>
      <c r="Q14" s="33"/>
      <c r="R14" s="21"/>
      <c r="S14" s="21"/>
    </row>
    <row r="15" spans="2:19">
      <c r="B15" s="46" t="s">
        <v>540</v>
      </c>
      <c r="C15" s="46" t="s">
        <v>539</v>
      </c>
      <c r="D15" s="46">
        <v>2019</v>
      </c>
      <c r="E15" s="46" t="s">
        <v>201</v>
      </c>
      <c r="F15" s="46" t="s">
        <v>815</v>
      </c>
      <c r="G15" s="46" t="s">
        <v>308</v>
      </c>
      <c r="H15" s="49">
        <v>0.45676502111738887</v>
      </c>
      <c r="J15" s="21">
        <v>2000</v>
      </c>
      <c r="K15" s="33"/>
      <c r="L15" s="33"/>
      <c r="M15" s="33">
        <v>0.86884030237380205</v>
      </c>
      <c r="N15" s="33"/>
      <c r="O15" s="33"/>
      <c r="P15" s="33">
        <v>0.57099158807035433</v>
      </c>
      <c r="Q15" s="33"/>
      <c r="R15" s="21"/>
      <c r="S15" s="21"/>
    </row>
    <row r="16" spans="2:19">
      <c r="B16" s="50" t="s">
        <v>247</v>
      </c>
      <c r="C16" s="50" t="s">
        <v>204</v>
      </c>
      <c r="D16" s="50">
        <v>2007</v>
      </c>
      <c r="E16" s="50" t="s">
        <v>176</v>
      </c>
      <c r="F16" s="50" t="s">
        <v>828</v>
      </c>
      <c r="G16" s="50" t="s">
        <v>248</v>
      </c>
      <c r="H16" s="52">
        <v>0.25171649674404711</v>
      </c>
      <c r="J16" s="21">
        <v>2001</v>
      </c>
      <c r="K16" s="33"/>
      <c r="L16" s="33"/>
      <c r="M16" s="33"/>
      <c r="N16" s="33"/>
      <c r="O16" s="33"/>
      <c r="P16" s="33"/>
      <c r="Q16" s="33"/>
      <c r="R16" s="21"/>
      <c r="S16" s="21"/>
    </row>
    <row r="17" spans="2:19">
      <c r="B17" s="50" t="s">
        <v>436</v>
      </c>
      <c r="C17" s="50" t="s">
        <v>437</v>
      </c>
      <c r="D17" s="50">
        <v>2018</v>
      </c>
      <c r="E17" s="50" t="s">
        <v>176</v>
      </c>
      <c r="F17" s="50" t="s">
        <v>815</v>
      </c>
      <c r="G17" s="50" t="s">
        <v>438</v>
      </c>
      <c r="H17" s="52">
        <v>0.1721375</v>
      </c>
      <c r="J17" s="21">
        <v>2002</v>
      </c>
      <c r="K17" s="33"/>
      <c r="L17" s="33"/>
      <c r="M17" s="33"/>
      <c r="N17" s="33"/>
      <c r="O17" s="33"/>
      <c r="P17" s="33"/>
      <c r="Q17" s="33"/>
      <c r="R17" s="33">
        <v>7.1995258467605378E-2</v>
      </c>
      <c r="S17" s="21"/>
    </row>
    <row r="18" spans="2:19">
      <c r="B18" s="50" t="s">
        <v>645</v>
      </c>
      <c r="C18" s="50" t="s">
        <v>642</v>
      </c>
      <c r="D18" s="50">
        <v>2012</v>
      </c>
      <c r="E18" s="50" t="s">
        <v>176</v>
      </c>
      <c r="F18" s="50" t="s">
        <v>815</v>
      </c>
      <c r="G18" s="50" t="s">
        <v>248</v>
      </c>
      <c r="H18" s="52">
        <v>0.26642433184870618</v>
      </c>
      <c r="J18" s="21">
        <v>2003</v>
      </c>
      <c r="K18" s="33"/>
      <c r="L18" s="33"/>
      <c r="M18" s="33"/>
      <c r="N18" s="33"/>
      <c r="O18" s="33"/>
      <c r="P18" s="33"/>
      <c r="Q18" s="33"/>
      <c r="R18" s="21"/>
      <c r="S18" s="33">
        <v>0.17798138159982047</v>
      </c>
    </row>
    <row r="19" spans="2:19">
      <c r="B19" s="50" t="s">
        <v>742</v>
      </c>
      <c r="C19" s="50" t="s">
        <v>743</v>
      </c>
      <c r="D19" s="50">
        <v>2012</v>
      </c>
      <c r="E19" s="50" t="s">
        <v>176</v>
      </c>
      <c r="F19" s="50" t="s">
        <v>815</v>
      </c>
      <c r="G19" s="50" t="s">
        <v>248</v>
      </c>
      <c r="H19" s="52">
        <v>0.1707645201440216</v>
      </c>
      <c r="J19" s="21">
        <v>2004</v>
      </c>
      <c r="K19" s="33"/>
      <c r="L19" s="33"/>
      <c r="M19" s="33"/>
      <c r="N19" s="33"/>
      <c r="O19" s="33"/>
      <c r="P19" s="33"/>
      <c r="Q19" s="33"/>
      <c r="R19" s="21"/>
      <c r="S19" s="21"/>
    </row>
    <row r="20" spans="2:19">
      <c r="B20" s="46" t="s">
        <v>261</v>
      </c>
      <c r="C20" s="46" t="s">
        <v>262</v>
      </c>
      <c r="D20" s="46">
        <v>2010</v>
      </c>
      <c r="E20" s="46" t="s">
        <v>263</v>
      </c>
      <c r="F20" s="46" t="s">
        <v>828</v>
      </c>
      <c r="G20" s="46" t="s">
        <v>543</v>
      </c>
      <c r="H20" s="49">
        <v>3.0605030854971939E-2</v>
      </c>
      <c r="J20" s="21">
        <v>2005</v>
      </c>
      <c r="K20" s="33">
        <v>0.22154511952065975</v>
      </c>
      <c r="L20" s="33"/>
      <c r="M20" s="33"/>
      <c r="N20" s="33"/>
      <c r="O20" s="33"/>
      <c r="P20" s="33"/>
      <c r="Q20" s="33">
        <v>0.16905185688250118</v>
      </c>
      <c r="R20" s="21"/>
      <c r="S20" s="21"/>
    </row>
    <row r="21" spans="2:19">
      <c r="B21" s="46" t="s">
        <v>474</v>
      </c>
      <c r="C21" s="46" t="s">
        <v>475</v>
      </c>
      <c r="D21" s="46">
        <v>2021</v>
      </c>
      <c r="E21" s="46" t="s">
        <v>263</v>
      </c>
      <c r="F21" s="46" t="s">
        <v>828</v>
      </c>
      <c r="G21" s="46" t="s">
        <v>543</v>
      </c>
      <c r="H21" s="49">
        <v>6.0487285572572651E-2</v>
      </c>
      <c r="J21" s="21">
        <v>2006</v>
      </c>
      <c r="K21" s="33"/>
      <c r="L21" s="33">
        <v>0.17673857069220281</v>
      </c>
      <c r="M21" s="33">
        <v>1.1294923930859426</v>
      </c>
      <c r="N21" s="33"/>
      <c r="O21" s="33"/>
      <c r="P21" s="33"/>
      <c r="Q21" s="33"/>
      <c r="R21" s="21"/>
      <c r="S21" s="21"/>
    </row>
    <row r="22" spans="2:19">
      <c r="B22" s="46" t="s">
        <v>583</v>
      </c>
      <c r="C22" s="46" t="s">
        <v>582</v>
      </c>
      <c r="D22" s="46">
        <v>2015</v>
      </c>
      <c r="E22" s="46" t="s">
        <v>263</v>
      </c>
      <c r="F22" s="46" t="s">
        <v>828</v>
      </c>
      <c r="G22" s="46" t="s">
        <v>543</v>
      </c>
      <c r="H22" s="49">
        <v>0.16455121445261683</v>
      </c>
      <c r="J22" s="21">
        <v>2007</v>
      </c>
      <c r="K22" s="33"/>
      <c r="L22" s="33"/>
      <c r="M22" s="33"/>
      <c r="N22" s="33">
        <v>0.25171649674404711</v>
      </c>
      <c r="O22" s="33"/>
      <c r="P22" s="33">
        <v>1.6059957173447537</v>
      </c>
      <c r="Q22" s="33"/>
      <c r="R22" s="33">
        <v>0.13212615765184646</v>
      </c>
      <c r="S22" s="21"/>
    </row>
    <row r="23" spans="2:19">
      <c r="B23" s="50" t="s">
        <v>213</v>
      </c>
      <c r="C23" s="50" t="s">
        <v>204</v>
      </c>
      <c r="D23" s="50">
        <v>2007</v>
      </c>
      <c r="E23" s="50" t="s">
        <v>193</v>
      </c>
      <c r="F23" s="50" t="s">
        <v>828</v>
      </c>
      <c r="G23" s="50" t="s">
        <v>214</v>
      </c>
      <c r="H23" s="52">
        <v>1.6059957173447537</v>
      </c>
      <c r="J23" s="21">
        <v>2008</v>
      </c>
      <c r="K23" s="33"/>
      <c r="L23" s="33"/>
      <c r="M23" s="33"/>
      <c r="N23" s="33"/>
      <c r="O23" s="33"/>
      <c r="P23" s="33">
        <v>0.64748201438848918</v>
      </c>
      <c r="Q23" s="33"/>
      <c r="R23" s="21"/>
      <c r="S23" s="21"/>
    </row>
    <row r="24" spans="2:19">
      <c r="B24" s="50" t="s">
        <v>406</v>
      </c>
      <c r="C24" s="50" t="s">
        <v>407</v>
      </c>
      <c r="D24" s="50">
        <v>2015</v>
      </c>
      <c r="E24" s="50" t="s">
        <v>193</v>
      </c>
      <c r="F24" s="50" t="s">
        <v>828</v>
      </c>
      <c r="G24" s="50" t="s">
        <v>214</v>
      </c>
      <c r="H24" s="52">
        <v>0.16380805722393235</v>
      </c>
      <c r="J24" s="21">
        <v>2009</v>
      </c>
      <c r="K24" s="33"/>
      <c r="L24" s="33"/>
      <c r="M24" s="33"/>
      <c r="N24" s="33"/>
      <c r="O24" s="33"/>
      <c r="P24" s="33">
        <v>0.72675507945022788</v>
      </c>
      <c r="Q24" s="33"/>
      <c r="R24" s="21"/>
      <c r="S24" s="21"/>
    </row>
    <row r="25" spans="2:19">
      <c r="B25" s="50" t="s">
        <v>702</v>
      </c>
      <c r="C25" s="50" t="s">
        <v>703</v>
      </c>
      <c r="D25" s="50">
        <v>2009</v>
      </c>
      <c r="E25" s="50" t="s">
        <v>193</v>
      </c>
      <c r="F25" s="50" t="s">
        <v>828</v>
      </c>
      <c r="G25" s="50" t="s">
        <v>214</v>
      </c>
      <c r="H25" s="52">
        <v>0.72675507945022788</v>
      </c>
      <c r="J25" s="21">
        <v>2010</v>
      </c>
      <c r="K25" s="33"/>
      <c r="L25" s="33">
        <v>0.17772243895967327</v>
      </c>
      <c r="M25" s="33"/>
      <c r="N25" s="33"/>
      <c r="O25" s="33">
        <v>3.0605030854971939E-2</v>
      </c>
      <c r="P25" s="33"/>
      <c r="Q25" s="33"/>
      <c r="R25" s="33">
        <v>0.20088528689390064</v>
      </c>
      <c r="S25" s="33">
        <v>0.6998627010925722</v>
      </c>
    </row>
    <row r="26" spans="2:19">
      <c r="B26" s="50" t="s">
        <v>728</v>
      </c>
      <c r="C26" s="50" t="s">
        <v>729</v>
      </c>
      <c r="D26" s="50">
        <v>2008</v>
      </c>
      <c r="E26" s="50" t="s">
        <v>193</v>
      </c>
      <c r="F26" s="50" t="s">
        <v>828</v>
      </c>
      <c r="G26" s="50" t="s">
        <v>730</v>
      </c>
      <c r="H26" s="52">
        <v>0.64748201438848918</v>
      </c>
      <c r="J26" s="21">
        <v>2011</v>
      </c>
      <c r="K26" s="33"/>
      <c r="L26" s="33"/>
      <c r="M26" s="33"/>
      <c r="N26" s="33"/>
      <c r="O26" s="33"/>
      <c r="P26" s="33"/>
      <c r="Q26" s="33"/>
      <c r="R26" s="21"/>
      <c r="S26" s="33">
        <v>0.36843391528008168</v>
      </c>
    </row>
    <row r="27" spans="2:19">
      <c r="B27" s="50" t="s">
        <v>734</v>
      </c>
      <c r="C27" s="50" t="s">
        <v>735</v>
      </c>
      <c r="D27" s="50">
        <v>2000</v>
      </c>
      <c r="E27" s="50" t="s">
        <v>193</v>
      </c>
      <c r="F27" s="50" t="s">
        <v>863</v>
      </c>
      <c r="G27" s="50" t="s">
        <v>214</v>
      </c>
      <c r="H27" s="52">
        <v>0.57099158807035433</v>
      </c>
      <c r="J27" s="21">
        <v>2012</v>
      </c>
      <c r="K27" s="33"/>
      <c r="L27" s="33"/>
      <c r="M27" s="33"/>
      <c r="N27" s="33">
        <f>AVERAGE(0.266424331848706,0.170764520144022)</f>
        <v>0.218594425996364</v>
      </c>
      <c r="O27" s="33"/>
      <c r="P27" s="33"/>
      <c r="Q27" s="33"/>
      <c r="R27" s="40">
        <v>0.18746785353038514</v>
      </c>
      <c r="S27" s="21"/>
    </row>
    <row r="28" spans="2:19">
      <c r="B28" s="46" t="s">
        <v>234</v>
      </c>
      <c r="C28" s="46" t="s">
        <v>204</v>
      </c>
      <c r="D28" s="46">
        <v>2005</v>
      </c>
      <c r="E28" s="46" t="s">
        <v>235</v>
      </c>
      <c r="F28" s="46" t="s">
        <v>815</v>
      </c>
      <c r="G28" s="46" t="s">
        <v>236</v>
      </c>
      <c r="H28" s="49">
        <v>0.16905185688250118</v>
      </c>
      <c r="J28" s="21">
        <v>2013</v>
      </c>
      <c r="K28" s="33"/>
      <c r="L28" s="33"/>
      <c r="M28" s="33"/>
      <c r="N28" s="33"/>
      <c r="O28" s="33"/>
      <c r="P28" s="33"/>
      <c r="Q28" s="33"/>
      <c r="R28" s="33">
        <v>0.19395093866734431</v>
      </c>
      <c r="S28" s="21"/>
    </row>
    <row r="29" spans="2:19">
      <c r="B29" s="46" t="s">
        <v>272</v>
      </c>
      <c r="C29" s="46" t="s">
        <v>266</v>
      </c>
      <c r="D29" s="46">
        <v>1990</v>
      </c>
      <c r="E29" s="46" t="s">
        <v>235</v>
      </c>
      <c r="F29" s="46" t="s">
        <v>815</v>
      </c>
      <c r="G29" s="46" t="s">
        <v>236</v>
      </c>
      <c r="H29" s="49">
        <v>0.1</v>
      </c>
      <c r="J29" s="21">
        <v>2014</v>
      </c>
      <c r="K29" s="33"/>
      <c r="L29" s="33"/>
      <c r="M29" s="33"/>
      <c r="N29" s="33"/>
      <c r="O29" s="33"/>
      <c r="P29" s="33"/>
      <c r="Q29" s="33"/>
      <c r="R29" s="21"/>
      <c r="S29" s="21"/>
    </row>
    <row r="30" spans="2:19">
      <c r="B30" s="46" t="s">
        <v>392</v>
      </c>
      <c r="C30" s="46" t="s">
        <v>389</v>
      </c>
      <c r="D30" s="46">
        <v>1997</v>
      </c>
      <c r="E30" s="46" t="s">
        <v>235</v>
      </c>
      <c r="F30" s="46" t="s">
        <v>815</v>
      </c>
      <c r="G30" s="46" t="s">
        <v>236</v>
      </c>
      <c r="H30" s="49">
        <v>0.17431241595962646</v>
      </c>
      <c r="J30" s="21">
        <v>2015</v>
      </c>
      <c r="K30" s="33">
        <v>0.38946585731334121</v>
      </c>
      <c r="L30" s="33"/>
      <c r="M30" s="33">
        <v>0.86679997030445277</v>
      </c>
      <c r="N30" s="33"/>
      <c r="O30" s="33">
        <v>0.16455121445261683</v>
      </c>
      <c r="P30" s="33">
        <v>0.16380805722393235</v>
      </c>
      <c r="Q30" s="33"/>
      <c r="R30" s="21"/>
      <c r="S30" s="21"/>
    </row>
    <row r="31" spans="2:19">
      <c r="J31" s="21">
        <v>2016</v>
      </c>
      <c r="K31" s="33"/>
      <c r="L31" s="33">
        <v>8.1245473611551419E-2</v>
      </c>
      <c r="M31" s="33"/>
      <c r="N31" s="33"/>
      <c r="O31" s="33"/>
      <c r="P31" s="33"/>
      <c r="Q31" s="33"/>
      <c r="R31" s="21"/>
      <c r="S31" s="21"/>
    </row>
    <row r="32" spans="2:19">
      <c r="J32" s="21">
        <v>2017</v>
      </c>
      <c r="K32" s="33"/>
      <c r="L32" s="33"/>
      <c r="M32" s="33"/>
      <c r="N32" s="33"/>
      <c r="O32" s="33"/>
      <c r="P32" s="33"/>
      <c r="Q32" s="33"/>
      <c r="R32" s="33">
        <v>0.14181444708755492</v>
      </c>
      <c r="S32" s="21"/>
    </row>
    <row r="33" spans="10:19">
      <c r="J33" s="21">
        <v>2018</v>
      </c>
      <c r="K33" s="33"/>
      <c r="L33" s="33"/>
      <c r="M33" s="33"/>
      <c r="N33" s="33">
        <v>0.1721375</v>
      </c>
      <c r="O33" s="33"/>
      <c r="P33" s="33"/>
      <c r="Q33" s="33"/>
      <c r="R33" s="21"/>
      <c r="S33" s="21"/>
    </row>
    <row r="34" spans="10:19">
      <c r="J34" s="21">
        <v>2019</v>
      </c>
      <c r="K34" s="33">
        <v>0.34179364843235527</v>
      </c>
      <c r="L34" s="33"/>
      <c r="M34" s="33">
        <v>0.45676502111738887</v>
      </c>
      <c r="N34" s="33"/>
      <c r="O34" s="33"/>
      <c r="P34" s="33"/>
      <c r="Q34" s="33"/>
      <c r="R34" s="33">
        <v>0.13372773955389589</v>
      </c>
      <c r="S34" s="21"/>
    </row>
    <row r="35" spans="10:19">
      <c r="J35" s="21">
        <v>2020</v>
      </c>
      <c r="K35" s="33"/>
      <c r="L35" s="33"/>
      <c r="M35" s="33"/>
      <c r="N35" s="33"/>
      <c r="O35" s="33"/>
      <c r="P35" s="33"/>
      <c r="Q35" s="33"/>
      <c r="R35" s="21"/>
      <c r="S35" s="21"/>
    </row>
    <row r="36" spans="10:19">
      <c r="J36" s="21">
        <v>2021</v>
      </c>
      <c r="K36" s="33"/>
      <c r="L36" s="33"/>
      <c r="M36" s="33"/>
      <c r="N36" s="33"/>
      <c r="O36" s="33">
        <v>6.0487285572572651E-2</v>
      </c>
      <c r="P36" s="33"/>
      <c r="Q36" s="33"/>
      <c r="R36" s="21"/>
      <c r="S36" s="21"/>
    </row>
  </sheetData>
  <conditionalFormatting sqref="B5:H30">
    <cfRule type="containsBlanks" dxfId="68" priority="2">
      <formula>LEN(TRIM(B5))=0</formula>
    </cfRule>
  </conditionalFormatting>
  <conditionalFormatting sqref="K4:Q4">
    <cfRule type="containsBlanks" dxfId="67" priority="10">
      <formula>LEN(TRIM(K4))=0</formula>
    </cfRule>
  </conditionalFormatting>
  <conditionalFormatting sqref="K5:S36">
    <cfRule type="containsBlanks" dxfId="66" priority="1">
      <formula>LEN(TRIM(K5))=0</formula>
    </cfRule>
  </conditionalFormatting>
  <hyperlinks>
    <hyperlink ref="B2" location="'Information &amp; Contents '!A1" display="Back to Information and Contents" xr:uid="{07699A84-4149-424E-9442-5AC6AE37F0E9}"/>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6CCDC-D5C3-4A26-B53D-CCBFFC1C1BF9}">
  <sheetPr>
    <tabColor theme="3" tint="0.39997558519241921"/>
  </sheetPr>
  <dimension ref="B1:AD113"/>
  <sheetViews>
    <sheetView showGridLines="0" zoomScaleNormal="100" workbookViewId="0">
      <pane ySplit="4" topLeftCell="A5" activePane="bottomLeft" state="frozen"/>
      <selection pane="bottomLeft"/>
    </sheetView>
  </sheetViews>
  <sheetFormatPr defaultRowHeight="12.75"/>
  <cols>
    <col min="1" max="1" width="1.75" style="2" customWidth="1"/>
    <col min="2" max="2" width="9" style="2"/>
    <col min="3" max="3" width="17.625" style="2" bestFit="1" customWidth="1"/>
    <col min="4" max="4" width="23.875" style="2" customWidth="1"/>
    <col min="5" max="5" width="28.75" style="2" bestFit="1" customWidth="1"/>
    <col min="6" max="7" width="9" style="2"/>
    <col min="8" max="8" width="39.625" style="2" customWidth="1"/>
    <col min="9" max="9" width="20.125" style="2" customWidth="1"/>
    <col min="10" max="10" width="9.125" style="2" bestFit="1" customWidth="1"/>
    <col min="11" max="12" width="20.125" style="2" customWidth="1"/>
    <col min="13" max="13" width="9.125" style="2" customWidth="1"/>
    <col min="14" max="14" width="10.25" style="2" customWidth="1"/>
    <col min="15" max="16" width="11.25" style="2" customWidth="1"/>
    <col min="17" max="18" width="14.375" style="2" customWidth="1"/>
    <col min="19" max="19" width="25.875" style="2" bestFit="1" customWidth="1"/>
    <col min="20" max="21" width="20.125" style="2" customWidth="1"/>
    <col min="22" max="22" width="14.75" style="2" customWidth="1"/>
    <col min="23" max="25" width="14.625" style="2" customWidth="1"/>
    <col min="26" max="26" width="20.125" style="2" customWidth="1"/>
    <col min="27" max="29" width="13.625" style="2" customWidth="1"/>
    <col min="30" max="30" width="36.875" style="2" bestFit="1" customWidth="1"/>
    <col min="31" max="16384" width="9" style="2"/>
  </cols>
  <sheetData>
    <row r="1" spans="2:30" ht="7.5" customHeight="1">
      <c r="E1" s="3"/>
      <c r="F1" s="3"/>
      <c r="G1" s="3"/>
      <c r="H1" s="3"/>
      <c r="I1" s="3"/>
      <c r="J1" s="3"/>
      <c r="K1" s="3"/>
      <c r="L1" s="3"/>
      <c r="M1" s="3"/>
      <c r="N1" s="3"/>
      <c r="O1" s="3"/>
      <c r="P1" s="3"/>
      <c r="Q1" s="3"/>
      <c r="R1" s="3"/>
      <c r="S1" s="3"/>
      <c r="T1" s="3"/>
      <c r="U1" s="3"/>
      <c r="V1" s="3"/>
      <c r="W1" s="3"/>
      <c r="X1" s="3"/>
      <c r="Y1" s="3"/>
      <c r="Z1" s="3"/>
      <c r="AA1" s="3"/>
      <c r="AB1" s="3"/>
      <c r="AC1" s="3"/>
      <c r="AD1" s="3"/>
    </row>
    <row r="2" spans="2:30" ht="15.75">
      <c r="B2" s="9" t="s">
        <v>136</v>
      </c>
      <c r="E2" s="3"/>
      <c r="F2" s="3"/>
      <c r="G2" s="3"/>
      <c r="H2" s="3"/>
      <c r="I2" s="3"/>
      <c r="J2" s="3"/>
      <c r="K2" s="3"/>
      <c r="L2" s="3"/>
      <c r="M2" s="3"/>
      <c r="N2" s="3"/>
      <c r="O2" s="3"/>
      <c r="P2" s="3"/>
      <c r="Q2" s="3"/>
      <c r="R2" s="3"/>
      <c r="S2" s="3"/>
      <c r="T2" s="3"/>
      <c r="U2" s="3"/>
      <c r="V2" s="3"/>
      <c r="W2" s="3"/>
      <c r="X2" s="3"/>
      <c r="Y2" s="3"/>
      <c r="Z2" s="3"/>
      <c r="AA2" s="3"/>
      <c r="AB2" s="3"/>
      <c r="AC2" s="3"/>
      <c r="AD2" s="3"/>
    </row>
    <row r="3" spans="2:30" ht="7.5" customHeight="1">
      <c r="E3" s="3"/>
      <c r="F3" s="3"/>
      <c r="G3" s="3"/>
      <c r="H3" s="3"/>
      <c r="I3" s="3"/>
      <c r="J3" s="3"/>
      <c r="K3" s="3"/>
      <c r="L3" s="3"/>
      <c r="M3" s="3"/>
      <c r="N3" s="3"/>
      <c r="O3" s="3"/>
      <c r="P3" s="3"/>
      <c r="Q3" s="3"/>
      <c r="R3" s="3"/>
      <c r="S3" s="3"/>
      <c r="T3" s="3"/>
      <c r="U3" s="3"/>
      <c r="V3" s="3"/>
      <c r="W3" s="3"/>
      <c r="X3" s="3"/>
      <c r="Y3" s="3"/>
      <c r="Z3" s="3"/>
      <c r="AA3" s="3"/>
      <c r="AB3" s="3"/>
      <c r="AC3" s="3"/>
      <c r="AD3" s="3"/>
    </row>
    <row r="4" spans="2:30" ht="38.25">
      <c r="B4" s="38" t="s">
        <v>137</v>
      </c>
      <c r="C4" s="38" t="s">
        <v>140</v>
      </c>
      <c r="D4" s="38" t="s">
        <v>1018</v>
      </c>
      <c r="E4" s="38" t="s">
        <v>138</v>
      </c>
      <c r="F4" s="38" t="s">
        <v>1019</v>
      </c>
      <c r="G4" s="38" t="s">
        <v>1020</v>
      </c>
      <c r="H4" s="38" t="s">
        <v>141</v>
      </c>
      <c r="I4" s="30" t="s">
        <v>774</v>
      </c>
      <c r="J4" s="30" t="s">
        <v>1021</v>
      </c>
      <c r="K4" s="30" t="s">
        <v>1022</v>
      </c>
      <c r="L4" s="30" t="s">
        <v>1023</v>
      </c>
      <c r="M4" s="30" t="s">
        <v>1024</v>
      </c>
      <c r="N4" s="30" t="s">
        <v>1025</v>
      </c>
      <c r="O4" s="30" t="s">
        <v>1026</v>
      </c>
      <c r="P4" s="30" t="s">
        <v>1027</v>
      </c>
      <c r="Q4" s="30" t="s">
        <v>1028</v>
      </c>
      <c r="R4" s="30" t="s">
        <v>1029</v>
      </c>
      <c r="S4" s="30" t="s">
        <v>1030</v>
      </c>
      <c r="T4" s="30" t="s">
        <v>775</v>
      </c>
      <c r="U4" s="30" t="s">
        <v>776</v>
      </c>
      <c r="V4" s="30" t="s">
        <v>777</v>
      </c>
      <c r="W4" s="30" t="s">
        <v>778</v>
      </c>
      <c r="X4" s="30" t="s">
        <v>779</v>
      </c>
      <c r="Y4" s="30" t="s">
        <v>780</v>
      </c>
      <c r="Z4" s="30" t="s">
        <v>781</v>
      </c>
      <c r="AA4" s="30" t="s">
        <v>1031</v>
      </c>
      <c r="AB4" s="30" t="s">
        <v>1032</v>
      </c>
      <c r="AC4" s="30" t="s">
        <v>1033</v>
      </c>
      <c r="AD4" s="38" t="s">
        <v>1034</v>
      </c>
    </row>
    <row r="5" spans="2:30">
      <c r="B5" s="21" t="s">
        <v>142</v>
      </c>
      <c r="C5" s="22" t="s">
        <v>1016</v>
      </c>
      <c r="D5" s="27" t="s">
        <v>145</v>
      </c>
      <c r="E5" s="21" t="s">
        <v>143</v>
      </c>
      <c r="F5" s="23" t="s">
        <v>1035</v>
      </c>
      <c r="G5" s="21" t="s">
        <v>144</v>
      </c>
      <c r="H5" s="21" t="s">
        <v>145</v>
      </c>
      <c r="I5" s="21" t="s">
        <v>1036</v>
      </c>
      <c r="J5" s="21"/>
      <c r="K5" s="21"/>
      <c r="L5" s="21" t="s">
        <v>1037</v>
      </c>
      <c r="M5" s="21"/>
      <c r="N5" s="21" t="s">
        <v>1169</v>
      </c>
      <c r="O5" s="21" t="s">
        <v>1039</v>
      </c>
      <c r="P5" s="21" t="str">
        <f t="shared" ref="P5:P14" si="0">O5</f>
        <v>Sorting facility</v>
      </c>
      <c r="Q5" s="21" t="s">
        <v>1037</v>
      </c>
      <c r="R5" s="21" t="s">
        <v>1037</v>
      </c>
      <c r="S5" s="21" t="s">
        <v>1040</v>
      </c>
      <c r="T5" s="21" t="s">
        <v>886</v>
      </c>
      <c r="U5" s="21" t="s">
        <v>20</v>
      </c>
      <c r="V5" s="21" t="s">
        <v>20</v>
      </c>
      <c r="W5" s="21" t="s">
        <v>20</v>
      </c>
      <c r="X5" s="21" t="s">
        <v>787</v>
      </c>
      <c r="Y5" s="21" t="s">
        <v>787</v>
      </c>
      <c r="Z5" s="23">
        <v>134</v>
      </c>
      <c r="AA5" s="21"/>
      <c r="AB5" s="33">
        <v>124.49118046132973</v>
      </c>
      <c r="AC5" s="21"/>
      <c r="AD5" s="21"/>
    </row>
    <row r="6" spans="2:30">
      <c r="B6" s="21" t="s">
        <v>150</v>
      </c>
      <c r="C6" s="22" t="s">
        <v>1041</v>
      </c>
      <c r="D6" s="21" t="s">
        <v>153</v>
      </c>
      <c r="E6" s="21" t="s">
        <v>151</v>
      </c>
      <c r="F6" s="23" t="s">
        <v>912</v>
      </c>
      <c r="G6" s="21" t="s">
        <v>152</v>
      </c>
      <c r="H6" s="21" t="s">
        <v>153</v>
      </c>
      <c r="I6" s="21" t="s">
        <v>843</v>
      </c>
      <c r="J6" s="21"/>
      <c r="K6" s="21"/>
      <c r="L6" s="21" t="s">
        <v>1042</v>
      </c>
      <c r="M6" s="21"/>
      <c r="N6" s="21" t="s">
        <v>1170</v>
      </c>
      <c r="O6" s="21" t="s">
        <v>843</v>
      </c>
      <c r="P6" s="21" t="str">
        <f t="shared" si="0"/>
        <v>Streets</v>
      </c>
      <c r="Q6" s="21" t="s">
        <v>1044</v>
      </c>
      <c r="R6" s="21" t="s">
        <v>1045</v>
      </c>
      <c r="S6" s="21" t="s">
        <v>1046</v>
      </c>
      <c r="T6" s="21" t="s">
        <v>792</v>
      </c>
      <c r="U6" s="21" t="s">
        <v>793</v>
      </c>
      <c r="V6" s="21" t="s">
        <v>20</v>
      </c>
      <c r="W6" s="21" t="s">
        <v>787</v>
      </c>
      <c r="X6" s="21" t="s">
        <v>787</v>
      </c>
      <c r="Y6" s="21" t="s">
        <v>787</v>
      </c>
      <c r="Z6" s="23" t="s">
        <v>1047</v>
      </c>
      <c r="AA6" s="21"/>
      <c r="AB6" s="33">
        <v>20.454545454545453</v>
      </c>
      <c r="AC6" s="21"/>
      <c r="AD6" s="21" t="s">
        <v>1048</v>
      </c>
    </row>
    <row r="7" spans="2:30">
      <c r="B7" s="21" t="s">
        <v>1049</v>
      </c>
      <c r="C7" s="22" t="s">
        <v>1050</v>
      </c>
      <c r="D7" s="21" t="s">
        <v>1051</v>
      </c>
      <c r="E7" s="21" t="s">
        <v>1052</v>
      </c>
      <c r="F7" s="23">
        <v>2016</v>
      </c>
      <c r="G7" s="21" t="s">
        <v>1053</v>
      </c>
      <c r="H7" s="21" t="s">
        <v>1051</v>
      </c>
      <c r="I7" s="21" t="s">
        <v>784</v>
      </c>
      <c r="J7" s="21"/>
      <c r="K7" s="21"/>
      <c r="L7" s="21" t="s">
        <v>1054</v>
      </c>
      <c r="M7" s="21" t="s">
        <v>822</v>
      </c>
      <c r="N7" s="21" t="s">
        <v>1169</v>
      </c>
      <c r="O7" s="21" t="s">
        <v>30</v>
      </c>
      <c r="P7" s="21" t="str">
        <f t="shared" si="0"/>
        <v>Land disposal</v>
      </c>
      <c r="Q7" s="21" t="s">
        <v>1054</v>
      </c>
      <c r="R7" s="21" t="s">
        <v>1054</v>
      </c>
      <c r="S7" s="21" t="s">
        <v>1055</v>
      </c>
      <c r="T7" s="21" t="s">
        <v>792</v>
      </c>
      <c r="U7" s="21" t="s">
        <v>793</v>
      </c>
      <c r="V7" s="21" t="s">
        <v>1056</v>
      </c>
      <c r="W7" s="21" t="s">
        <v>787</v>
      </c>
      <c r="X7" s="21" t="s">
        <v>789</v>
      </c>
      <c r="Y7" s="21" t="s">
        <v>787</v>
      </c>
      <c r="Z7" s="23">
        <v>325</v>
      </c>
      <c r="AA7" s="21"/>
      <c r="AB7" s="21">
        <v>34</v>
      </c>
      <c r="AC7" s="21"/>
      <c r="AD7" s="21"/>
    </row>
    <row r="8" spans="2:30">
      <c r="B8" s="21" t="s">
        <v>156</v>
      </c>
      <c r="C8" s="22" t="s">
        <v>1016</v>
      </c>
      <c r="D8" s="21" t="s">
        <v>158</v>
      </c>
      <c r="E8" s="21" t="s">
        <v>157</v>
      </c>
      <c r="F8" s="23">
        <v>2012</v>
      </c>
      <c r="G8" s="21" t="s">
        <v>144</v>
      </c>
      <c r="H8" s="21" t="s">
        <v>158</v>
      </c>
      <c r="I8" s="21" t="s">
        <v>843</v>
      </c>
      <c r="J8" s="21"/>
      <c r="K8" s="21"/>
      <c r="L8" s="21" t="s">
        <v>1054</v>
      </c>
      <c r="M8" s="21" t="s">
        <v>822</v>
      </c>
      <c r="N8" s="21" t="s">
        <v>1170</v>
      </c>
      <c r="O8" s="21" t="s">
        <v>843</v>
      </c>
      <c r="P8" s="21" t="str">
        <f t="shared" si="0"/>
        <v>Streets</v>
      </c>
      <c r="Q8" s="21" t="s">
        <v>1054</v>
      </c>
      <c r="R8" s="21" t="s">
        <v>1054</v>
      </c>
      <c r="S8" s="21" t="s">
        <v>1057</v>
      </c>
      <c r="T8" s="21" t="s">
        <v>792</v>
      </c>
      <c r="U8" s="21" t="s">
        <v>820</v>
      </c>
      <c r="V8" s="21" t="s">
        <v>873</v>
      </c>
      <c r="W8" s="21" t="s">
        <v>874</v>
      </c>
      <c r="X8" s="21" t="s">
        <v>789</v>
      </c>
      <c r="Y8" s="21" t="s">
        <v>875</v>
      </c>
      <c r="Z8" s="23">
        <v>29</v>
      </c>
      <c r="AA8" s="33">
        <v>31.060606060606062</v>
      </c>
      <c r="AB8" s="33">
        <v>54.469696969696969</v>
      </c>
      <c r="AC8" s="33">
        <v>77.878787878787875</v>
      </c>
      <c r="AD8" s="21" t="s">
        <v>1058</v>
      </c>
    </row>
    <row r="9" spans="2:30">
      <c r="B9" s="21" t="s">
        <v>159</v>
      </c>
      <c r="C9" s="22" t="s">
        <v>1059</v>
      </c>
      <c r="D9" s="21" t="s">
        <v>162</v>
      </c>
      <c r="E9" s="21" t="s">
        <v>160</v>
      </c>
      <c r="F9" s="23" t="s">
        <v>940</v>
      </c>
      <c r="G9" s="21" t="s">
        <v>161</v>
      </c>
      <c r="H9" s="21" t="s">
        <v>162</v>
      </c>
      <c r="I9" s="21" t="s">
        <v>843</v>
      </c>
      <c r="J9" s="21"/>
      <c r="K9" s="21"/>
      <c r="L9" s="21" t="s">
        <v>1054</v>
      </c>
      <c r="M9" s="21"/>
      <c r="N9" s="21" t="s">
        <v>1170</v>
      </c>
      <c r="O9" s="21" t="s">
        <v>843</v>
      </c>
      <c r="P9" s="21" t="str">
        <f t="shared" si="0"/>
        <v>Streets</v>
      </c>
      <c r="Q9" s="21" t="s">
        <v>1054</v>
      </c>
      <c r="R9" s="21" t="s">
        <v>1054</v>
      </c>
      <c r="S9" s="21" t="s">
        <v>1057</v>
      </c>
      <c r="T9" s="21" t="s">
        <v>909</v>
      </c>
      <c r="U9" s="21" t="s">
        <v>786</v>
      </c>
      <c r="V9" s="21" t="s">
        <v>20</v>
      </c>
      <c r="W9" s="21" t="s">
        <v>20</v>
      </c>
      <c r="X9" s="21" t="s">
        <v>789</v>
      </c>
      <c r="Y9" s="21" t="s">
        <v>826</v>
      </c>
      <c r="Z9" s="23">
        <v>42</v>
      </c>
      <c r="AA9" s="21"/>
      <c r="AB9" s="21">
        <v>19</v>
      </c>
      <c r="AC9" s="21"/>
      <c r="AD9" s="21"/>
    </row>
    <row r="10" spans="2:30">
      <c r="B10" s="21" t="s">
        <v>1060</v>
      </c>
      <c r="C10" s="22" t="s">
        <v>1016</v>
      </c>
      <c r="D10" s="21" t="s">
        <v>1061</v>
      </c>
      <c r="E10" s="21" t="s">
        <v>175</v>
      </c>
      <c r="F10" s="23">
        <v>2005</v>
      </c>
      <c r="G10" s="21" t="s">
        <v>144</v>
      </c>
      <c r="H10" s="21" t="s">
        <v>1061</v>
      </c>
      <c r="I10" s="21" t="s">
        <v>843</v>
      </c>
      <c r="J10" s="21"/>
      <c r="K10" s="21"/>
      <c r="L10" s="21" t="s">
        <v>1062</v>
      </c>
      <c r="M10" s="21"/>
      <c r="N10" s="21" t="s">
        <v>1170</v>
      </c>
      <c r="O10" s="21" t="s">
        <v>843</v>
      </c>
      <c r="P10" s="21" t="str">
        <f t="shared" si="0"/>
        <v>Streets</v>
      </c>
      <c r="Q10" s="21" t="s">
        <v>1044</v>
      </c>
      <c r="R10" s="21" t="s">
        <v>1045</v>
      </c>
      <c r="S10" s="21" t="s">
        <v>1046</v>
      </c>
      <c r="T10" s="21" t="s">
        <v>800</v>
      </c>
      <c r="U10" s="21" t="s">
        <v>20</v>
      </c>
      <c r="V10" s="21" t="s">
        <v>20</v>
      </c>
      <c r="W10" s="21" t="s">
        <v>20</v>
      </c>
      <c r="X10" s="21" t="s">
        <v>20</v>
      </c>
      <c r="Y10" s="21" t="s">
        <v>20</v>
      </c>
      <c r="Z10" s="23" t="s">
        <v>20</v>
      </c>
      <c r="AA10" s="21"/>
      <c r="AB10" s="21">
        <v>75</v>
      </c>
      <c r="AC10" s="21"/>
      <c r="AD10" s="21"/>
    </row>
    <row r="11" spans="2:30">
      <c r="B11" s="21" t="s">
        <v>174</v>
      </c>
      <c r="C11" s="22" t="s">
        <v>1063</v>
      </c>
      <c r="D11" s="21" t="s">
        <v>177</v>
      </c>
      <c r="E11" s="21" t="s">
        <v>175</v>
      </c>
      <c r="F11" s="23">
        <v>2008</v>
      </c>
      <c r="G11" s="21" t="s">
        <v>176</v>
      </c>
      <c r="H11" s="21" t="s">
        <v>177</v>
      </c>
      <c r="I11" s="21" t="s">
        <v>843</v>
      </c>
      <c r="J11" s="21"/>
      <c r="K11" s="21"/>
      <c r="L11" s="21" t="s">
        <v>816</v>
      </c>
      <c r="M11" s="21"/>
      <c r="N11" s="21" t="s">
        <v>1170</v>
      </c>
      <c r="O11" s="21" t="s">
        <v>843</v>
      </c>
      <c r="P11" s="21" t="str">
        <f t="shared" si="0"/>
        <v>Streets</v>
      </c>
      <c r="Q11" s="21" t="s">
        <v>1064</v>
      </c>
      <c r="R11" s="21" t="s">
        <v>1064</v>
      </c>
      <c r="S11" s="21" t="s">
        <v>1065</v>
      </c>
      <c r="T11" s="21" t="s">
        <v>800</v>
      </c>
      <c r="U11" s="21" t="s">
        <v>20</v>
      </c>
      <c r="V11" s="21" t="s">
        <v>20</v>
      </c>
      <c r="W11" s="21" t="s">
        <v>20</v>
      </c>
      <c r="X11" s="21" t="s">
        <v>20</v>
      </c>
      <c r="Y11" s="21" t="s">
        <v>20</v>
      </c>
      <c r="Z11" s="23" t="s">
        <v>20</v>
      </c>
      <c r="AA11" s="21">
        <v>60</v>
      </c>
      <c r="AB11" s="21">
        <v>65</v>
      </c>
      <c r="AC11" s="21">
        <v>70</v>
      </c>
      <c r="AD11" s="21"/>
    </row>
    <row r="12" spans="2:30">
      <c r="B12" s="21" t="s">
        <v>1066</v>
      </c>
      <c r="C12" s="21" t="s">
        <v>1067</v>
      </c>
      <c r="D12" s="21"/>
      <c r="E12" s="21" t="s">
        <v>175</v>
      </c>
      <c r="F12" s="23">
        <v>2009</v>
      </c>
      <c r="G12" s="21" t="s">
        <v>179</v>
      </c>
      <c r="H12" s="21"/>
      <c r="I12" s="21" t="s">
        <v>843</v>
      </c>
      <c r="J12" s="21"/>
      <c r="K12" s="21"/>
      <c r="L12" s="21" t="s">
        <v>816</v>
      </c>
      <c r="M12" s="21"/>
      <c r="N12" s="21" t="s">
        <v>1170</v>
      </c>
      <c r="O12" s="21" t="s">
        <v>843</v>
      </c>
      <c r="P12" s="21" t="str">
        <f t="shared" si="0"/>
        <v>Streets</v>
      </c>
      <c r="Q12" s="21" t="s">
        <v>1064</v>
      </c>
      <c r="R12" s="21" t="s">
        <v>1064</v>
      </c>
      <c r="S12" s="21" t="s">
        <v>1065</v>
      </c>
      <c r="T12" s="21" t="s">
        <v>800</v>
      </c>
      <c r="U12" s="21" t="s">
        <v>20</v>
      </c>
      <c r="V12" s="21" t="s">
        <v>20</v>
      </c>
      <c r="W12" s="21" t="s">
        <v>20</v>
      </c>
      <c r="X12" s="21" t="s">
        <v>20</v>
      </c>
      <c r="Y12" s="21" t="s">
        <v>20</v>
      </c>
      <c r="Z12" s="23" t="s">
        <v>20</v>
      </c>
      <c r="AA12" s="21"/>
      <c r="AB12" s="21">
        <v>20</v>
      </c>
      <c r="AC12" s="21"/>
      <c r="AD12" s="21"/>
    </row>
    <row r="13" spans="2:30">
      <c r="B13" s="21" t="s">
        <v>178</v>
      </c>
      <c r="C13" s="21" t="s">
        <v>1067</v>
      </c>
      <c r="D13" s="21" t="s">
        <v>180</v>
      </c>
      <c r="E13" s="21" t="s">
        <v>175</v>
      </c>
      <c r="F13" s="23">
        <v>2010</v>
      </c>
      <c r="G13" s="21" t="s">
        <v>179</v>
      </c>
      <c r="H13" s="21" t="s">
        <v>180</v>
      </c>
      <c r="I13" s="21" t="s">
        <v>843</v>
      </c>
      <c r="J13" s="21"/>
      <c r="K13" s="21"/>
      <c r="L13" s="21" t="s">
        <v>1068</v>
      </c>
      <c r="M13" s="21"/>
      <c r="N13" s="21" t="s">
        <v>1170</v>
      </c>
      <c r="O13" s="21" t="s">
        <v>843</v>
      </c>
      <c r="P13" s="21" t="str">
        <f t="shared" si="0"/>
        <v>Streets</v>
      </c>
      <c r="Q13" s="21" t="s">
        <v>1068</v>
      </c>
      <c r="R13" s="21" t="s">
        <v>1045</v>
      </c>
      <c r="S13" s="21" t="s">
        <v>1069</v>
      </c>
      <c r="T13" s="21" t="s">
        <v>800</v>
      </c>
      <c r="U13" s="21" t="s">
        <v>20</v>
      </c>
      <c r="V13" s="21" t="s">
        <v>20</v>
      </c>
      <c r="W13" s="21" t="s">
        <v>20</v>
      </c>
      <c r="X13" s="21" t="s">
        <v>20</v>
      </c>
      <c r="Y13" s="21" t="s">
        <v>20</v>
      </c>
      <c r="Z13" s="23" t="s">
        <v>20</v>
      </c>
      <c r="AA13" s="21">
        <v>40</v>
      </c>
      <c r="AB13" s="21">
        <v>300</v>
      </c>
      <c r="AC13" s="21">
        <v>560</v>
      </c>
      <c r="AD13" s="21"/>
    </row>
    <row r="14" spans="2:30">
      <c r="B14" s="21" t="s">
        <v>181</v>
      </c>
      <c r="C14" s="21" t="s">
        <v>1070</v>
      </c>
      <c r="D14" s="21" t="s">
        <v>182</v>
      </c>
      <c r="E14" s="21" t="s">
        <v>184</v>
      </c>
      <c r="F14" s="23">
        <v>2013</v>
      </c>
      <c r="G14" s="21" t="s">
        <v>148</v>
      </c>
      <c r="H14" s="21" t="s">
        <v>182</v>
      </c>
      <c r="I14" s="21" t="s">
        <v>784</v>
      </c>
      <c r="J14" s="21"/>
      <c r="K14" s="21"/>
      <c r="L14" s="21" t="s">
        <v>1054</v>
      </c>
      <c r="M14" s="21"/>
      <c r="N14" s="21" t="s">
        <v>1169</v>
      </c>
      <c r="O14" s="21" t="s">
        <v>30</v>
      </c>
      <c r="P14" s="21" t="str">
        <f t="shared" si="0"/>
        <v>Land disposal</v>
      </c>
      <c r="Q14" s="21" t="s">
        <v>1054</v>
      </c>
      <c r="R14" s="21" t="s">
        <v>1054</v>
      </c>
      <c r="S14" s="21" t="s">
        <v>1055</v>
      </c>
      <c r="T14" s="21" t="s">
        <v>865</v>
      </c>
      <c r="U14" s="21" t="s">
        <v>820</v>
      </c>
      <c r="V14" s="53">
        <v>0.33</v>
      </c>
      <c r="W14" s="21" t="s">
        <v>1071</v>
      </c>
      <c r="X14" s="21" t="s">
        <v>787</v>
      </c>
      <c r="Y14" s="21" t="s">
        <v>787</v>
      </c>
      <c r="Z14" s="23" t="s">
        <v>1072</v>
      </c>
      <c r="AA14" s="33">
        <v>36.023391812865498</v>
      </c>
      <c r="AB14" s="33">
        <v>59.181286549707607</v>
      </c>
      <c r="AC14" s="33">
        <v>82.339181286549717</v>
      </c>
      <c r="AD14" s="21" t="s">
        <v>1073</v>
      </c>
    </row>
    <row r="15" spans="2:30">
      <c r="B15" s="21" t="s">
        <v>191</v>
      </c>
      <c r="C15" s="21" t="s">
        <v>981</v>
      </c>
      <c r="D15" s="21" t="s">
        <v>194</v>
      </c>
      <c r="E15" s="21" t="s">
        <v>192</v>
      </c>
      <c r="F15" s="23" t="s">
        <v>862</v>
      </c>
      <c r="G15" s="21" t="s">
        <v>193</v>
      </c>
      <c r="H15" s="21" t="s">
        <v>194</v>
      </c>
      <c r="I15" s="21" t="s">
        <v>816</v>
      </c>
      <c r="J15" s="21" t="s">
        <v>822</v>
      </c>
      <c r="K15" s="21"/>
      <c r="L15" s="21" t="s">
        <v>1054</v>
      </c>
      <c r="M15" s="21"/>
      <c r="N15" s="21" t="s">
        <v>1170</v>
      </c>
      <c r="O15" s="21" t="s">
        <v>816</v>
      </c>
      <c r="P15" s="21" t="s">
        <v>843</v>
      </c>
      <c r="Q15" s="21" t="s">
        <v>1054</v>
      </c>
      <c r="R15" s="21" t="s">
        <v>1054</v>
      </c>
      <c r="S15" s="21" t="s">
        <v>1074</v>
      </c>
      <c r="T15" s="21" t="s">
        <v>792</v>
      </c>
      <c r="U15" s="21" t="s">
        <v>793</v>
      </c>
      <c r="V15" s="21" t="s">
        <v>20</v>
      </c>
      <c r="W15" s="21" t="s">
        <v>787</v>
      </c>
      <c r="X15" s="21" t="s">
        <v>787</v>
      </c>
      <c r="Y15" s="21" t="s">
        <v>787</v>
      </c>
      <c r="Z15" s="23">
        <v>65</v>
      </c>
      <c r="AA15" s="21"/>
      <c r="AB15" s="33">
        <v>13.569230769230769</v>
      </c>
      <c r="AC15" s="21"/>
      <c r="AD15" s="21"/>
    </row>
    <row r="16" spans="2:30">
      <c r="B16" s="21" t="s">
        <v>197</v>
      </c>
      <c r="C16" s="21" t="s">
        <v>1016</v>
      </c>
      <c r="D16" s="21" t="s">
        <v>199</v>
      </c>
      <c r="E16" s="21" t="s">
        <v>198</v>
      </c>
      <c r="F16" s="23" t="s">
        <v>790</v>
      </c>
      <c r="G16" s="21" t="s">
        <v>144</v>
      </c>
      <c r="H16" s="21" t="s">
        <v>199</v>
      </c>
      <c r="I16" s="21" t="s">
        <v>1036</v>
      </c>
      <c r="J16" s="21"/>
      <c r="K16" s="21"/>
      <c r="L16" s="21" t="s">
        <v>1054</v>
      </c>
      <c r="M16" s="21" t="s">
        <v>822</v>
      </c>
      <c r="N16" s="21" t="s">
        <v>1170</v>
      </c>
      <c r="O16" s="21" t="s">
        <v>843</v>
      </c>
      <c r="P16" s="21" t="str">
        <f>O16</f>
        <v>Streets</v>
      </c>
      <c r="Q16" s="21" t="s">
        <v>1054</v>
      </c>
      <c r="R16" s="21" t="s">
        <v>1054</v>
      </c>
      <c r="S16" s="21" t="s">
        <v>1075</v>
      </c>
      <c r="T16" s="21" t="s">
        <v>886</v>
      </c>
      <c r="U16" s="21" t="s">
        <v>801</v>
      </c>
      <c r="V16" s="21" t="s">
        <v>801</v>
      </c>
      <c r="W16" s="21" t="s">
        <v>20</v>
      </c>
      <c r="X16" s="21" t="s">
        <v>787</v>
      </c>
      <c r="Y16" s="21" t="s">
        <v>787</v>
      </c>
      <c r="Z16" s="23" t="s">
        <v>20</v>
      </c>
      <c r="AA16" s="21"/>
      <c r="AB16" s="21">
        <v>40</v>
      </c>
      <c r="AC16" s="21"/>
      <c r="AD16" s="21"/>
    </row>
    <row r="17" spans="2:30">
      <c r="B17" s="21" t="s">
        <v>1076</v>
      </c>
      <c r="C17" s="21" t="s">
        <v>1016</v>
      </c>
      <c r="D17" s="21" t="s">
        <v>716</v>
      </c>
      <c r="E17" s="21" t="s">
        <v>1077</v>
      </c>
      <c r="F17" s="23">
        <v>2011</v>
      </c>
      <c r="G17" s="21" t="s">
        <v>144</v>
      </c>
      <c r="H17" s="21" t="s">
        <v>716</v>
      </c>
      <c r="I17" s="21" t="s">
        <v>1036</v>
      </c>
      <c r="J17" s="21"/>
      <c r="K17" s="21"/>
      <c r="L17" s="21" t="s">
        <v>1037</v>
      </c>
      <c r="M17" s="21"/>
      <c r="N17" s="21" t="s">
        <v>1169</v>
      </c>
      <c r="O17" s="21" t="s">
        <v>1039</v>
      </c>
      <c r="P17" s="21" t="str">
        <f>O17</f>
        <v>Sorting facility</v>
      </c>
      <c r="Q17" s="21" t="s">
        <v>1037</v>
      </c>
      <c r="R17" s="21" t="s">
        <v>1037</v>
      </c>
      <c r="S17" s="21" t="s">
        <v>1040</v>
      </c>
      <c r="T17" s="21" t="s">
        <v>886</v>
      </c>
      <c r="U17" s="21" t="s">
        <v>801</v>
      </c>
      <c r="V17" s="21" t="s">
        <v>20</v>
      </c>
      <c r="W17" s="21" t="s">
        <v>20</v>
      </c>
      <c r="X17" s="21" t="s">
        <v>787</v>
      </c>
      <c r="Y17" s="21" t="s">
        <v>787</v>
      </c>
      <c r="Z17" s="23">
        <v>110</v>
      </c>
      <c r="AA17" s="21"/>
      <c r="AB17" s="33">
        <v>181.81818181818181</v>
      </c>
      <c r="AC17" s="21"/>
      <c r="AD17" s="21"/>
    </row>
    <row r="18" spans="2:30">
      <c r="B18" s="21" t="s">
        <v>200</v>
      </c>
      <c r="C18" s="21" t="s">
        <v>996</v>
      </c>
      <c r="D18" s="21" t="s">
        <v>202</v>
      </c>
      <c r="E18" s="21" t="s">
        <v>204</v>
      </c>
      <c r="F18" s="23" t="s">
        <v>857</v>
      </c>
      <c r="G18" s="21" t="s">
        <v>201</v>
      </c>
      <c r="H18" s="21" t="s">
        <v>202</v>
      </c>
      <c r="I18" s="21" t="s">
        <v>816</v>
      </c>
      <c r="J18" s="21" t="s">
        <v>822</v>
      </c>
      <c r="K18" s="21"/>
      <c r="L18" s="21" t="s">
        <v>1054</v>
      </c>
      <c r="M18" s="21" t="s">
        <v>822</v>
      </c>
      <c r="N18" s="21" t="s">
        <v>1170</v>
      </c>
      <c r="O18" s="21" t="s">
        <v>816</v>
      </c>
      <c r="P18" s="21" t="s">
        <v>843</v>
      </c>
      <c r="Q18" s="21" t="s">
        <v>1054</v>
      </c>
      <c r="R18" s="21" t="s">
        <v>1054</v>
      </c>
      <c r="S18" s="21" t="s">
        <v>1074</v>
      </c>
      <c r="T18" s="21" t="s">
        <v>800</v>
      </c>
      <c r="U18" s="21" t="s">
        <v>801</v>
      </c>
      <c r="V18" s="21" t="s">
        <v>20</v>
      </c>
      <c r="W18" s="21" t="s">
        <v>20</v>
      </c>
      <c r="X18" s="21" t="s">
        <v>20</v>
      </c>
      <c r="Y18" s="21" t="s">
        <v>20</v>
      </c>
      <c r="Z18" s="23" t="s">
        <v>20</v>
      </c>
      <c r="AA18" s="21">
        <v>15</v>
      </c>
      <c r="AB18" s="21">
        <v>49</v>
      </c>
      <c r="AC18" s="21">
        <v>82</v>
      </c>
      <c r="AD18" s="21"/>
    </row>
    <row r="19" spans="2:30">
      <c r="B19" s="21" t="s">
        <v>286</v>
      </c>
      <c r="C19" s="21" t="s">
        <v>1078</v>
      </c>
      <c r="D19" s="21" t="s">
        <v>287</v>
      </c>
      <c r="E19" s="21" t="s">
        <v>750</v>
      </c>
      <c r="F19" s="23">
        <v>2017</v>
      </c>
      <c r="G19" s="21" t="s">
        <v>284</v>
      </c>
      <c r="H19" s="21" t="s">
        <v>287</v>
      </c>
      <c r="I19" s="21" t="s">
        <v>843</v>
      </c>
      <c r="J19" s="21" t="s">
        <v>822</v>
      </c>
      <c r="K19" s="21"/>
      <c r="L19" s="21" t="s">
        <v>1079</v>
      </c>
      <c r="M19" s="21" t="s">
        <v>822</v>
      </c>
      <c r="N19" s="21" t="s">
        <v>1170</v>
      </c>
      <c r="O19" s="21" t="s">
        <v>843</v>
      </c>
      <c r="P19" s="21" t="str">
        <f>O19</f>
        <v>Streets</v>
      </c>
      <c r="Q19" s="21" t="s">
        <v>1079</v>
      </c>
      <c r="R19" s="21" t="s">
        <v>1079</v>
      </c>
      <c r="S19" s="21" t="s">
        <v>1080</v>
      </c>
      <c r="T19" s="21" t="s">
        <v>792</v>
      </c>
      <c r="U19" s="21" t="s">
        <v>793</v>
      </c>
      <c r="V19" s="41" t="s">
        <v>946</v>
      </c>
      <c r="W19" s="21" t="s">
        <v>787</v>
      </c>
      <c r="X19" s="21" t="s">
        <v>789</v>
      </c>
      <c r="Y19" s="21" t="s">
        <v>787</v>
      </c>
      <c r="Z19" s="23">
        <v>1278</v>
      </c>
      <c r="AA19" s="21">
        <v>40</v>
      </c>
      <c r="AB19" s="21">
        <v>60</v>
      </c>
      <c r="AC19" s="21">
        <v>100</v>
      </c>
      <c r="AD19" s="21"/>
    </row>
    <row r="20" spans="2:30">
      <c r="B20" s="21" t="s">
        <v>288</v>
      </c>
      <c r="C20" s="21" t="s">
        <v>981</v>
      </c>
      <c r="D20" s="21" t="s">
        <v>290</v>
      </c>
      <c r="E20" s="21" t="s">
        <v>289</v>
      </c>
      <c r="F20" s="23" t="s">
        <v>940</v>
      </c>
      <c r="G20" s="21" t="s">
        <v>193</v>
      </c>
      <c r="H20" s="21" t="s">
        <v>290</v>
      </c>
      <c r="I20" s="21" t="s">
        <v>816</v>
      </c>
      <c r="J20" s="21" t="s">
        <v>822</v>
      </c>
      <c r="K20" s="21"/>
      <c r="L20" s="21" t="s">
        <v>1054</v>
      </c>
      <c r="M20" s="21"/>
      <c r="N20" s="21" t="s">
        <v>1170</v>
      </c>
      <c r="O20" s="21" t="s">
        <v>816</v>
      </c>
      <c r="P20" s="21" t="s">
        <v>843</v>
      </c>
      <c r="Q20" s="21" t="s">
        <v>1054</v>
      </c>
      <c r="R20" s="21" t="s">
        <v>1054</v>
      </c>
      <c r="S20" s="21" t="s">
        <v>1074</v>
      </c>
      <c r="T20" s="21" t="s">
        <v>792</v>
      </c>
      <c r="U20" s="21" t="s">
        <v>793</v>
      </c>
      <c r="V20" s="21" t="s">
        <v>20</v>
      </c>
      <c r="W20" s="21" t="s">
        <v>787</v>
      </c>
      <c r="X20" s="21" t="s">
        <v>787</v>
      </c>
      <c r="Y20" s="21" t="s">
        <v>787</v>
      </c>
      <c r="Z20" s="23">
        <v>45</v>
      </c>
      <c r="AA20" s="21"/>
      <c r="AB20" s="21">
        <v>19</v>
      </c>
      <c r="AC20" s="21"/>
      <c r="AD20" s="21"/>
    </row>
    <row r="21" spans="2:30">
      <c r="B21" s="21" t="s">
        <v>1081</v>
      </c>
      <c r="C21" s="21" t="s">
        <v>981</v>
      </c>
      <c r="D21" s="21" t="s">
        <v>290</v>
      </c>
      <c r="E21" s="21" t="s">
        <v>289</v>
      </c>
      <c r="F21" s="23" t="s">
        <v>940</v>
      </c>
      <c r="G21" s="21" t="s">
        <v>193</v>
      </c>
      <c r="H21" s="21" t="s">
        <v>290</v>
      </c>
      <c r="I21" s="21" t="s">
        <v>1082</v>
      </c>
      <c r="J21" s="21"/>
      <c r="K21" s="21"/>
      <c r="L21" s="21" t="s">
        <v>1083</v>
      </c>
      <c r="M21" s="21"/>
      <c r="N21" s="21" t="s">
        <v>1170</v>
      </c>
      <c r="O21" s="21" t="s">
        <v>1082</v>
      </c>
      <c r="P21" s="21" t="str">
        <f>O21</f>
        <v>Itinerant buyers</v>
      </c>
      <c r="Q21" s="21" t="s">
        <v>1044</v>
      </c>
      <c r="R21" s="21" t="s">
        <v>1045</v>
      </c>
      <c r="S21" s="21" t="s">
        <v>1084</v>
      </c>
      <c r="T21" s="21" t="s">
        <v>792</v>
      </c>
      <c r="U21" s="21" t="s">
        <v>793</v>
      </c>
      <c r="V21" s="21" t="s">
        <v>20</v>
      </c>
      <c r="W21" s="21" t="s">
        <v>787</v>
      </c>
      <c r="X21" s="21" t="s">
        <v>787</v>
      </c>
      <c r="Y21" s="21" t="s">
        <v>787</v>
      </c>
      <c r="Z21" s="23">
        <v>45</v>
      </c>
      <c r="AA21" s="21"/>
      <c r="AB21" s="21">
        <v>53</v>
      </c>
      <c r="AC21" s="21"/>
      <c r="AD21" s="21"/>
    </row>
    <row r="22" spans="2:30">
      <c r="B22" s="21" t="s">
        <v>291</v>
      </c>
      <c r="C22" s="21" t="s">
        <v>996</v>
      </c>
      <c r="D22" s="21" t="s">
        <v>292</v>
      </c>
      <c r="E22" s="21" t="s">
        <v>751</v>
      </c>
      <c r="F22" s="23">
        <v>2016</v>
      </c>
      <c r="G22" s="21" t="s">
        <v>201</v>
      </c>
      <c r="H22" s="21" t="s">
        <v>292</v>
      </c>
      <c r="I22" s="21" t="s">
        <v>1082</v>
      </c>
      <c r="J22" s="21"/>
      <c r="K22" s="21"/>
      <c r="L22" s="21" t="s">
        <v>1079</v>
      </c>
      <c r="M22" s="21" t="s">
        <v>822</v>
      </c>
      <c r="N22" s="21" t="s">
        <v>1170</v>
      </c>
      <c r="O22" s="21" t="s">
        <v>1082</v>
      </c>
      <c r="P22" s="21" t="str">
        <f>O22</f>
        <v>Itinerant buyers</v>
      </c>
      <c r="Q22" s="21" t="s">
        <v>1079</v>
      </c>
      <c r="R22" s="21" t="s">
        <v>1079</v>
      </c>
      <c r="S22" s="21" t="s">
        <v>1085</v>
      </c>
      <c r="T22" s="21" t="s">
        <v>792</v>
      </c>
      <c r="U22" s="21" t="s">
        <v>867</v>
      </c>
      <c r="V22" s="21" t="s">
        <v>20</v>
      </c>
      <c r="W22" s="21" t="s">
        <v>20</v>
      </c>
      <c r="X22" s="21" t="s">
        <v>787</v>
      </c>
      <c r="Y22" s="21" t="s">
        <v>787</v>
      </c>
      <c r="Z22" s="23">
        <v>422</v>
      </c>
      <c r="AA22" s="21">
        <v>68.100000000000023</v>
      </c>
      <c r="AB22" s="21">
        <v>92.000000000000014</v>
      </c>
      <c r="AC22" s="21">
        <v>115.9</v>
      </c>
      <c r="AD22" s="21"/>
    </row>
    <row r="23" spans="2:30">
      <c r="B23" s="21" t="s">
        <v>293</v>
      </c>
      <c r="C23" s="21" t="s">
        <v>996</v>
      </c>
      <c r="D23" s="21" t="s">
        <v>292</v>
      </c>
      <c r="E23" s="21" t="s">
        <v>751</v>
      </c>
      <c r="F23" s="23">
        <v>2016</v>
      </c>
      <c r="G23" s="21" t="s">
        <v>201</v>
      </c>
      <c r="H23" s="21" t="s">
        <v>292</v>
      </c>
      <c r="I23" s="21" t="s">
        <v>843</v>
      </c>
      <c r="J23" s="21"/>
      <c r="K23" s="21"/>
      <c r="L23" s="21" t="s">
        <v>1054</v>
      </c>
      <c r="M23" s="21"/>
      <c r="N23" s="21" t="s">
        <v>1170</v>
      </c>
      <c r="O23" s="21" t="s">
        <v>843</v>
      </c>
      <c r="P23" s="21" t="str">
        <f>O23</f>
        <v>Streets</v>
      </c>
      <c r="Q23" s="21" t="s">
        <v>1054</v>
      </c>
      <c r="R23" s="21" t="s">
        <v>1054</v>
      </c>
      <c r="S23" s="21" t="s">
        <v>1057</v>
      </c>
      <c r="T23" s="21" t="s">
        <v>792</v>
      </c>
      <c r="U23" s="21" t="s">
        <v>867</v>
      </c>
      <c r="V23" s="21" t="s">
        <v>20</v>
      </c>
      <c r="W23" s="21" t="s">
        <v>20</v>
      </c>
      <c r="X23" s="21" t="s">
        <v>787</v>
      </c>
      <c r="Y23" s="21" t="s">
        <v>787</v>
      </c>
      <c r="Z23" s="23">
        <v>422</v>
      </c>
      <c r="AA23" s="21">
        <v>28.099999999999998</v>
      </c>
      <c r="AB23" s="21">
        <v>38.299999999999997</v>
      </c>
      <c r="AC23" s="21">
        <v>48.5</v>
      </c>
      <c r="AD23" s="21"/>
    </row>
    <row r="24" spans="2:30">
      <c r="B24" s="21" t="s">
        <v>294</v>
      </c>
      <c r="C24" s="21" t="s">
        <v>996</v>
      </c>
      <c r="D24" s="21" t="s">
        <v>292</v>
      </c>
      <c r="E24" s="21" t="s">
        <v>751</v>
      </c>
      <c r="F24" s="23">
        <v>2016</v>
      </c>
      <c r="G24" s="21" t="s">
        <v>201</v>
      </c>
      <c r="H24" s="21" t="s">
        <v>292</v>
      </c>
      <c r="I24" s="21" t="s">
        <v>784</v>
      </c>
      <c r="J24" s="21"/>
      <c r="K24" s="21"/>
      <c r="L24" s="21" t="s">
        <v>1054</v>
      </c>
      <c r="M24" s="21"/>
      <c r="N24" s="21" t="s">
        <v>1169</v>
      </c>
      <c r="O24" s="21" t="s">
        <v>30</v>
      </c>
      <c r="P24" s="21" t="str">
        <f>O24</f>
        <v>Land disposal</v>
      </c>
      <c r="Q24" s="21" t="s">
        <v>1054</v>
      </c>
      <c r="R24" s="21" t="s">
        <v>1054</v>
      </c>
      <c r="S24" s="21" t="s">
        <v>1055</v>
      </c>
      <c r="T24" s="21" t="s">
        <v>792</v>
      </c>
      <c r="U24" s="21" t="s">
        <v>867</v>
      </c>
      <c r="V24" s="21" t="s">
        <v>20</v>
      </c>
      <c r="W24" s="21" t="s">
        <v>20</v>
      </c>
      <c r="X24" s="21" t="s">
        <v>787</v>
      </c>
      <c r="Y24" s="21" t="s">
        <v>787</v>
      </c>
      <c r="Z24" s="23">
        <v>422</v>
      </c>
      <c r="AA24" s="21">
        <v>30.599999999999998</v>
      </c>
      <c r="AB24" s="21">
        <v>40.299999999999997</v>
      </c>
      <c r="AC24" s="21">
        <v>50</v>
      </c>
      <c r="AD24" s="21"/>
    </row>
    <row r="25" spans="2:30">
      <c r="B25" s="21" t="s">
        <v>295</v>
      </c>
      <c r="C25" s="21" t="s">
        <v>996</v>
      </c>
      <c r="D25" s="21" t="s">
        <v>292</v>
      </c>
      <c r="E25" s="21" t="s">
        <v>751</v>
      </c>
      <c r="F25" s="23">
        <v>2016</v>
      </c>
      <c r="G25" s="21" t="s">
        <v>201</v>
      </c>
      <c r="H25" s="21" t="s">
        <v>292</v>
      </c>
      <c r="I25" s="21" t="s">
        <v>816</v>
      </c>
      <c r="J25" s="21"/>
      <c r="K25" s="21"/>
      <c r="L25" s="21" t="s">
        <v>1054</v>
      </c>
      <c r="M25" s="21"/>
      <c r="N25" s="21" t="s">
        <v>1170</v>
      </c>
      <c r="O25" s="21" t="s">
        <v>816</v>
      </c>
      <c r="P25" s="21" t="s">
        <v>843</v>
      </c>
      <c r="Q25" s="21" t="s">
        <v>1054</v>
      </c>
      <c r="R25" s="21" t="s">
        <v>1054</v>
      </c>
      <c r="S25" s="21" t="s">
        <v>1074</v>
      </c>
      <c r="T25" s="21" t="s">
        <v>792</v>
      </c>
      <c r="U25" s="21" t="s">
        <v>867</v>
      </c>
      <c r="V25" s="21" t="s">
        <v>20</v>
      </c>
      <c r="W25" s="21" t="s">
        <v>20</v>
      </c>
      <c r="X25" s="21" t="s">
        <v>787</v>
      </c>
      <c r="Y25" s="21" t="s">
        <v>787</v>
      </c>
      <c r="Z25" s="23">
        <v>422</v>
      </c>
      <c r="AA25" s="21">
        <v>28.099999999999998</v>
      </c>
      <c r="AB25" s="21">
        <v>35.9</v>
      </c>
      <c r="AC25" s="21">
        <v>43.699999999999996</v>
      </c>
      <c r="AD25" s="21"/>
    </row>
    <row r="26" spans="2:30">
      <c r="B26" s="21" t="s">
        <v>1086</v>
      </c>
      <c r="C26" s="21" t="s">
        <v>996</v>
      </c>
      <c r="D26" s="21" t="s">
        <v>301</v>
      </c>
      <c r="E26" s="21" t="s">
        <v>1087</v>
      </c>
      <c r="F26" s="23">
        <v>2016</v>
      </c>
      <c r="G26" s="21" t="s">
        <v>201</v>
      </c>
      <c r="H26" s="21" t="s">
        <v>301</v>
      </c>
      <c r="I26" s="21" t="s">
        <v>843</v>
      </c>
      <c r="J26" s="21"/>
      <c r="K26" s="21"/>
      <c r="L26" s="21" t="s">
        <v>1054</v>
      </c>
      <c r="M26" s="21"/>
      <c r="N26" s="21" t="s">
        <v>1170</v>
      </c>
      <c r="O26" s="21" t="s">
        <v>843</v>
      </c>
      <c r="P26" s="21" t="str">
        <f>O26</f>
        <v>Streets</v>
      </c>
      <c r="Q26" s="21" t="s">
        <v>1054</v>
      </c>
      <c r="R26" s="21" t="s">
        <v>1054</v>
      </c>
      <c r="S26" s="21" t="s">
        <v>1057</v>
      </c>
      <c r="T26" s="21" t="s">
        <v>792</v>
      </c>
      <c r="U26" s="21" t="s">
        <v>820</v>
      </c>
      <c r="V26" s="21" t="s">
        <v>20</v>
      </c>
      <c r="W26" s="21" t="s">
        <v>884</v>
      </c>
      <c r="X26" s="21" t="s">
        <v>787</v>
      </c>
      <c r="Y26" s="21" t="s">
        <v>787</v>
      </c>
      <c r="Z26" s="23">
        <v>31</v>
      </c>
      <c r="AA26" s="21"/>
      <c r="AB26" s="21">
        <v>13</v>
      </c>
      <c r="AC26" s="21"/>
      <c r="AD26" s="21" t="s">
        <v>1088</v>
      </c>
    </row>
    <row r="27" spans="2:30">
      <c r="B27" s="21" t="s">
        <v>1089</v>
      </c>
      <c r="C27" s="21" t="s">
        <v>996</v>
      </c>
      <c r="D27" s="21" t="s">
        <v>301</v>
      </c>
      <c r="E27" s="21" t="s">
        <v>1087</v>
      </c>
      <c r="F27" s="23">
        <v>2016</v>
      </c>
      <c r="G27" s="21" t="s">
        <v>201</v>
      </c>
      <c r="H27" s="21" t="s">
        <v>301</v>
      </c>
      <c r="I27" s="21" t="s">
        <v>1082</v>
      </c>
      <c r="J27" s="21"/>
      <c r="K27" s="21"/>
      <c r="L27" s="21" t="s">
        <v>1068</v>
      </c>
      <c r="M27" s="21"/>
      <c r="N27" s="21" t="s">
        <v>1170</v>
      </c>
      <c r="O27" s="21" t="s">
        <v>1082</v>
      </c>
      <c r="P27" s="21" t="str">
        <f>O27</f>
        <v>Itinerant buyers</v>
      </c>
      <c r="Q27" s="21" t="s">
        <v>1068</v>
      </c>
      <c r="R27" s="21" t="s">
        <v>1045</v>
      </c>
      <c r="S27" s="21" t="s">
        <v>1090</v>
      </c>
      <c r="T27" s="21" t="s">
        <v>792</v>
      </c>
      <c r="U27" s="21" t="s">
        <v>820</v>
      </c>
      <c r="V27" s="21" t="s">
        <v>20</v>
      </c>
      <c r="W27" s="21" t="s">
        <v>884</v>
      </c>
      <c r="X27" s="21" t="s">
        <v>787</v>
      </c>
      <c r="Y27" s="21" t="s">
        <v>787</v>
      </c>
      <c r="Z27" s="23">
        <v>29</v>
      </c>
      <c r="AA27" s="21"/>
      <c r="AB27" s="21">
        <v>80</v>
      </c>
      <c r="AC27" s="21"/>
      <c r="AD27" s="21" t="s">
        <v>1088</v>
      </c>
    </row>
    <row r="28" spans="2:30">
      <c r="B28" s="21" t="s">
        <v>299</v>
      </c>
      <c r="C28" s="21" t="s">
        <v>996</v>
      </c>
      <c r="D28" s="21" t="s">
        <v>301</v>
      </c>
      <c r="E28" s="21" t="s">
        <v>300</v>
      </c>
      <c r="F28" s="23">
        <v>2013</v>
      </c>
      <c r="G28" s="21" t="s">
        <v>201</v>
      </c>
      <c r="H28" s="21" t="s">
        <v>301</v>
      </c>
      <c r="I28" s="21" t="s">
        <v>843</v>
      </c>
      <c r="J28" s="21"/>
      <c r="K28" s="21"/>
      <c r="L28" s="21" t="s">
        <v>1091</v>
      </c>
      <c r="M28" s="21"/>
      <c r="N28" s="21" t="s">
        <v>1170</v>
      </c>
      <c r="O28" s="21" t="s">
        <v>843</v>
      </c>
      <c r="P28" s="21" t="str">
        <f>O28</f>
        <v>Streets</v>
      </c>
      <c r="Q28" s="21" t="s">
        <v>1054</v>
      </c>
      <c r="R28" s="21" t="s">
        <v>1054</v>
      </c>
      <c r="S28" s="21" t="s">
        <v>1057</v>
      </c>
      <c r="T28" s="21" t="s">
        <v>792</v>
      </c>
      <c r="U28" s="21" t="s">
        <v>820</v>
      </c>
      <c r="V28" s="21" t="s">
        <v>20</v>
      </c>
      <c r="W28" s="21" t="s">
        <v>884</v>
      </c>
      <c r="X28" s="21" t="s">
        <v>787</v>
      </c>
      <c r="Y28" s="21" t="s">
        <v>787</v>
      </c>
      <c r="Z28" s="23">
        <v>25</v>
      </c>
      <c r="AA28" s="21">
        <v>1</v>
      </c>
      <c r="AB28" s="21">
        <v>16</v>
      </c>
      <c r="AC28" s="21">
        <v>44</v>
      </c>
      <c r="AD28" s="21" t="s">
        <v>1088</v>
      </c>
    </row>
    <row r="29" spans="2:30">
      <c r="B29" s="21" t="s">
        <v>1092</v>
      </c>
      <c r="C29" s="21" t="s">
        <v>996</v>
      </c>
      <c r="D29" s="21" t="s">
        <v>301</v>
      </c>
      <c r="E29" s="21" t="s">
        <v>300</v>
      </c>
      <c r="F29" s="23">
        <v>2013</v>
      </c>
      <c r="G29" s="21" t="s">
        <v>201</v>
      </c>
      <c r="H29" s="21" t="s">
        <v>301</v>
      </c>
      <c r="I29" s="21" t="s">
        <v>843</v>
      </c>
      <c r="J29" s="21"/>
      <c r="K29" s="21"/>
      <c r="L29" s="21" t="s">
        <v>1091</v>
      </c>
      <c r="M29" s="21"/>
      <c r="N29" s="21" t="s">
        <v>1170</v>
      </c>
      <c r="O29" s="21" t="s">
        <v>843</v>
      </c>
      <c r="P29" s="21" t="str">
        <f>O29</f>
        <v>Streets</v>
      </c>
      <c r="Q29" s="21" t="s">
        <v>1054</v>
      </c>
      <c r="R29" s="21" t="s">
        <v>1054</v>
      </c>
      <c r="S29" s="21" t="s">
        <v>1057</v>
      </c>
      <c r="T29" s="21" t="s">
        <v>792</v>
      </c>
      <c r="U29" s="21" t="s">
        <v>820</v>
      </c>
      <c r="V29" s="21" t="s">
        <v>20</v>
      </c>
      <c r="W29" s="21" t="s">
        <v>884</v>
      </c>
      <c r="X29" s="21" t="s">
        <v>787</v>
      </c>
      <c r="Y29" s="21" t="s">
        <v>787</v>
      </c>
      <c r="Z29" s="23">
        <v>54</v>
      </c>
      <c r="AA29" s="21"/>
      <c r="AB29" s="21">
        <v>292</v>
      </c>
      <c r="AC29" s="21"/>
      <c r="AD29" s="21" t="s">
        <v>1088</v>
      </c>
    </row>
    <row r="30" spans="2:30">
      <c r="B30" s="21" t="s">
        <v>306</v>
      </c>
      <c r="C30" s="21" t="s">
        <v>996</v>
      </c>
      <c r="D30" s="21" t="s">
        <v>308</v>
      </c>
      <c r="E30" s="21" t="s">
        <v>307</v>
      </c>
      <c r="F30" s="23">
        <v>1998</v>
      </c>
      <c r="G30" s="21" t="s">
        <v>201</v>
      </c>
      <c r="H30" s="21" t="s">
        <v>308</v>
      </c>
      <c r="I30" s="21" t="s">
        <v>816</v>
      </c>
      <c r="J30" s="21" t="s">
        <v>822</v>
      </c>
      <c r="K30" s="21"/>
      <c r="L30" s="21" t="s">
        <v>1054</v>
      </c>
      <c r="M30" s="21" t="s">
        <v>822</v>
      </c>
      <c r="N30" s="21" t="s">
        <v>1170</v>
      </c>
      <c r="O30" s="21" t="s">
        <v>816</v>
      </c>
      <c r="P30" s="21" t="s">
        <v>843</v>
      </c>
      <c r="Q30" s="21" t="s">
        <v>1054</v>
      </c>
      <c r="R30" s="21" t="s">
        <v>1054</v>
      </c>
      <c r="S30" s="21" t="s">
        <v>1074</v>
      </c>
      <c r="T30" s="21" t="s">
        <v>886</v>
      </c>
      <c r="U30" s="21" t="s">
        <v>801</v>
      </c>
      <c r="V30" s="21" t="s">
        <v>20</v>
      </c>
      <c r="W30" s="21" t="s">
        <v>20</v>
      </c>
      <c r="X30" s="21" t="s">
        <v>20</v>
      </c>
      <c r="Y30" s="21" t="s">
        <v>20</v>
      </c>
      <c r="Z30" s="23" t="s">
        <v>20</v>
      </c>
      <c r="AA30" s="21">
        <v>31.6</v>
      </c>
      <c r="AB30" s="21">
        <v>36.85</v>
      </c>
      <c r="AC30" s="21">
        <v>42.1</v>
      </c>
      <c r="AD30" s="21"/>
    </row>
    <row r="31" spans="2:30">
      <c r="B31" s="21" t="s">
        <v>1093</v>
      </c>
      <c r="C31" s="21" t="s">
        <v>1016</v>
      </c>
      <c r="D31" s="21" t="s">
        <v>1094</v>
      </c>
      <c r="E31" s="21" t="s">
        <v>1095</v>
      </c>
      <c r="F31" s="23">
        <v>2013</v>
      </c>
      <c r="G31" s="21" t="s">
        <v>144</v>
      </c>
      <c r="H31" s="21" t="s">
        <v>1094</v>
      </c>
      <c r="I31" s="21" t="s">
        <v>1036</v>
      </c>
      <c r="J31" s="21"/>
      <c r="K31" s="21"/>
      <c r="L31" s="21" t="s">
        <v>1037</v>
      </c>
      <c r="M31" s="21"/>
      <c r="N31" s="21" t="s">
        <v>1169</v>
      </c>
      <c r="O31" s="21" t="s">
        <v>1039</v>
      </c>
      <c r="P31" s="21" t="str">
        <f t="shared" ref="P31:P42" si="1">O31</f>
        <v>Sorting facility</v>
      </c>
      <c r="Q31" s="21" t="s">
        <v>1037</v>
      </c>
      <c r="R31" s="21" t="s">
        <v>1037</v>
      </c>
      <c r="S31" s="21" t="s">
        <v>1040</v>
      </c>
      <c r="T31" s="21" t="s">
        <v>886</v>
      </c>
      <c r="U31" s="21" t="s">
        <v>793</v>
      </c>
      <c r="V31" s="21" t="s">
        <v>20</v>
      </c>
      <c r="W31" s="21" t="s">
        <v>20</v>
      </c>
      <c r="X31" s="21" t="s">
        <v>787</v>
      </c>
      <c r="Y31" s="21" t="s">
        <v>789</v>
      </c>
      <c r="Z31" s="23" t="s">
        <v>1096</v>
      </c>
      <c r="AA31" s="21"/>
      <c r="AB31" s="21">
        <v>109</v>
      </c>
      <c r="AC31" s="21"/>
      <c r="AD31" s="21"/>
    </row>
    <row r="32" spans="2:30">
      <c r="B32" s="21" t="s">
        <v>331</v>
      </c>
      <c r="C32" s="21" t="s">
        <v>1097</v>
      </c>
      <c r="D32" s="21" t="s">
        <v>329</v>
      </c>
      <c r="E32" s="21" t="s">
        <v>328</v>
      </c>
      <c r="F32" s="23">
        <v>2015</v>
      </c>
      <c r="G32" s="21" t="s">
        <v>235</v>
      </c>
      <c r="H32" s="21" t="s">
        <v>329</v>
      </c>
      <c r="I32" s="21" t="s">
        <v>843</v>
      </c>
      <c r="J32" s="21"/>
      <c r="K32" s="21"/>
      <c r="L32" s="21" t="s">
        <v>1054</v>
      </c>
      <c r="M32" s="21" t="s">
        <v>822</v>
      </c>
      <c r="N32" s="21" t="s">
        <v>1170</v>
      </c>
      <c r="O32" s="21" t="s">
        <v>843</v>
      </c>
      <c r="P32" s="21" t="str">
        <f t="shared" si="1"/>
        <v>Streets</v>
      </c>
      <c r="Q32" s="21" t="s">
        <v>1054</v>
      </c>
      <c r="R32" s="21" t="s">
        <v>1054</v>
      </c>
      <c r="S32" s="21" t="s">
        <v>1057</v>
      </c>
      <c r="T32" s="21" t="s">
        <v>792</v>
      </c>
      <c r="U32" s="21" t="s">
        <v>793</v>
      </c>
      <c r="V32" s="21" t="s">
        <v>795</v>
      </c>
      <c r="W32" s="21" t="s">
        <v>20</v>
      </c>
      <c r="X32" s="21" t="s">
        <v>789</v>
      </c>
      <c r="Y32" s="21" t="s">
        <v>787</v>
      </c>
      <c r="Z32" s="23">
        <v>36</v>
      </c>
      <c r="AA32" s="21">
        <v>3.71</v>
      </c>
      <c r="AB32" s="21">
        <v>41.3</v>
      </c>
      <c r="AC32" s="21">
        <v>252.86</v>
      </c>
      <c r="AD32" s="21"/>
    </row>
    <row r="33" spans="2:30">
      <c r="B33" s="21" t="s">
        <v>343</v>
      </c>
      <c r="C33" s="21" t="s">
        <v>1098</v>
      </c>
      <c r="D33" s="21" t="s">
        <v>345</v>
      </c>
      <c r="E33" s="21" t="s">
        <v>344</v>
      </c>
      <c r="F33" s="23">
        <v>2017</v>
      </c>
      <c r="G33" s="21" t="s">
        <v>263</v>
      </c>
      <c r="H33" s="21" t="s">
        <v>345</v>
      </c>
      <c r="I33" s="21" t="s">
        <v>784</v>
      </c>
      <c r="J33" s="21"/>
      <c r="K33" s="21"/>
      <c r="L33" s="21" t="s">
        <v>1054</v>
      </c>
      <c r="M33" s="21"/>
      <c r="N33" s="21" t="s">
        <v>1169</v>
      </c>
      <c r="O33" s="21" t="s">
        <v>30</v>
      </c>
      <c r="P33" s="21" t="str">
        <f t="shared" si="1"/>
        <v>Land disposal</v>
      </c>
      <c r="Q33" s="21" t="s">
        <v>1054</v>
      </c>
      <c r="R33" s="21" t="s">
        <v>1054</v>
      </c>
      <c r="S33" s="21" t="s">
        <v>1055</v>
      </c>
      <c r="T33" s="21" t="s">
        <v>1099</v>
      </c>
      <c r="U33" s="21" t="s">
        <v>793</v>
      </c>
      <c r="V33" s="21" t="s">
        <v>20</v>
      </c>
      <c r="W33" s="21" t="s">
        <v>20</v>
      </c>
      <c r="X33" s="21" t="s">
        <v>787</v>
      </c>
      <c r="Y33" s="21" t="s">
        <v>787</v>
      </c>
      <c r="Z33" s="23">
        <v>25</v>
      </c>
      <c r="AA33" s="21"/>
      <c r="AB33" s="21">
        <v>19.600000000000001</v>
      </c>
      <c r="AC33" s="21"/>
      <c r="AD33" s="21"/>
    </row>
    <row r="34" spans="2:30">
      <c r="B34" s="21" t="s">
        <v>351</v>
      </c>
      <c r="C34" s="21" t="s">
        <v>1100</v>
      </c>
      <c r="D34" s="21" t="s">
        <v>353</v>
      </c>
      <c r="E34" s="21" t="s">
        <v>352</v>
      </c>
      <c r="F34" s="23">
        <v>2009</v>
      </c>
      <c r="G34" s="21" t="s">
        <v>187</v>
      </c>
      <c r="H34" s="21" t="s">
        <v>353</v>
      </c>
      <c r="I34" s="21" t="s">
        <v>1101</v>
      </c>
      <c r="J34" s="21"/>
      <c r="K34" s="21"/>
      <c r="L34" s="21" t="s">
        <v>1102</v>
      </c>
      <c r="M34" s="21"/>
      <c r="N34" s="21" t="s">
        <v>1170</v>
      </c>
      <c r="O34" s="21" t="s">
        <v>843</v>
      </c>
      <c r="P34" s="21" t="str">
        <f t="shared" si="1"/>
        <v>Streets</v>
      </c>
      <c r="Q34" s="21" t="s">
        <v>1044</v>
      </c>
      <c r="R34" s="21" t="s">
        <v>1045</v>
      </c>
      <c r="S34" s="21" t="s">
        <v>1103</v>
      </c>
      <c r="T34" s="21" t="s">
        <v>792</v>
      </c>
      <c r="U34" s="21" t="s">
        <v>867</v>
      </c>
      <c r="V34" s="21" t="s">
        <v>20</v>
      </c>
      <c r="W34" s="21" t="s">
        <v>20</v>
      </c>
      <c r="X34" s="21" t="s">
        <v>787</v>
      </c>
      <c r="Y34" s="21" t="s">
        <v>787</v>
      </c>
      <c r="Z34" s="23">
        <v>40</v>
      </c>
      <c r="AA34" s="21"/>
      <c r="AB34" s="21">
        <v>60</v>
      </c>
      <c r="AC34" s="21"/>
      <c r="AD34" s="21"/>
    </row>
    <row r="35" spans="2:30">
      <c r="B35" s="21" t="s">
        <v>354</v>
      </c>
      <c r="C35" s="21" t="s">
        <v>1100</v>
      </c>
      <c r="D35" s="21" t="s">
        <v>353</v>
      </c>
      <c r="E35" s="21" t="s">
        <v>352</v>
      </c>
      <c r="F35" s="23">
        <v>2009</v>
      </c>
      <c r="G35" s="21" t="s">
        <v>187</v>
      </c>
      <c r="H35" s="21" t="s">
        <v>353</v>
      </c>
      <c r="I35" s="21" t="s">
        <v>1082</v>
      </c>
      <c r="J35" s="21"/>
      <c r="K35" s="21"/>
      <c r="L35" s="21" t="s">
        <v>1104</v>
      </c>
      <c r="M35" s="21"/>
      <c r="N35" s="21" t="s">
        <v>1170</v>
      </c>
      <c r="O35" s="21" t="s">
        <v>1082</v>
      </c>
      <c r="P35" s="21" t="str">
        <f t="shared" si="1"/>
        <v>Itinerant buyers</v>
      </c>
      <c r="Q35" s="21" t="s">
        <v>1044</v>
      </c>
      <c r="R35" s="21" t="s">
        <v>1045</v>
      </c>
      <c r="S35" s="21" t="s">
        <v>1084</v>
      </c>
      <c r="T35" s="21" t="s">
        <v>792</v>
      </c>
      <c r="U35" s="21" t="s">
        <v>867</v>
      </c>
      <c r="V35" s="21" t="s">
        <v>20</v>
      </c>
      <c r="W35" s="21" t="s">
        <v>20</v>
      </c>
      <c r="X35" s="21" t="s">
        <v>787</v>
      </c>
      <c r="Y35" s="21" t="s">
        <v>787</v>
      </c>
      <c r="Z35" s="23">
        <v>40</v>
      </c>
      <c r="AA35" s="21"/>
      <c r="AB35" s="21">
        <v>65</v>
      </c>
      <c r="AC35" s="21"/>
      <c r="AD35" s="21"/>
    </row>
    <row r="36" spans="2:30">
      <c r="B36" s="21" t="s">
        <v>355</v>
      </c>
      <c r="C36" s="21" t="s">
        <v>1100</v>
      </c>
      <c r="D36" s="21" t="s">
        <v>353</v>
      </c>
      <c r="E36" s="21" t="s">
        <v>352</v>
      </c>
      <c r="F36" s="23">
        <v>2009</v>
      </c>
      <c r="G36" s="21" t="s">
        <v>187</v>
      </c>
      <c r="H36" s="21" t="s">
        <v>353</v>
      </c>
      <c r="I36" s="21" t="s">
        <v>1105</v>
      </c>
      <c r="J36" s="21"/>
      <c r="K36" s="21"/>
      <c r="L36" s="21" t="s">
        <v>1054</v>
      </c>
      <c r="M36" s="21"/>
      <c r="N36" s="21" t="s">
        <v>1169</v>
      </c>
      <c r="O36" s="21" t="s">
        <v>1105</v>
      </c>
      <c r="P36" s="21" t="str">
        <f t="shared" si="1"/>
        <v>Transfer station</v>
      </c>
      <c r="Q36" s="21" t="s">
        <v>1054</v>
      </c>
      <c r="R36" s="21" t="s">
        <v>1054</v>
      </c>
      <c r="S36" s="21" t="s">
        <v>1106</v>
      </c>
      <c r="T36" s="21" t="s">
        <v>792</v>
      </c>
      <c r="U36" s="21" t="s">
        <v>867</v>
      </c>
      <c r="V36" s="21" t="s">
        <v>20</v>
      </c>
      <c r="W36" s="21" t="s">
        <v>20</v>
      </c>
      <c r="X36" s="21" t="s">
        <v>787</v>
      </c>
      <c r="Y36" s="21" t="s">
        <v>787</v>
      </c>
      <c r="Z36" s="23">
        <v>40</v>
      </c>
      <c r="AA36" s="21"/>
      <c r="AB36" s="21">
        <v>120</v>
      </c>
      <c r="AC36" s="21"/>
      <c r="AD36" s="21"/>
    </row>
    <row r="37" spans="2:30">
      <c r="B37" s="21" t="s">
        <v>356</v>
      </c>
      <c r="C37" s="21" t="s">
        <v>1100</v>
      </c>
      <c r="D37" s="21" t="s">
        <v>353</v>
      </c>
      <c r="E37" s="21" t="s">
        <v>352</v>
      </c>
      <c r="F37" s="23">
        <v>2009</v>
      </c>
      <c r="G37" s="21" t="s">
        <v>187</v>
      </c>
      <c r="H37" s="21" t="s">
        <v>353</v>
      </c>
      <c r="I37" s="21" t="s">
        <v>843</v>
      </c>
      <c r="J37" s="21"/>
      <c r="K37" s="21"/>
      <c r="L37" s="21" t="s">
        <v>1054</v>
      </c>
      <c r="M37" s="21" t="s">
        <v>822</v>
      </c>
      <c r="N37" s="21" t="s">
        <v>1170</v>
      </c>
      <c r="O37" s="21" t="s">
        <v>843</v>
      </c>
      <c r="P37" s="21" t="str">
        <f t="shared" si="1"/>
        <v>Streets</v>
      </c>
      <c r="Q37" s="21" t="s">
        <v>1054</v>
      </c>
      <c r="R37" s="21" t="s">
        <v>1054</v>
      </c>
      <c r="S37" s="21" t="s">
        <v>1057</v>
      </c>
      <c r="T37" s="21" t="s">
        <v>792</v>
      </c>
      <c r="U37" s="21" t="s">
        <v>867</v>
      </c>
      <c r="V37" s="21" t="s">
        <v>20</v>
      </c>
      <c r="W37" s="21" t="s">
        <v>20</v>
      </c>
      <c r="X37" s="21" t="s">
        <v>787</v>
      </c>
      <c r="Y37" s="21" t="s">
        <v>787</v>
      </c>
      <c r="Z37" s="23">
        <v>40</v>
      </c>
      <c r="AA37" s="21"/>
      <c r="AB37" s="21">
        <v>60</v>
      </c>
      <c r="AC37" s="21"/>
      <c r="AD37" s="21"/>
    </row>
    <row r="38" spans="2:30">
      <c r="B38" s="21" t="s">
        <v>357</v>
      </c>
      <c r="C38" s="21" t="s">
        <v>1100</v>
      </c>
      <c r="D38" s="21" t="s">
        <v>353</v>
      </c>
      <c r="E38" s="21" t="s">
        <v>352</v>
      </c>
      <c r="F38" s="23">
        <v>2009</v>
      </c>
      <c r="G38" s="21" t="s">
        <v>187</v>
      </c>
      <c r="H38" s="21" t="s">
        <v>353</v>
      </c>
      <c r="I38" s="21" t="s">
        <v>784</v>
      </c>
      <c r="J38" s="21"/>
      <c r="K38" s="21"/>
      <c r="L38" s="21" t="s">
        <v>1054</v>
      </c>
      <c r="M38" s="21"/>
      <c r="N38" s="21" t="s">
        <v>1169</v>
      </c>
      <c r="O38" s="21" t="s">
        <v>30</v>
      </c>
      <c r="P38" s="21" t="str">
        <f t="shared" si="1"/>
        <v>Land disposal</v>
      </c>
      <c r="Q38" s="21" t="s">
        <v>1054</v>
      </c>
      <c r="R38" s="21" t="s">
        <v>1054</v>
      </c>
      <c r="S38" s="21" t="s">
        <v>1055</v>
      </c>
      <c r="T38" s="21" t="s">
        <v>792</v>
      </c>
      <c r="U38" s="21" t="s">
        <v>867</v>
      </c>
      <c r="V38" s="21" t="s">
        <v>20</v>
      </c>
      <c r="W38" s="21" t="s">
        <v>20</v>
      </c>
      <c r="X38" s="21" t="s">
        <v>787</v>
      </c>
      <c r="Y38" s="21" t="s">
        <v>787</v>
      </c>
      <c r="Z38" s="23">
        <v>40</v>
      </c>
      <c r="AA38" s="21"/>
      <c r="AB38" s="21">
        <v>50</v>
      </c>
      <c r="AC38" s="21"/>
      <c r="AD38" s="21"/>
    </row>
    <row r="39" spans="2:30">
      <c r="B39" s="21" t="s">
        <v>358</v>
      </c>
      <c r="C39" s="21" t="s">
        <v>1107</v>
      </c>
      <c r="D39" s="21" t="s">
        <v>360</v>
      </c>
      <c r="E39" s="21" t="s">
        <v>359</v>
      </c>
      <c r="F39" s="23" t="s">
        <v>831</v>
      </c>
      <c r="G39" s="21" t="s">
        <v>229</v>
      </c>
      <c r="H39" s="21" t="s">
        <v>360</v>
      </c>
      <c r="I39" s="21" t="s">
        <v>843</v>
      </c>
      <c r="J39" s="21"/>
      <c r="K39" s="21" t="s">
        <v>1108</v>
      </c>
      <c r="L39" s="21" t="s">
        <v>1054</v>
      </c>
      <c r="M39" s="21"/>
      <c r="N39" s="21" t="s">
        <v>1170</v>
      </c>
      <c r="O39" s="21" t="s">
        <v>843</v>
      </c>
      <c r="P39" s="21" t="str">
        <f t="shared" si="1"/>
        <v>Streets</v>
      </c>
      <c r="Q39" s="21" t="s">
        <v>1054</v>
      </c>
      <c r="R39" s="21" t="s">
        <v>1054</v>
      </c>
      <c r="S39" s="21" t="s">
        <v>1057</v>
      </c>
      <c r="T39" s="21" t="s">
        <v>1109</v>
      </c>
      <c r="U39" s="21" t="s">
        <v>793</v>
      </c>
      <c r="V39" s="21" t="s">
        <v>20</v>
      </c>
      <c r="W39" s="21" t="s">
        <v>20</v>
      </c>
      <c r="X39" s="21" t="s">
        <v>787</v>
      </c>
      <c r="Y39" s="21" t="s">
        <v>787</v>
      </c>
      <c r="Z39" s="23">
        <v>60</v>
      </c>
      <c r="AA39" s="21"/>
      <c r="AB39" s="21">
        <v>10</v>
      </c>
      <c r="AC39" s="21"/>
      <c r="AD39" s="21"/>
    </row>
    <row r="40" spans="2:30">
      <c r="B40" s="21" t="s">
        <v>361</v>
      </c>
      <c r="C40" s="21" t="s">
        <v>1107</v>
      </c>
      <c r="D40" s="21" t="s">
        <v>360</v>
      </c>
      <c r="E40" s="21" t="s">
        <v>359</v>
      </c>
      <c r="F40" s="23" t="s">
        <v>831</v>
      </c>
      <c r="G40" s="21" t="s">
        <v>229</v>
      </c>
      <c r="H40" s="21" t="s">
        <v>360</v>
      </c>
      <c r="I40" s="21" t="s">
        <v>843</v>
      </c>
      <c r="J40" s="21"/>
      <c r="K40" s="21" t="s">
        <v>1110</v>
      </c>
      <c r="L40" s="21" t="s">
        <v>1054</v>
      </c>
      <c r="M40" s="21"/>
      <c r="N40" s="21" t="s">
        <v>1170</v>
      </c>
      <c r="O40" s="21" t="s">
        <v>843</v>
      </c>
      <c r="P40" s="21" t="str">
        <f t="shared" si="1"/>
        <v>Streets</v>
      </c>
      <c r="Q40" s="21" t="s">
        <v>1054</v>
      </c>
      <c r="R40" s="21" t="s">
        <v>1054</v>
      </c>
      <c r="S40" s="21" t="s">
        <v>1057</v>
      </c>
      <c r="T40" s="21" t="s">
        <v>1109</v>
      </c>
      <c r="U40" s="21" t="s">
        <v>793</v>
      </c>
      <c r="V40" s="21" t="s">
        <v>20</v>
      </c>
      <c r="W40" s="21" t="s">
        <v>20</v>
      </c>
      <c r="X40" s="21" t="s">
        <v>787</v>
      </c>
      <c r="Y40" s="21" t="s">
        <v>787</v>
      </c>
      <c r="Z40" s="23">
        <v>60</v>
      </c>
      <c r="AA40" s="21"/>
      <c r="AB40" s="21">
        <v>12</v>
      </c>
      <c r="AC40" s="21"/>
      <c r="AD40" s="21"/>
    </row>
    <row r="41" spans="2:30">
      <c r="B41" s="21" t="s">
        <v>362</v>
      </c>
      <c r="C41" s="21" t="s">
        <v>1107</v>
      </c>
      <c r="D41" s="21" t="s">
        <v>360</v>
      </c>
      <c r="E41" s="21" t="s">
        <v>359</v>
      </c>
      <c r="F41" s="23" t="s">
        <v>831</v>
      </c>
      <c r="G41" s="21" t="s">
        <v>229</v>
      </c>
      <c r="H41" s="21" t="s">
        <v>360</v>
      </c>
      <c r="I41" s="21" t="s">
        <v>843</v>
      </c>
      <c r="J41" s="21"/>
      <c r="K41" s="21" t="s">
        <v>1111</v>
      </c>
      <c r="L41" s="21" t="s">
        <v>1054</v>
      </c>
      <c r="M41" s="21"/>
      <c r="N41" s="21" t="s">
        <v>1170</v>
      </c>
      <c r="O41" s="21" t="s">
        <v>843</v>
      </c>
      <c r="P41" s="21" t="str">
        <f t="shared" si="1"/>
        <v>Streets</v>
      </c>
      <c r="Q41" s="21" t="s">
        <v>1054</v>
      </c>
      <c r="R41" s="21" t="s">
        <v>1054</v>
      </c>
      <c r="S41" s="21" t="s">
        <v>1057</v>
      </c>
      <c r="T41" s="21" t="s">
        <v>1109</v>
      </c>
      <c r="U41" s="21" t="s">
        <v>793</v>
      </c>
      <c r="V41" s="21" t="s">
        <v>20</v>
      </c>
      <c r="W41" s="21" t="s">
        <v>20</v>
      </c>
      <c r="X41" s="21" t="s">
        <v>787</v>
      </c>
      <c r="Y41" s="21" t="s">
        <v>787</v>
      </c>
      <c r="Z41" s="23">
        <v>60</v>
      </c>
      <c r="AA41" s="21"/>
      <c r="AB41" s="21">
        <v>15</v>
      </c>
      <c r="AC41" s="21"/>
      <c r="AD41" s="21"/>
    </row>
    <row r="42" spans="2:30">
      <c r="B42" s="21" t="s">
        <v>363</v>
      </c>
      <c r="C42" s="21" t="s">
        <v>1107</v>
      </c>
      <c r="D42" s="21" t="s">
        <v>360</v>
      </c>
      <c r="E42" s="21" t="s">
        <v>359</v>
      </c>
      <c r="F42" s="23" t="s">
        <v>831</v>
      </c>
      <c r="G42" s="21" t="s">
        <v>229</v>
      </c>
      <c r="H42" s="21" t="s">
        <v>360</v>
      </c>
      <c r="I42" s="21" t="s">
        <v>843</v>
      </c>
      <c r="J42" s="21"/>
      <c r="K42" s="21" t="s">
        <v>1111</v>
      </c>
      <c r="L42" s="21" t="s">
        <v>1068</v>
      </c>
      <c r="M42" s="21"/>
      <c r="N42" s="21" t="s">
        <v>1170</v>
      </c>
      <c r="O42" s="21" t="s">
        <v>843</v>
      </c>
      <c r="P42" s="21" t="str">
        <f t="shared" si="1"/>
        <v>Streets</v>
      </c>
      <c r="Q42" s="21" t="s">
        <v>1068</v>
      </c>
      <c r="R42" s="21" t="s">
        <v>1045</v>
      </c>
      <c r="S42" s="21" t="s">
        <v>1069</v>
      </c>
      <c r="T42" s="21" t="s">
        <v>1109</v>
      </c>
      <c r="U42" s="21" t="s">
        <v>793</v>
      </c>
      <c r="V42" s="21" t="s">
        <v>20</v>
      </c>
      <c r="W42" s="21" t="s">
        <v>20</v>
      </c>
      <c r="X42" s="21" t="s">
        <v>787</v>
      </c>
      <c r="Y42" s="21" t="s">
        <v>787</v>
      </c>
      <c r="Z42" s="23">
        <v>60</v>
      </c>
      <c r="AA42" s="21"/>
      <c r="AB42" s="21">
        <v>35</v>
      </c>
      <c r="AC42" s="21"/>
      <c r="AD42" s="21"/>
    </row>
    <row r="43" spans="2:30">
      <c r="B43" s="21" t="s">
        <v>364</v>
      </c>
      <c r="C43" s="21" t="s">
        <v>1112</v>
      </c>
      <c r="D43" s="21" t="s">
        <v>260</v>
      </c>
      <c r="E43" s="21" t="s">
        <v>365</v>
      </c>
      <c r="F43" s="23" t="s">
        <v>862</v>
      </c>
      <c r="G43" s="21" t="s">
        <v>259</v>
      </c>
      <c r="H43" s="21" t="s">
        <v>260</v>
      </c>
      <c r="I43" s="21" t="s">
        <v>816</v>
      </c>
      <c r="J43" s="21" t="s">
        <v>822</v>
      </c>
      <c r="K43" s="21"/>
      <c r="L43" s="21" t="s">
        <v>816</v>
      </c>
      <c r="M43" s="21"/>
      <c r="N43" s="21" t="s">
        <v>1170</v>
      </c>
      <c r="O43" s="21" t="s">
        <v>816</v>
      </c>
      <c r="P43" s="21" t="s">
        <v>843</v>
      </c>
      <c r="Q43" s="21" t="s">
        <v>1064</v>
      </c>
      <c r="R43" s="21" t="s">
        <v>1064</v>
      </c>
      <c r="S43" s="21" t="s">
        <v>1113</v>
      </c>
      <c r="T43" s="21" t="s">
        <v>908</v>
      </c>
      <c r="U43" s="21" t="s">
        <v>801</v>
      </c>
      <c r="V43" s="21" t="s">
        <v>20</v>
      </c>
      <c r="W43" s="21" t="s">
        <v>20</v>
      </c>
      <c r="X43" s="21" t="s">
        <v>787</v>
      </c>
      <c r="Y43" s="21" t="s">
        <v>787</v>
      </c>
      <c r="Z43" s="23" t="s">
        <v>20</v>
      </c>
      <c r="AA43" s="21"/>
      <c r="AB43" s="33">
        <v>148.05027397260272</v>
      </c>
      <c r="AC43" s="21"/>
      <c r="AD43" s="21"/>
    </row>
    <row r="44" spans="2:30">
      <c r="B44" s="21" t="s">
        <v>366</v>
      </c>
      <c r="C44" s="21" t="s">
        <v>1114</v>
      </c>
      <c r="D44" s="21" t="s">
        <v>368</v>
      </c>
      <c r="E44" s="21" t="s">
        <v>365</v>
      </c>
      <c r="F44" s="23" t="s">
        <v>862</v>
      </c>
      <c r="G44" s="21" t="s">
        <v>367</v>
      </c>
      <c r="H44" s="21" t="s">
        <v>368</v>
      </c>
      <c r="I44" s="21" t="s">
        <v>816</v>
      </c>
      <c r="J44" s="21" t="s">
        <v>822</v>
      </c>
      <c r="K44" s="21"/>
      <c r="L44" s="21" t="s">
        <v>816</v>
      </c>
      <c r="M44" s="21"/>
      <c r="N44" s="21" t="s">
        <v>1170</v>
      </c>
      <c r="O44" s="21" t="s">
        <v>816</v>
      </c>
      <c r="P44" s="21" t="s">
        <v>843</v>
      </c>
      <c r="Q44" s="21" t="s">
        <v>1064</v>
      </c>
      <c r="R44" s="21" t="s">
        <v>1064</v>
      </c>
      <c r="S44" s="21" t="s">
        <v>1113</v>
      </c>
      <c r="T44" s="21" t="s">
        <v>908</v>
      </c>
      <c r="U44" s="21" t="s">
        <v>801</v>
      </c>
      <c r="V44" s="21" t="s">
        <v>20</v>
      </c>
      <c r="W44" s="21" t="s">
        <v>20</v>
      </c>
      <c r="X44" s="21" t="s">
        <v>787</v>
      </c>
      <c r="Y44" s="21" t="s">
        <v>787</v>
      </c>
      <c r="Z44" s="23" t="s">
        <v>20</v>
      </c>
      <c r="AA44" s="21"/>
      <c r="AB44" s="33">
        <v>12.378024441821164</v>
      </c>
      <c r="AC44" s="21"/>
      <c r="AD44" s="21"/>
    </row>
    <row r="45" spans="2:30">
      <c r="B45" s="21" t="s">
        <v>369</v>
      </c>
      <c r="C45" s="21" t="s">
        <v>1067</v>
      </c>
      <c r="D45" s="21" t="s">
        <v>242</v>
      </c>
      <c r="E45" s="21" t="s">
        <v>365</v>
      </c>
      <c r="F45" s="23" t="s">
        <v>862</v>
      </c>
      <c r="G45" s="21" t="s">
        <v>179</v>
      </c>
      <c r="H45" s="21" t="s">
        <v>242</v>
      </c>
      <c r="I45" s="21" t="s">
        <v>816</v>
      </c>
      <c r="J45" s="21" t="s">
        <v>822</v>
      </c>
      <c r="K45" s="21"/>
      <c r="L45" s="21" t="s">
        <v>816</v>
      </c>
      <c r="M45" s="21"/>
      <c r="N45" s="21" t="s">
        <v>1170</v>
      </c>
      <c r="O45" s="21" t="s">
        <v>816</v>
      </c>
      <c r="P45" s="21" t="s">
        <v>843</v>
      </c>
      <c r="Q45" s="21" t="s">
        <v>1064</v>
      </c>
      <c r="R45" s="21" t="s">
        <v>1064</v>
      </c>
      <c r="S45" s="21" t="s">
        <v>1113</v>
      </c>
      <c r="T45" s="21" t="s">
        <v>908</v>
      </c>
      <c r="U45" s="21" t="s">
        <v>801</v>
      </c>
      <c r="V45" s="21" t="s">
        <v>20</v>
      </c>
      <c r="W45" s="21" t="s">
        <v>20</v>
      </c>
      <c r="X45" s="21" t="s">
        <v>787</v>
      </c>
      <c r="Y45" s="21" t="s">
        <v>787</v>
      </c>
      <c r="Z45" s="23" t="s">
        <v>20</v>
      </c>
      <c r="AA45" s="21"/>
      <c r="AB45" s="33">
        <v>82.204203770520181</v>
      </c>
      <c r="AC45" s="21"/>
      <c r="AD45" s="21"/>
    </row>
    <row r="46" spans="2:30">
      <c r="B46" s="21" t="s">
        <v>370</v>
      </c>
      <c r="C46" s="21" t="s">
        <v>1115</v>
      </c>
      <c r="D46" s="21" t="s">
        <v>372</v>
      </c>
      <c r="E46" s="21" t="s">
        <v>365</v>
      </c>
      <c r="F46" s="23" t="s">
        <v>862</v>
      </c>
      <c r="G46" s="21" t="s">
        <v>371</v>
      </c>
      <c r="H46" s="21" t="s">
        <v>372</v>
      </c>
      <c r="I46" s="21" t="s">
        <v>816</v>
      </c>
      <c r="J46" s="21" t="s">
        <v>822</v>
      </c>
      <c r="K46" s="21"/>
      <c r="L46" s="21" t="s">
        <v>816</v>
      </c>
      <c r="M46" s="21"/>
      <c r="N46" s="21" t="s">
        <v>1170</v>
      </c>
      <c r="O46" s="21" t="s">
        <v>816</v>
      </c>
      <c r="P46" s="21" t="s">
        <v>843</v>
      </c>
      <c r="Q46" s="21" t="s">
        <v>1064</v>
      </c>
      <c r="R46" s="21" t="s">
        <v>1064</v>
      </c>
      <c r="S46" s="21" t="s">
        <v>1113</v>
      </c>
      <c r="T46" s="21" t="s">
        <v>908</v>
      </c>
      <c r="U46" s="21" t="s">
        <v>801</v>
      </c>
      <c r="V46" s="21" t="s">
        <v>20</v>
      </c>
      <c r="W46" s="21" t="s">
        <v>20</v>
      </c>
      <c r="X46" s="21" t="s">
        <v>787</v>
      </c>
      <c r="Y46" s="21" t="s">
        <v>787</v>
      </c>
      <c r="Z46" s="23" t="s">
        <v>20</v>
      </c>
      <c r="AA46" s="21"/>
      <c r="AB46" s="33">
        <v>30.93036529680365</v>
      </c>
      <c r="AC46" s="21"/>
      <c r="AD46" s="21"/>
    </row>
    <row r="47" spans="2:30">
      <c r="B47" s="21" t="s">
        <v>373</v>
      </c>
      <c r="C47" s="21" t="s">
        <v>981</v>
      </c>
      <c r="D47" s="21" t="s">
        <v>220</v>
      </c>
      <c r="E47" s="21" t="s">
        <v>365</v>
      </c>
      <c r="F47" s="23" t="s">
        <v>862</v>
      </c>
      <c r="G47" s="21" t="s">
        <v>193</v>
      </c>
      <c r="H47" s="21" t="s">
        <v>220</v>
      </c>
      <c r="I47" s="21" t="s">
        <v>816</v>
      </c>
      <c r="J47" s="21" t="s">
        <v>822</v>
      </c>
      <c r="K47" s="21"/>
      <c r="L47" s="21" t="s">
        <v>816</v>
      </c>
      <c r="M47" s="21"/>
      <c r="N47" s="21" t="s">
        <v>1170</v>
      </c>
      <c r="O47" s="21" t="s">
        <v>816</v>
      </c>
      <c r="P47" s="21" t="s">
        <v>843</v>
      </c>
      <c r="Q47" s="21" t="s">
        <v>1064</v>
      </c>
      <c r="R47" s="21" t="s">
        <v>1064</v>
      </c>
      <c r="S47" s="21" t="s">
        <v>1113</v>
      </c>
      <c r="T47" s="21" t="s">
        <v>908</v>
      </c>
      <c r="U47" s="21" t="s">
        <v>801</v>
      </c>
      <c r="V47" s="21" t="s">
        <v>20</v>
      </c>
      <c r="W47" s="21" t="s">
        <v>20</v>
      </c>
      <c r="X47" s="21" t="s">
        <v>787</v>
      </c>
      <c r="Y47" s="21" t="s">
        <v>787</v>
      </c>
      <c r="Z47" s="23" t="s">
        <v>20</v>
      </c>
      <c r="AA47" s="21"/>
      <c r="AB47" s="33">
        <v>36.497175141242941</v>
      </c>
      <c r="AC47" s="21"/>
      <c r="AD47" s="21"/>
    </row>
    <row r="48" spans="2:30">
      <c r="B48" s="21" t="s">
        <v>374</v>
      </c>
      <c r="C48" s="21" t="s">
        <v>1116</v>
      </c>
      <c r="D48" s="21" t="s">
        <v>375</v>
      </c>
      <c r="E48" s="21" t="s">
        <v>365</v>
      </c>
      <c r="F48" s="23" t="s">
        <v>862</v>
      </c>
      <c r="G48" s="21" t="s">
        <v>224</v>
      </c>
      <c r="H48" s="21" t="s">
        <v>375</v>
      </c>
      <c r="I48" s="21" t="s">
        <v>816</v>
      </c>
      <c r="J48" s="21" t="s">
        <v>822</v>
      </c>
      <c r="K48" s="21"/>
      <c r="L48" s="21" t="s">
        <v>816</v>
      </c>
      <c r="M48" s="21"/>
      <c r="N48" s="21" t="s">
        <v>1170</v>
      </c>
      <c r="O48" s="21" t="s">
        <v>816</v>
      </c>
      <c r="P48" s="21" t="s">
        <v>843</v>
      </c>
      <c r="Q48" s="21" t="s">
        <v>1064</v>
      </c>
      <c r="R48" s="21" t="s">
        <v>1064</v>
      </c>
      <c r="S48" s="21" t="s">
        <v>1113</v>
      </c>
      <c r="T48" s="21" t="s">
        <v>908</v>
      </c>
      <c r="U48" s="21" t="s">
        <v>801</v>
      </c>
      <c r="V48" s="21" t="s">
        <v>20</v>
      </c>
      <c r="W48" s="21" t="s">
        <v>20</v>
      </c>
      <c r="X48" s="21" t="s">
        <v>787</v>
      </c>
      <c r="Y48" s="21" t="s">
        <v>787</v>
      </c>
      <c r="Z48" s="23" t="s">
        <v>20</v>
      </c>
      <c r="AA48" s="21"/>
      <c r="AB48" s="33">
        <v>38.454040790873904</v>
      </c>
      <c r="AC48" s="21"/>
      <c r="AD48" s="21"/>
    </row>
    <row r="49" spans="2:30">
      <c r="B49" s="21" t="s">
        <v>381</v>
      </c>
      <c r="C49" s="21" t="s">
        <v>1117</v>
      </c>
      <c r="D49" s="21" t="s">
        <v>383</v>
      </c>
      <c r="E49" s="21" t="s">
        <v>382</v>
      </c>
      <c r="F49" s="23">
        <v>2006</v>
      </c>
      <c r="G49" s="21" t="s">
        <v>232</v>
      </c>
      <c r="H49" s="21" t="s">
        <v>383</v>
      </c>
      <c r="I49" s="21" t="s">
        <v>843</v>
      </c>
      <c r="J49" s="21"/>
      <c r="K49" s="21"/>
      <c r="L49" s="21" t="s">
        <v>816</v>
      </c>
      <c r="M49" s="21"/>
      <c r="N49" s="21" t="s">
        <v>1170</v>
      </c>
      <c r="O49" s="21" t="s">
        <v>843</v>
      </c>
      <c r="P49" s="21" t="str">
        <f t="shared" ref="P49:P66" si="2">O49</f>
        <v>Streets</v>
      </c>
      <c r="Q49" s="21" t="s">
        <v>1064</v>
      </c>
      <c r="R49" s="21" t="s">
        <v>1064</v>
      </c>
      <c r="S49" s="21" t="s">
        <v>1065</v>
      </c>
      <c r="T49" s="21" t="s">
        <v>792</v>
      </c>
      <c r="U49" s="21" t="s">
        <v>820</v>
      </c>
      <c r="V49" s="21" t="s">
        <v>955</v>
      </c>
      <c r="W49" s="21" t="s">
        <v>956</v>
      </c>
      <c r="X49" s="21" t="s">
        <v>787</v>
      </c>
      <c r="Y49" s="21" t="s">
        <v>787</v>
      </c>
      <c r="Z49" s="23">
        <v>575</v>
      </c>
      <c r="AA49" s="21"/>
      <c r="AB49" s="21">
        <v>24.2</v>
      </c>
      <c r="AC49" s="21"/>
      <c r="AD49" s="21"/>
    </row>
    <row r="50" spans="2:30">
      <c r="B50" s="21" t="s">
        <v>384</v>
      </c>
      <c r="C50" s="21" t="s">
        <v>1117</v>
      </c>
      <c r="D50" s="21" t="s">
        <v>383</v>
      </c>
      <c r="E50" s="21" t="s">
        <v>382</v>
      </c>
      <c r="F50" s="23">
        <v>2006</v>
      </c>
      <c r="G50" s="21" t="s">
        <v>232</v>
      </c>
      <c r="H50" s="21" t="s">
        <v>383</v>
      </c>
      <c r="I50" s="21" t="s">
        <v>1082</v>
      </c>
      <c r="J50" s="21"/>
      <c r="K50" s="21"/>
      <c r="L50" s="21" t="s">
        <v>816</v>
      </c>
      <c r="M50" s="21"/>
      <c r="N50" s="21" t="s">
        <v>1170</v>
      </c>
      <c r="O50" s="21" t="s">
        <v>1082</v>
      </c>
      <c r="P50" s="21" t="str">
        <f t="shared" si="2"/>
        <v>Itinerant buyers</v>
      </c>
      <c r="Q50" s="21" t="s">
        <v>1064</v>
      </c>
      <c r="R50" s="21" t="s">
        <v>1064</v>
      </c>
      <c r="S50" s="21" t="s">
        <v>1118</v>
      </c>
      <c r="T50" s="21" t="s">
        <v>792</v>
      </c>
      <c r="U50" s="21" t="s">
        <v>820</v>
      </c>
      <c r="V50" s="21" t="s">
        <v>955</v>
      </c>
      <c r="W50" s="21" t="s">
        <v>956</v>
      </c>
      <c r="X50" s="21" t="s">
        <v>787</v>
      </c>
      <c r="Y50" s="21" t="s">
        <v>787</v>
      </c>
      <c r="Z50" s="23">
        <v>575</v>
      </c>
      <c r="AA50" s="21"/>
      <c r="AB50" s="21">
        <v>40.799999999999997</v>
      </c>
      <c r="AC50" s="21"/>
      <c r="AD50" s="21"/>
    </row>
    <row r="51" spans="2:30">
      <c r="B51" s="21" t="s">
        <v>385</v>
      </c>
      <c r="C51" s="21" t="s">
        <v>981</v>
      </c>
      <c r="D51" s="21" t="s">
        <v>387</v>
      </c>
      <c r="E51" s="21" t="s">
        <v>386</v>
      </c>
      <c r="F51" s="23">
        <v>2004</v>
      </c>
      <c r="G51" s="21" t="s">
        <v>193</v>
      </c>
      <c r="H51" s="21" t="s">
        <v>387</v>
      </c>
      <c r="I51" s="21" t="s">
        <v>843</v>
      </c>
      <c r="J51" s="21"/>
      <c r="K51" s="21"/>
      <c r="L51" s="21" t="s">
        <v>816</v>
      </c>
      <c r="M51" s="21"/>
      <c r="N51" s="21" t="s">
        <v>1170</v>
      </c>
      <c r="O51" s="21" t="s">
        <v>843</v>
      </c>
      <c r="P51" s="21" t="str">
        <f t="shared" si="2"/>
        <v>Streets</v>
      </c>
      <c r="Q51" s="21" t="s">
        <v>1064</v>
      </c>
      <c r="R51" s="21" t="s">
        <v>1064</v>
      </c>
      <c r="S51" s="21" t="s">
        <v>1065</v>
      </c>
      <c r="T51" s="21" t="s">
        <v>925</v>
      </c>
      <c r="U51" s="21" t="s">
        <v>793</v>
      </c>
      <c r="V51" s="21" t="s">
        <v>20</v>
      </c>
      <c r="W51" s="21" t="s">
        <v>20</v>
      </c>
      <c r="X51" s="21" t="s">
        <v>787</v>
      </c>
      <c r="Y51" s="21" t="s">
        <v>787</v>
      </c>
      <c r="Z51" s="23">
        <v>40</v>
      </c>
      <c r="AA51" s="21"/>
      <c r="AB51" s="21">
        <v>38.25</v>
      </c>
      <c r="AC51" s="21"/>
      <c r="AD51" s="21"/>
    </row>
    <row r="52" spans="2:30">
      <c r="B52" s="21" t="s">
        <v>1119</v>
      </c>
      <c r="C52" s="21" t="s">
        <v>981</v>
      </c>
      <c r="D52" s="21" t="s">
        <v>387</v>
      </c>
      <c r="E52" s="21" t="s">
        <v>386</v>
      </c>
      <c r="F52" s="23">
        <v>2004</v>
      </c>
      <c r="G52" s="21" t="s">
        <v>193</v>
      </c>
      <c r="H52" s="21" t="s">
        <v>387</v>
      </c>
      <c r="I52" s="21" t="s">
        <v>1082</v>
      </c>
      <c r="J52" s="21"/>
      <c r="K52" s="21"/>
      <c r="L52" s="21" t="s">
        <v>1083</v>
      </c>
      <c r="M52" s="21" t="s">
        <v>822</v>
      </c>
      <c r="N52" s="21" t="s">
        <v>1170</v>
      </c>
      <c r="O52" s="21" t="s">
        <v>1082</v>
      </c>
      <c r="P52" s="21" t="str">
        <f t="shared" si="2"/>
        <v>Itinerant buyers</v>
      </c>
      <c r="Q52" s="21" t="s">
        <v>1044</v>
      </c>
      <c r="R52" s="21" t="s">
        <v>1045</v>
      </c>
      <c r="S52" s="21" t="s">
        <v>1084</v>
      </c>
      <c r="T52" s="21" t="s">
        <v>925</v>
      </c>
      <c r="U52" s="21" t="s">
        <v>793</v>
      </c>
      <c r="V52" s="21" t="s">
        <v>20</v>
      </c>
      <c r="W52" s="21" t="s">
        <v>20</v>
      </c>
      <c r="X52" s="21" t="s">
        <v>787</v>
      </c>
      <c r="Y52" s="21" t="s">
        <v>787</v>
      </c>
      <c r="Z52" s="23">
        <v>40</v>
      </c>
      <c r="AA52" s="21"/>
      <c r="AB52" s="21">
        <v>89</v>
      </c>
      <c r="AC52" s="21"/>
      <c r="AD52" s="21"/>
    </row>
    <row r="53" spans="2:30">
      <c r="B53" s="21" t="s">
        <v>406</v>
      </c>
      <c r="C53" s="21" t="s">
        <v>981</v>
      </c>
      <c r="D53" s="21" t="s">
        <v>408</v>
      </c>
      <c r="E53" s="21" t="s">
        <v>407</v>
      </c>
      <c r="F53" s="23">
        <v>2015</v>
      </c>
      <c r="G53" s="21" t="s">
        <v>193</v>
      </c>
      <c r="H53" s="21" t="s">
        <v>408</v>
      </c>
      <c r="I53" s="21" t="s">
        <v>1120</v>
      </c>
      <c r="J53" s="21"/>
      <c r="K53" s="21"/>
      <c r="L53" s="21" t="s">
        <v>1068</v>
      </c>
      <c r="M53" s="21"/>
      <c r="N53" s="21" t="s">
        <v>1170</v>
      </c>
      <c r="O53" s="21" t="s">
        <v>843</v>
      </c>
      <c r="P53" s="21" t="str">
        <f t="shared" si="2"/>
        <v>Streets</v>
      </c>
      <c r="Q53" s="21" t="s">
        <v>1068</v>
      </c>
      <c r="R53" s="21" t="s">
        <v>1045</v>
      </c>
      <c r="S53" s="21" t="s">
        <v>1121</v>
      </c>
      <c r="T53" s="21" t="s">
        <v>844</v>
      </c>
      <c r="U53" s="21" t="s">
        <v>793</v>
      </c>
      <c r="V53" s="21" t="s">
        <v>20</v>
      </c>
      <c r="W53" s="21" t="s">
        <v>20</v>
      </c>
      <c r="X53" s="21" t="s">
        <v>787</v>
      </c>
      <c r="Y53" s="21" t="s">
        <v>787</v>
      </c>
      <c r="Z53" s="23" t="s">
        <v>1122</v>
      </c>
      <c r="AA53" s="21">
        <v>50</v>
      </c>
      <c r="AB53" s="21">
        <v>65</v>
      </c>
      <c r="AC53" s="21">
        <v>80</v>
      </c>
      <c r="AD53" s="21" t="s">
        <v>1123</v>
      </c>
    </row>
    <row r="54" spans="2:30">
      <c r="B54" s="21" t="s">
        <v>409</v>
      </c>
      <c r="C54" s="21" t="s">
        <v>981</v>
      </c>
      <c r="D54" s="21" t="s">
        <v>408</v>
      </c>
      <c r="E54" s="21" t="s">
        <v>407</v>
      </c>
      <c r="F54" s="23">
        <v>2015</v>
      </c>
      <c r="G54" s="21" t="s">
        <v>193</v>
      </c>
      <c r="H54" s="21" t="s">
        <v>408</v>
      </c>
      <c r="I54" s="21" t="s">
        <v>1082</v>
      </c>
      <c r="J54" s="21"/>
      <c r="K54" s="21"/>
      <c r="L54" s="21" t="s">
        <v>1124</v>
      </c>
      <c r="M54" s="21"/>
      <c r="N54" s="21" t="s">
        <v>1170</v>
      </c>
      <c r="O54" s="21" t="s">
        <v>1082</v>
      </c>
      <c r="P54" s="21" t="str">
        <f t="shared" si="2"/>
        <v>Itinerant buyers</v>
      </c>
      <c r="Q54" s="21" t="s">
        <v>1079</v>
      </c>
      <c r="R54" s="21" t="s">
        <v>1079</v>
      </c>
      <c r="S54" s="21" t="s">
        <v>1085</v>
      </c>
      <c r="T54" s="21" t="s">
        <v>844</v>
      </c>
      <c r="U54" s="21" t="s">
        <v>793</v>
      </c>
      <c r="V54" s="21" t="s">
        <v>20</v>
      </c>
      <c r="W54" s="21" t="s">
        <v>20</v>
      </c>
      <c r="X54" s="21" t="s">
        <v>787</v>
      </c>
      <c r="Y54" s="21" t="s">
        <v>787</v>
      </c>
      <c r="Z54" s="23" t="s">
        <v>1122</v>
      </c>
      <c r="AA54" s="21">
        <v>30</v>
      </c>
      <c r="AB54" s="21">
        <v>40</v>
      </c>
      <c r="AC54" s="21">
        <v>50</v>
      </c>
      <c r="AD54" s="21"/>
    </row>
    <row r="55" spans="2:30" ht="25.5">
      <c r="B55" s="21" t="s">
        <v>417</v>
      </c>
      <c r="C55" s="21" t="s">
        <v>1107</v>
      </c>
      <c r="D55" s="21" t="s">
        <v>419</v>
      </c>
      <c r="E55" s="21" t="s">
        <v>418</v>
      </c>
      <c r="F55" s="23" t="s">
        <v>790</v>
      </c>
      <c r="G55" s="21" t="s">
        <v>229</v>
      </c>
      <c r="H55" s="21" t="s">
        <v>419</v>
      </c>
      <c r="I55" s="21" t="s">
        <v>843</v>
      </c>
      <c r="J55" s="21"/>
      <c r="K55" s="21"/>
      <c r="L55" s="21" t="s">
        <v>1054</v>
      </c>
      <c r="M55" s="21" t="s">
        <v>822</v>
      </c>
      <c r="N55" s="21" t="s">
        <v>1170</v>
      </c>
      <c r="O55" s="21" t="s">
        <v>843</v>
      </c>
      <c r="P55" s="21" t="str">
        <f t="shared" si="2"/>
        <v>Streets</v>
      </c>
      <c r="Q55" s="21" t="s">
        <v>1054</v>
      </c>
      <c r="R55" s="21" t="s">
        <v>1054</v>
      </c>
      <c r="S55" s="21" t="s">
        <v>1057</v>
      </c>
      <c r="T55" s="21" t="s">
        <v>794</v>
      </c>
      <c r="U55" s="21" t="s">
        <v>867</v>
      </c>
      <c r="V55" s="21" t="s">
        <v>20</v>
      </c>
      <c r="W55" s="21" t="s">
        <v>20</v>
      </c>
      <c r="X55" s="21" t="s">
        <v>787</v>
      </c>
      <c r="Y55" s="21" t="s">
        <v>787</v>
      </c>
      <c r="Z55" s="24" t="s">
        <v>868</v>
      </c>
      <c r="AA55" s="21">
        <v>11</v>
      </c>
      <c r="AB55" s="21">
        <v>17.5</v>
      </c>
      <c r="AC55" s="21">
        <v>20</v>
      </c>
      <c r="AD55" s="21"/>
    </row>
    <row r="56" spans="2:30">
      <c r="B56" s="21" t="s">
        <v>420</v>
      </c>
      <c r="C56" s="21" t="s">
        <v>1107</v>
      </c>
      <c r="D56" s="21" t="s">
        <v>419</v>
      </c>
      <c r="E56" s="21" t="s">
        <v>418</v>
      </c>
      <c r="F56" s="23" t="s">
        <v>790</v>
      </c>
      <c r="G56" s="21" t="s">
        <v>229</v>
      </c>
      <c r="H56" s="21" t="s">
        <v>419</v>
      </c>
      <c r="I56" s="21" t="s">
        <v>1082</v>
      </c>
      <c r="J56" s="21"/>
      <c r="K56" s="21"/>
      <c r="L56" s="21" t="s">
        <v>1079</v>
      </c>
      <c r="M56" s="21" t="s">
        <v>822</v>
      </c>
      <c r="N56" s="21" t="s">
        <v>1170</v>
      </c>
      <c r="O56" s="21" t="s">
        <v>1082</v>
      </c>
      <c r="P56" s="21" t="str">
        <f t="shared" si="2"/>
        <v>Itinerant buyers</v>
      </c>
      <c r="Q56" s="21" t="s">
        <v>1079</v>
      </c>
      <c r="R56" s="21" t="s">
        <v>1079</v>
      </c>
      <c r="S56" s="21" t="s">
        <v>1085</v>
      </c>
      <c r="T56" s="21" t="s">
        <v>794</v>
      </c>
      <c r="U56" s="21" t="s">
        <v>867</v>
      </c>
      <c r="V56" s="21" t="s">
        <v>20</v>
      </c>
      <c r="W56" s="21" t="s">
        <v>20</v>
      </c>
      <c r="X56" s="21" t="s">
        <v>787</v>
      </c>
      <c r="Y56" s="21" t="s">
        <v>787</v>
      </c>
      <c r="Z56" s="23">
        <v>4</v>
      </c>
      <c r="AA56" s="21">
        <v>30</v>
      </c>
      <c r="AB56" s="21">
        <v>34.630000000000003</v>
      </c>
      <c r="AC56" s="21">
        <v>40</v>
      </c>
      <c r="AD56" s="21"/>
    </row>
    <row r="57" spans="2:30" ht="38.25">
      <c r="B57" s="21" t="s">
        <v>432</v>
      </c>
      <c r="C57" s="21" t="s">
        <v>1016</v>
      </c>
      <c r="D57" s="21" t="s">
        <v>747</v>
      </c>
      <c r="E57" s="21" t="s">
        <v>746</v>
      </c>
      <c r="F57" s="23">
        <v>2016</v>
      </c>
      <c r="G57" s="21" t="s">
        <v>144</v>
      </c>
      <c r="H57" s="21" t="s">
        <v>1125</v>
      </c>
      <c r="I57" s="21" t="s">
        <v>843</v>
      </c>
      <c r="J57" s="21"/>
      <c r="K57" s="21"/>
      <c r="L57" s="21" t="s">
        <v>1054</v>
      </c>
      <c r="M57" s="21" t="s">
        <v>822</v>
      </c>
      <c r="N57" s="21" t="s">
        <v>1170</v>
      </c>
      <c r="O57" s="21" t="s">
        <v>843</v>
      </c>
      <c r="P57" s="21" t="str">
        <f t="shared" si="2"/>
        <v>Streets</v>
      </c>
      <c r="Q57" s="21" t="s">
        <v>1054</v>
      </c>
      <c r="R57" s="21" t="s">
        <v>1054</v>
      </c>
      <c r="S57" s="21" t="s">
        <v>1057</v>
      </c>
      <c r="T57" s="26" t="s">
        <v>1126</v>
      </c>
      <c r="U57" s="21" t="s">
        <v>801</v>
      </c>
      <c r="V57" s="21" t="s">
        <v>20</v>
      </c>
      <c r="W57" s="21" t="s">
        <v>20</v>
      </c>
      <c r="X57" s="21" t="s">
        <v>789</v>
      </c>
      <c r="Y57" s="21" t="s">
        <v>826</v>
      </c>
      <c r="Z57" s="23">
        <v>24</v>
      </c>
      <c r="AA57" s="21">
        <v>48.3</v>
      </c>
      <c r="AB57" s="21">
        <v>71.900000000000006</v>
      </c>
      <c r="AC57" s="21">
        <v>93.5</v>
      </c>
      <c r="AD57" s="21" t="s">
        <v>1127</v>
      </c>
    </row>
    <row r="58" spans="2:30">
      <c r="B58" s="21" t="s">
        <v>1128</v>
      </c>
      <c r="C58" s="21" t="s">
        <v>1129</v>
      </c>
      <c r="D58" s="21" t="s">
        <v>1130</v>
      </c>
      <c r="E58" s="21" t="s">
        <v>1131</v>
      </c>
      <c r="F58" s="23" t="s">
        <v>1132</v>
      </c>
      <c r="G58" s="21" t="s">
        <v>165</v>
      </c>
      <c r="H58" s="21" t="s">
        <v>1130</v>
      </c>
      <c r="I58" s="21" t="s">
        <v>843</v>
      </c>
      <c r="J58" s="21" t="s">
        <v>822</v>
      </c>
      <c r="K58" s="21"/>
      <c r="L58" s="21" t="s">
        <v>1054</v>
      </c>
      <c r="M58" s="21" t="s">
        <v>822</v>
      </c>
      <c r="N58" s="21" t="s">
        <v>1170</v>
      </c>
      <c r="O58" s="21" t="s">
        <v>843</v>
      </c>
      <c r="P58" s="21" t="str">
        <f t="shared" si="2"/>
        <v>Streets</v>
      </c>
      <c r="Q58" s="21" t="s">
        <v>1054</v>
      </c>
      <c r="R58" s="21" t="s">
        <v>1054</v>
      </c>
      <c r="S58" s="21" t="s">
        <v>1057</v>
      </c>
      <c r="T58" s="21" t="s">
        <v>886</v>
      </c>
      <c r="U58" s="21" t="s">
        <v>793</v>
      </c>
      <c r="V58" s="21" t="s">
        <v>20</v>
      </c>
      <c r="W58" s="21" t="s">
        <v>20</v>
      </c>
      <c r="X58" s="21" t="s">
        <v>787</v>
      </c>
      <c r="Y58" s="21" t="s">
        <v>787</v>
      </c>
      <c r="Z58" s="23">
        <v>53</v>
      </c>
      <c r="AA58" s="21"/>
      <c r="AB58" s="21">
        <v>31.4</v>
      </c>
      <c r="AC58" s="21"/>
      <c r="AD58" s="21"/>
    </row>
    <row r="59" spans="2:30">
      <c r="B59" s="21" t="s">
        <v>442</v>
      </c>
      <c r="C59" s="21" t="s">
        <v>1133</v>
      </c>
      <c r="D59" s="21" t="s">
        <v>445</v>
      </c>
      <c r="E59" s="21" t="s">
        <v>443</v>
      </c>
      <c r="F59" s="23">
        <v>2016</v>
      </c>
      <c r="G59" s="21" t="s">
        <v>444</v>
      </c>
      <c r="H59" s="21" t="s">
        <v>445</v>
      </c>
      <c r="I59" s="21" t="s">
        <v>843</v>
      </c>
      <c r="J59" s="21" t="s">
        <v>822</v>
      </c>
      <c r="K59" s="21"/>
      <c r="L59" s="21" t="s">
        <v>1054</v>
      </c>
      <c r="M59" s="21" t="s">
        <v>822</v>
      </c>
      <c r="N59" s="21" t="s">
        <v>1170</v>
      </c>
      <c r="O59" s="21" t="s">
        <v>843</v>
      </c>
      <c r="P59" s="21" t="str">
        <f t="shared" si="2"/>
        <v>Streets</v>
      </c>
      <c r="Q59" s="21" t="s">
        <v>1054</v>
      </c>
      <c r="R59" s="21" t="s">
        <v>1054</v>
      </c>
      <c r="S59" s="21" t="s">
        <v>1057</v>
      </c>
      <c r="T59" s="21" t="s">
        <v>792</v>
      </c>
      <c r="U59" s="21" t="s">
        <v>795</v>
      </c>
      <c r="V59" s="21" t="s">
        <v>20</v>
      </c>
      <c r="W59" s="21" t="s">
        <v>20</v>
      </c>
      <c r="X59" s="21" t="s">
        <v>787</v>
      </c>
      <c r="Y59" s="21" t="s">
        <v>787</v>
      </c>
      <c r="Z59" s="23">
        <v>82</v>
      </c>
      <c r="AA59" s="21"/>
      <c r="AB59" s="21">
        <v>27.8</v>
      </c>
      <c r="AC59" s="21"/>
      <c r="AD59" s="21"/>
    </row>
    <row r="60" spans="2:30">
      <c r="B60" s="21" t="s">
        <v>446</v>
      </c>
      <c r="C60" s="21" t="s">
        <v>1133</v>
      </c>
      <c r="D60" s="21" t="s">
        <v>448</v>
      </c>
      <c r="E60" s="21" t="s">
        <v>447</v>
      </c>
      <c r="F60" s="23">
        <v>2018</v>
      </c>
      <c r="G60" s="21" t="s">
        <v>444</v>
      </c>
      <c r="H60" s="21" t="s">
        <v>448</v>
      </c>
      <c r="I60" s="21" t="s">
        <v>843</v>
      </c>
      <c r="J60" s="21"/>
      <c r="K60" s="21"/>
      <c r="L60" s="21" t="s">
        <v>1054</v>
      </c>
      <c r="M60" s="21" t="s">
        <v>822</v>
      </c>
      <c r="N60" s="21" t="s">
        <v>1170</v>
      </c>
      <c r="O60" s="21" t="s">
        <v>843</v>
      </c>
      <c r="P60" s="21" t="str">
        <f t="shared" si="2"/>
        <v>Streets</v>
      </c>
      <c r="Q60" s="21" t="s">
        <v>1054</v>
      </c>
      <c r="R60" s="21" t="s">
        <v>1054</v>
      </c>
      <c r="S60" s="21" t="s">
        <v>1057</v>
      </c>
      <c r="T60" s="21" t="s">
        <v>792</v>
      </c>
      <c r="U60" s="21" t="s">
        <v>793</v>
      </c>
      <c r="V60" s="21" t="s">
        <v>901</v>
      </c>
      <c r="W60" s="21" t="s">
        <v>20</v>
      </c>
      <c r="X60" s="21" t="s">
        <v>787</v>
      </c>
      <c r="Y60" s="21" t="s">
        <v>787</v>
      </c>
      <c r="Z60" s="23">
        <v>150</v>
      </c>
      <c r="AA60" s="21"/>
      <c r="AB60" s="21">
        <v>31.5</v>
      </c>
      <c r="AC60" s="21"/>
      <c r="AD60" s="21"/>
    </row>
    <row r="61" spans="2:30">
      <c r="B61" s="21" t="s">
        <v>452</v>
      </c>
      <c r="C61" s="21" t="s">
        <v>1134</v>
      </c>
      <c r="D61" s="21" t="s">
        <v>455</v>
      </c>
      <c r="E61" s="21" t="s">
        <v>453</v>
      </c>
      <c r="F61" s="23">
        <v>2008</v>
      </c>
      <c r="G61" s="21" t="s">
        <v>454</v>
      </c>
      <c r="H61" s="21" t="s">
        <v>455</v>
      </c>
      <c r="I61" s="21" t="s">
        <v>843</v>
      </c>
      <c r="J61" s="21"/>
      <c r="K61" s="21"/>
      <c r="L61" s="21" t="s">
        <v>1054</v>
      </c>
      <c r="M61" s="21" t="s">
        <v>822</v>
      </c>
      <c r="N61" s="21" t="s">
        <v>1170</v>
      </c>
      <c r="O61" s="21" t="s">
        <v>843</v>
      </c>
      <c r="P61" s="21" t="str">
        <f t="shared" si="2"/>
        <v>Streets</v>
      </c>
      <c r="Q61" s="21" t="s">
        <v>1054</v>
      </c>
      <c r="R61" s="21" t="s">
        <v>1054</v>
      </c>
      <c r="S61" s="21" t="s">
        <v>1057</v>
      </c>
      <c r="T61" s="21" t="s">
        <v>800</v>
      </c>
      <c r="U61" s="21" t="s">
        <v>20</v>
      </c>
      <c r="V61" s="21" t="s">
        <v>20</v>
      </c>
      <c r="W61" s="21" t="s">
        <v>20</v>
      </c>
      <c r="X61" s="21" t="s">
        <v>20</v>
      </c>
      <c r="Y61" s="21" t="s">
        <v>20</v>
      </c>
      <c r="Z61" s="23" t="s">
        <v>20</v>
      </c>
      <c r="AA61" s="21">
        <v>20</v>
      </c>
      <c r="AB61" s="21">
        <v>25</v>
      </c>
      <c r="AC61" s="21">
        <v>30</v>
      </c>
      <c r="AD61" s="21"/>
    </row>
    <row r="62" spans="2:30">
      <c r="B62" s="21" t="s">
        <v>461</v>
      </c>
      <c r="C62" s="21" t="s">
        <v>1016</v>
      </c>
      <c r="D62" s="21" t="s">
        <v>244</v>
      </c>
      <c r="E62" s="21" t="s">
        <v>462</v>
      </c>
      <c r="F62" s="23">
        <v>2014</v>
      </c>
      <c r="G62" s="21" t="s">
        <v>144</v>
      </c>
      <c r="H62" s="21" t="s">
        <v>244</v>
      </c>
      <c r="I62" s="21" t="s">
        <v>1036</v>
      </c>
      <c r="J62" s="21"/>
      <c r="K62" s="21"/>
      <c r="L62" s="21" t="s">
        <v>1037</v>
      </c>
      <c r="M62" s="21"/>
      <c r="N62" s="21" t="s">
        <v>1169</v>
      </c>
      <c r="O62" s="21" t="s">
        <v>1039</v>
      </c>
      <c r="P62" s="21" t="str">
        <f t="shared" si="2"/>
        <v>Sorting facility</v>
      </c>
      <c r="Q62" s="21" t="s">
        <v>1037</v>
      </c>
      <c r="R62" s="21" t="s">
        <v>1037</v>
      </c>
      <c r="S62" s="21" t="s">
        <v>1040</v>
      </c>
      <c r="T62" s="21" t="s">
        <v>886</v>
      </c>
      <c r="U62" s="21" t="s">
        <v>20</v>
      </c>
      <c r="V62" s="21" t="s">
        <v>20</v>
      </c>
      <c r="W62" s="21" t="s">
        <v>20</v>
      </c>
      <c r="X62" s="21" t="s">
        <v>20</v>
      </c>
      <c r="Y62" s="21" t="s">
        <v>20</v>
      </c>
      <c r="Z62" s="23" t="s">
        <v>20</v>
      </c>
      <c r="AA62" s="21"/>
      <c r="AB62" s="21">
        <v>49.3</v>
      </c>
      <c r="AC62" s="21"/>
      <c r="AD62" s="21" t="s">
        <v>1135</v>
      </c>
    </row>
    <row r="63" spans="2:30">
      <c r="B63" s="21" t="s">
        <v>463</v>
      </c>
      <c r="C63" s="21" t="s">
        <v>1016</v>
      </c>
      <c r="D63" s="21" t="s">
        <v>244</v>
      </c>
      <c r="E63" s="21" t="s">
        <v>1136</v>
      </c>
      <c r="F63" s="23" t="s">
        <v>1137</v>
      </c>
      <c r="G63" s="21" t="s">
        <v>144</v>
      </c>
      <c r="H63" s="21" t="s">
        <v>244</v>
      </c>
      <c r="I63" s="21" t="s">
        <v>1036</v>
      </c>
      <c r="J63" s="21"/>
      <c r="K63" s="21"/>
      <c r="L63" s="21" t="s">
        <v>1037</v>
      </c>
      <c r="M63" s="21"/>
      <c r="N63" s="21" t="s">
        <v>1169</v>
      </c>
      <c r="O63" s="21" t="s">
        <v>1039</v>
      </c>
      <c r="P63" s="21" t="str">
        <f t="shared" si="2"/>
        <v>Sorting facility</v>
      </c>
      <c r="Q63" s="21" t="s">
        <v>1037</v>
      </c>
      <c r="R63" s="21" t="s">
        <v>1037</v>
      </c>
      <c r="S63" s="21" t="s">
        <v>1040</v>
      </c>
      <c r="T63" s="21" t="s">
        <v>800</v>
      </c>
      <c r="U63" s="21" t="s">
        <v>20</v>
      </c>
      <c r="V63" s="21" t="s">
        <v>20</v>
      </c>
      <c r="W63" s="21" t="s">
        <v>20</v>
      </c>
      <c r="X63" s="21" t="s">
        <v>20</v>
      </c>
      <c r="Y63" s="21" t="s">
        <v>20</v>
      </c>
      <c r="Z63" s="23" t="s">
        <v>20</v>
      </c>
      <c r="AA63" s="21">
        <v>10</v>
      </c>
      <c r="AB63" s="21">
        <v>17.399999999999999</v>
      </c>
      <c r="AC63" s="21">
        <v>21.6</v>
      </c>
      <c r="AD63" s="21"/>
    </row>
    <row r="64" spans="2:30">
      <c r="B64" s="21" t="s">
        <v>1138</v>
      </c>
      <c r="C64" s="21" t="s">
        <v>1016</v>
      </c>
      <c r="D64" s="21" t="s">
        <v>1139</v>
      </c>
      <c r="E64" s="21" t="s">
        <v>1140</v>
      </c>
      <c r="F64" s="23">
        <v>2018</v>
      </c>
      <c r="G64" s="21" t="s">
        <v>144</v>
      </c>
      <c r="H64" s="21" t="s">
        <v>1139</v>
      </c>
      <c r="I64" s="21" t="s">
        <v>1036</v>
      </c>
      <c r="J64" s="21"/>
      <c r="K64" s="21"/>
      <c r="L64" s="21" t="s">
        <v>1037</v>
      </c>
      <c r="M64" s="21"/>
      <c r="N64" s="21" t="s">
        <v>1169</v>
      </c>
      <c r="O64" s="21" t="s">
        <v>1039</v>
      </c>
      <c r="P64" s="21" t="str">
        <f t="shared" si="2"/>
        <v>Sorting facility</v>
      </c>
      <c r="Q64" s="21" t="s">
        <v>1037</v>
      </c>
      <c r="R64" s="21" t="s">
        <v>1037</v>
      </c>
      <c r="S64" s="21" t="s">
        <v>1040</v>
      </c>
      <c r="T64" s="21" t="s">
        <v>886</v>
      </c>
      <c r="U64" s="21" t="s">
        <v>20</v>
      </c>
      <c r="V64" s="21" t="s">
        <v>20</v>
      </c>
      <c r="W64" s="21" t="s">
        <v>20</v>
      </c>
      <c r="X64" s="21" t="s">
        <v>20</v>
      </c>
      <c r="Y64" s="21" t="s">
        <v>20</v>
      </c>
      <c r="Z64" s="23" t="s">
        <v>1141</v>
      </c>
      <c r="AA64" s="21"/>
      <c r="AB64" s="21">
        <v>133.80000000000001</v>
      </c>
      <c r="AC64" s="21"/>
      <c r="AD64" s="21"/>
    </row>
    <row r="65" spans="2:30">
      <c r="B65" s="21" t="s">
        <v>471</v>
      </c>
      <c r="C65" s="21" t="s">
        <v>1016</v>
      </c>
      <c r="D65" s="21" t="s">
        <v>473</v>
      </c>
      <c r="E65" s="21" t="s">
        <v>472</v>
      </c>
      <c r="F65" s="23" t="s">
        <v>1142</v>
      </c>
      <c r="G65" s="21" t="s">
        <v>144</v>
      </c>
      <c r="H65" s="21" t="s">
        <v>473</v>
      </c>
      <c r="I65" s="21" t="s">
        <v>1036</v>
      </c>
      <c r="J65" s="21"/>
      <c r="K65" s="21"/>
      <c r="L65" s="21" t="s">
        <v>1037</v>
      </c>
      <c r="M65" s="21"/>
      <c r="N65" s="21" t="s">
        <v>1169</v>
      </c>
      <c r="O65" s="21" t="s">
        <v>1039</v>
      </c>
      <c r="P65" s="21" t="str">
        <f t="shared" si="2"/>
        <v>Sorting facility</v>
      </c>
      <c r="Q65" s="21" t="s">
        <v>1037</v>
      </c>
      <c r="R65" s="21" t="s">
        <v>1037</v>
      </c>
      <c r="S65" s="21" t="s">
        <v>1040</v>
      </c>
      <c r="T65" s="21" t="s">
        <v>886</v>
      </c>
      <c r="U65" s="21" t="s">
        <v>20</v>
      </c>
      <c r="V65" s="21" t="s">
        <v>20</v>
      </c>
      <c r="W65" s="21" t="s">
        <v>20</v>
      </c>
      <c r="X65" s="21" t="s">
        <v>20</v>
      </c>
      <c r="Y65" s="21" t="s">
        <v>20</v>
      </c>
      <c r="Z65" s="23" t="s">
        <v>1143</v>
      </c>
      <c r="AA65" s="21"/>
      <c r="AB65" s="21">
        <v>95.7</v>
      </c>
      <c r="AC65" s="21"/>
      <c r="AD65" s="21" t="s">
        <v>1144</v>
      </c>
    </row>
    <row r="66" spans="2:30">
      <c r="B66" s="21" t="s">
        <v>481</v>
      </c>
      <c r="C66" s="21" t="s">
        <v>1070</v>
      </c>
      <c r="D66" s="21" t="s">
        <v>483</v>
      </c>
      <c r="E66" s="21" t="s">
        <v>482</v>
      </c>
      <c r="F66" s="23" t="s">
        <v>1145</v>
      </c>
      <c r="G66" s="21" t="s">
        <v>148</v>
      </c>
      <c r="H66" s="21" t="s">
        <v>483</v>
      </c>
      <c r="I66" s="21" t="s">
        <v>784</v>
      </c>
      <c r="J66" s="21"/>
      <c r="K66" s="21"/>
      <c r="L66" s="21" t="s">
        <v>1054</v>
      </c>
      <c r="M66" s="21"/>
      <c r="N66" s="21" t="s">
        <v>1169</v>
      </c>
      <c r="O66" s="21" t="s">
        <v>30</v>
      </c>
      <c r="P66" s="21" t="str">
        <f t="shared" si="2"/>
        <v>Land disposal</v>
      </c>
      <c r="Q66" s="21" t="s">
        <v>1054</v>
      </c>
      <c r="R66" s="21" t="s">
        <v>1054</v>
      </c>
      <c r="S66" s="21" t="s">
        <v>1055</v>
      </c>
      <c r="T66" s="21" t="s">
        <v>865</v>
      </c>
      <c r="U66" s="21" t="s">
        <v>793</v>
      </c>
      <c r="V66" s="21" t="s">
        <v>20</v>
      </c>
      <c r="W66" s="21" t="s">
        <v>20</v>
      </c>
      <c r="X66" s="21" t="s">
        <v>787</v>
      </c>
      <c r="Y66" s="21" t="s">
        <v>789</v>
      </c>
      <c r="Z66" s="23" t="s">
        <v>1146</v>
      </c>
      <c r="AA66" s="21"/>
      <c r="AB66" s="21">
        <v>76.400000000000006</v>
      </c>
      <c r="AC66" s="21"/>
      <c r="AD66" s="21" t="s">
        <v>1147</v>
      </c>
    </row>
    <row r="67" spans="2:30">
      <c r="B67" s="21" t="s">
        <v>490</v>
      </c>
      <c r="C67" s="21" t="s">
        <v>1063</v>
      </c>
      <c r="D67" s="21" t="s">
        <v>492</v>
      </c>
      <c r="E67" s="21" t="s">
        <v>491</v>
      </c>
      <c r="F67" s="23" t="s">
        <v>894</v>
      </c>
      <c r="G67" s="21" t="s">
        <v>176</v>
      </c>
      <c r="H67" s="21" t="s">
        <v>492</v>
      </c>
      <c r="I67" s="21" t="s">
        <v>816</v>
      </c>
      <c r="J67" s="21" t="s">
        <v>822</v>
      </c>
      <c r="K67" s="21"/>
      <c r="L67" s="21" t="s">
        <v>816</v>
      </c>
      <c r="M67" s="21"/>
      <c r="N67" s="21" t="s">
        <v>1170</v>
      </c>
      <c r="O67" s="21" t="s">
        <v>816</v>
      </c>
      <c r="P67" s="21" t="s">
        <v>843</v>
      </c>
      <c r="Q67" s="21" t="s">
        <v>1064</v>
      </c>
      <c r="R67" s="21" t="s">
        <v>1064</v>
      </c>
      <c r="S67" s="21" t="s">
        <v>1113</v>
      </c>
      <c r="T67" s="21" t="s">
        <v>800</v>
      </c>
      <c r="U67" s="21" t="s">
        <v>20</v>
      </c>
      <c r="V67" s="21" t="s">
        <v>20</v>
      </c>
      <c r="W67" s="21" t="s">
        <v>20</v>
      </c>
      <c r="X67" s="21" t="s">
        <v>20</v>
      </c>
      <c r="Y67" s="21" t="s">
        <v>20</v>
      </c>
      <c r="Z67" s="23" t="s">
        <v>20</v>
      </c>
      <c r="AA67" s="21">
        <v>78.099999999999994</v>
      </c>
      <c r="AB67" s="21">
        <v>95.55</v>
      </c>
      <c r="AC67" s="21">
        <v>113</v>
      </c>
      <c r="AD67" s="21"/>
    </row>
    <row r="68" spans="2:30">
      <c r="B68" s="21" t="s">
        <v>495</v>
      </c>
      <c r="C68" s="21" t="s">
        <v>981</v>
      </c>
      <c r="D68" s="21" t="s">
        <v>208</v>
      </c>
      <c r="E68" s="21" t="s">
        <v>1148</v>
      </c>
      <c r="F68" s="23" t="s">
        <v>1149</v>
      </c>
      <c r="G68" s="21" t="s">
        <v>193</v>
      </c>
      <c r="H68" s="21" t="s">
        <v>208</v>
      </c>
      <c r="I68" s="21" t="s">
        <v>843</v>
      </c>
      <c r="J68" s="21"/>
      <c r="K68" s="21" t="s">
        <v>1110</v>
      </c>
      <c r="L68" s="21" t="s">
        <v>1054</v>
      </c>
      <c r="M68" s="21" t="s">
        <v>822</v>
      </c>
      <c r="N68" s="21" t="s">
        <v>1170</v>
      </c>
      <c r="O68" s="21" t="s">
        <v>843</v>
      </c>
      <c r="P68" s="21" t="str">
        <f>O68</f>
        <v>Streets</v>
      </c>
      <c r="Q68" s="21" t="s">
        <v>1054</v>
      </c>
      <c r="R68" s="21" t="s">
        <v>1054</v>
      </c>
      <c r="S68" s="21" t="s">
        <v>1057</v>
      </c>
      <c r="T68" s="21" t="s">
        <v>800</v>
      </c>
      <c r="U68" s="21" t="s">
        <v>20</v>
      </c>
      <c r="V68" s="21" t="s">
        <v>20</v>
      </c>
      <c r="W68" s="21" t="s">
        <v>20</v>
      </c>
      <c r="X68" s="21" t="s">
        <v>20</v>
      </c>
      <c r="Y68" s="21" t="s">
        <v>20</v>
      </c>
      <c r="Z68" s="23" t="s">
        <v>20</v>
      </c>
      <c r="AA68" s="21">
        <v>15</v>
      </c>
      <c r="AB68" s="21">
        <v>17.5</v>
      </c>
      <c r="AC68" s="21">
        <v>20</v>
      </c>
      <c r="AD68" s="21"/>
    </row>
    <row r="69" spans="2:30">
      <c r="B69" s="21" t="s">
        <v>521</v>
      </c>
      <c r="C69" s="21" t="s">
        <v>1133</v>
      </c>
      <c r="D69" s="21" t="s">
        <v>523</v>
      </c>
      <c r="E69" s="21" t="s">
        <v>522</v>
      </c>
      <c r="F69" s="23" t="s">
        <v>837</v>
      </c>
      <c r="G69" s="21" t="s">
        <v>444</v>
      </c>
      <c r="H69" s="21" t="s">
        <v>523</v>
      </c>
      <c r="I69" s="21" t="s">
        <v>816</v>
      </c>
      <c r="J69" s="21" t="s">
        <v>822</v>
      </c>
      <c r="K69" s="21"/>
      <c r="L69" s="21" t="s">
        <v>816</v>
      </c>
      <c r="M69" s="21"/>
      <c r="N69" s="21" t="s">
        <v>1170</v>
      </c>
      <c r="O69" s="21" t="s">
        <v>816</v>
      </c>
      <c r="P69" s="21" t="s">
        <v>843</v>
      </c>
      <c r="Q69" s="21" t="s">
        <v>1064</v>
      </c>
      <c r="R69" s="21" t="s">
        <v>1064</v>
      </c>
      <c r="S69" s="21" t="s">
        <v>1113</v>
      </c>
      <c r="T69" s="21" t="s">
        <v>886</v>
      </c>
      <c r="U69" s="21" t="s">
        <v>801</v>
      </c>
      <c r="V69" s="21" t="s">
        <v>20</v>
      </c>
      <c r="W69" s="21" t="s">
        <v>20</v>
      </c>
      <c r="X69" s="21" t="s">
        <v>787</v>
      </c>
      <c r="Y69" s="21" t="s">
        <v>787</v>
      </c>
      <c r="Z69" s="23">
        <v>3472</v>
      </c>
      <c r="AA69" s="21"/>
      <c r="AB69" s="34">
        <v>49.2491801392325</v>
      </c>
      <c r="AC69" s="21"/>
      <c r="AD69" s="21"/>
    </row>
    <row r="70" spans="2:30">
      <c r="B70" s="21" t="s">
        <v>524</v>
      </c>
      <c r="C70" s="21" t="s">
        <v>1133</v>
      </c>
      <c r="D70" s="21" t="s">
        <v>525</v>
      </c>
      <c r="E70" s="21" t="s">
        <v>522</v>
      </c>
      <c r="F70" s="23" t="s">
        <v>837</v>
      </c>
      <c r="G70" s="21" t="s">
        <v>444</v>
      </c>
      <c r="H70" s="21" t="s">
        <v>525</v>
      </c>
      <c r="I70" s="21" t="s">
        <v>816</v>
      </c>
      <c r="J70" s="21" t="s">
        <v>822</v>
      </c>
      <c r="K70" s="21"/>
      <c r="L70" s="21" t="s">
        <v>816</v>
      </c>
      <c r="M70" s="21"/>
      <c r="N70" s="21" t="s">
        <v>1170</v>
      </c>
      <c r="O70" s="21" t="s">
        <v>816</v>
      </c>
      <c r="P70" s="21" t="s">
        <v>843</v>
      </c>
      <c r="Q70" s="21" t="s">
        <v>1064</v>
      </c>
      <c r="R70" s="21" t="s">
        <v>1064</v>
      </c>
      <c r="S70" s="21" t="s">
        <v>1113</v>
      </c>
      <c r="T70" s="21" t="s">
        <v>886</v>
      </c>
      <c r="U70" s="21" t="s">
        <v>801</v>
      </c>
      <c r="V70" s="21" t="s">
        <v>20</v>
      </c>
      <c r="W70" s="21" t="s">
        <v>20</v>
      </c>
      <c r="X70" s="21" t="s">
        <v>787</v>
      </c>
      <c r="Y70" s="21" t="s">
        <v>787</v>
      </c>
      <c r="Z70" s="23">
        <v>4465</v>
      </c>
      <c r="AA70" s="21"/>
      <c r="AB70" s="34">
        <v>59.375179794027972</v>
      </c>
      <c r="AC70" s="21"/>
      <c r="AD70" s="21"/>
    </row>
    <row r="71" spans="2:30">
      <c r="B71" s="21" t="s">
        <v>526</v>
      </c>
      <c r="C71" s="21" t="s">
        <v>1133</v>
      </c>
      <c r="D71" s="21" t="s">
        <v>445</v>
      </c>
      <c r="E71" s="21" t="s">
        <v>522</v>
      </c>
      <c r="F71" s="23" t="s">
        <v>837</v>
      </c>
      <c r="G71" s="21" t="s">
        <v>444</v>
      </c>
      <c r="H71" s="21" t="s">
        <v>445</v>
      </c>
      <c r="I71" s="21" t="s">
        <v>816</v>
      </c>
      <c r="J71" s="21" t="s">
        <v>822</v>
      </c>
      <c r="K71" s="21"/>
      <c r="L71" s="21" t="s">
        <v>816</v>
      </c>
      <c r="M71" s="21"/>
      <c r="N71" s="21" t="s">
        <v>1170</v>
      </c>
      <c r="O71" s="21" t="s">
        <v>816</v>
      </c>
      <c r="P71" s="21" t="s">
        <v>843</v>
      </c>
      <c r="Q71" s="21" t="s">
        <v>1064</v>
      </c>
      <c r="R71" s="21" t="s">
        <v>1064</v>
      </c>
      <c r="S71" s="21" t="s">
        <v>1113</v>
      </c>
      <c r="T71" s="21" t="s">
        <v>886</v>
      </c>
      <c r="U71" s="21" t="s">
        <v>801</v>
      </c>
      <c r="V71" s="21" t="s">
        <v>20</v>
      </c>
      <c r="W71" s="21" t="s">
        <v>20</v>
      </c>
      <c r="X71" s="21" t="s">
        <v>787</v>
      </c>
      <c r="Y71" s="21" t="s">
        <v>787</v>
      </c>
      <c r="Z71" s="23">
        <v>598</v>
      </c>
      <c r="AA71" s="21"/>
      <c r="AB71" s="34">
        <v>43.265634888671535</v>
      </c>
      <c r="AC71" s="21"/>
      <c r="AD71" s="21"/>
    </row>
    <row r="72" spans="2:30">
      <c r="B72" s="21" t="s">
        <v>527</v>
      </c>
      <c r="C72" s="21" t="s">
        <v>1133</v>
      </c>
      <c r="D72" s="21" t="s">
        <v>528</v>
      </c>
      <c r="E72" s="21" t="s">
        <v>522</v>
      </c>
      <c r="F72" s="23" t="s">
        <v>837</v>
      </c>
      <c r="G72" s="21" t="s">
        <v>444</v>
      </c>
      <c r="H72" s="21" t="s">
        <v>528</v>
      </c>
      <c r="I72" s="21" t="s">
        <v>816</v>
      </c>
      <c r="J72" s="21" t="s">
        <v>822</v>
      </c>
      <c r="K72" s="21"/>
      <c r="L72" s="21" t="s">
        <v>816</v>
      </c>
      <c r="M72" s="21"/>
      <c r="N72" s="21" t="s">
        <v>1170</v>
      </c>
      <c r="O72" s="21" t="s">
        <v>816</v>
      </c>
      <c r="P72" s="21" t="s">
        <v>843</v>
      </c>
      <c r="Q72" s="21" t="s">
        <v>1064</v>
      </c>
      <c r="R72" s="21" t="s">
        <v>1064</v>
      </c>
      <c r="S72" s="21" t="s">
        <v>1113</v>
      </c>
      <c r="T72" s="21" t="s">
        <v>886</v>
      </c>
      <c r="U72" s="21" t="s">
        <v>801</v>
      </c>
      <c r="V72" s="21" t="s">
        <v>20</v>
      </c>
      <c r="W72" s="21" t="s">
        <v>20</v>
      </c>
      <c r="X72" s="21" t="s">
        <v>787</v>
      </c>
      <c r="Y72" s="21" t="s">
        <v>787</v>
      </c>
      <c r="Z72" s="23">
        <v>330</v>
      </c>
      <c r="AA72" s="21"/>
      <c r="AB72" s="34">
        <v>49.2491801392325</v>
      </c>
      <c r="AC72" s="21"/>
      <c r="AD72" s="21"/>
    </row>
    <row r="73" spans="2:30">
      <c r="B73" s="21" t="s">
        <v>529</v>
      </c>
      <c r="C73" s="21" t="s">
        <v>1150</v>
      </c>
      <c r="D73" s="21" t="s">
        <v>531</v>
      </c>
      <c r="E73" s="21" t="s">
        <v>530</v>
      </c>
      <c r="F73" s="23" t="s">
        <v>942</v>
      </c>
      <c r="G73" s="21" t="s">
        <v>172</v>
      </c>
      <c r="H73" s="21" t="s">
        <v>531</v>
      </c>
      <c r="I73" s="21" t="s">
        <v>816</v>
      </c>
      <c r="J73" s="21" t="s">
        <v>822</v>
      </c>
      <c r="K73" s="21"/>
      <c r="L73" s="21" t="s">
        <v>1054</v>
      </c>
      <c r="M73" s="21" t="s">
        <v>822</v>
      </c>
      <c r="N73" s="21" t="s">
        <v>1170</v>
      </c>
      <c r="O73" s="21" t="s">
        <v>816</v>
      </c>
      <c r="P73" s="21" t="s">
        <v>843</v>
      </c>
      <c r="Q73" s="21" t="s">
        <v>1054</v>
      </c>
      <c r="R73" s="21" t="s">
        <v>1054</v>
      </c>
      <c r="S73" s="21" t="s">
        <v>1074</v>
      </c>
      <c r="T73" s="21" t="s">
        <v>800</v>
      </c>
      <c r="U73" s="21" t="s">
        <v>801</v>
      </c>
      <c r="V73" s="21" t="s">
        <v>20</v>
      </c>
      <c r="W73" s="21" t="s">
        <v>20</v>
      </c>
      <c r="X73" s="21" t="s">
        <v>20</v>
      </c>
      <c r="Y73" s="21" t="s">
        <v>20</v>
      </c>
      <c r="Z73" s="23" t="s">
        <v>20</v>
      </c>
      <c r="AA73" s="21"/>
      <c r="AB73" s="21">
        <v>15</v>
      </c>
      <c r="AC73" s="21"/>
      <c r="AD73" s="21"/>
    </row>
    <row r="74" spans="2:30">
      <c r="B74" s="21" t="s">
        <v>532</v>
      </c>
      <c r="C74" s="21" t="s">
        <v>1150</v>
      </c>
      <c r="D74" s="21" t="s">
        <v>534</v>
      </c>
      <c r="E74" s="21" t="s">
        <v>533</v>
      </c>
      <c r="F74" s="23">
        <v>2019</v>
      </c>
      <c r="G74" s="21" t="s">
        <v>172</v>
      </c>
      <c r="H74" s="21" t="s">
        <v>534</v>
      </c>
      <c r="I74" s="21" t="s">
        <v>816</v>
      </c>
      <c r="J74" s="21" t="s">
        <v>822</v>
      </c>
      <c r="K74" s="21"/>
      <c r="L74" s="21" t="s">
        <v>1054</v>
      </c>
      <c r="M74" s="21" t="s">
        <v>822</v>
      </c>
      <c r="N74" s="21" t="s">
        <v>1170</v>
      </c>
      <c r="O74" s="21" t="s">
        <v>816</v>
      </c>
      <c r="P74" s="21" t="s">
        <v>843</v>
      </c>
      <c r="Q74" s="21" t="s">
        <v>1054</v>
      </c>
      <c r="R74" s="21" t="s">
        <v>1054</v>
      </c>
      <c r="S74" s="21" t="s">
        <v>1074</v>
      </c>
      <c r="T74" s="21" t="s">
        <v>792</v>
      </c>
      <c r="U74" s="21" t="s">
        <v>793</v>
      </c>
      <c r="V74" s="21" t="s">
        <v>20</v>
      </c>
      <c r="W74" s="21" t="s">
        <v>20</v>
      </c>
      <c r="X74" s="21" t="s">
        <v>787</v>
      </c>
      <c r="Y74" s="21" t="s">
        <v>787</v>
      </c>
      <c r="Z74" s="23">
        <v>1500</v>
      </c>
      <c r="AA74" s="21"/>
      <c r="AB74" s="21">
        <v>19.66</v>
      </c>
      <c r="AC74" s="21"/>
      <c r="AD74" s="21"/>
    </row>
    <row r="75" spans="2:30">
      <c r="B75" s="21" t="s">
        <v>637</v>
      </c>
      <c r="C75" s="21" t="s">
        <v>1151</v>
      </c>
      <c r="D75" s="21" t="s">
        <v>640</v>
      </c>
      <c r="E75" s="21" t="s">
        <v>638</v>
      </c>
      <c r="F75" s="23">
        <v>2011</v>
      </c>
      <c r="G75" s="21" t="s">
        <v>639</v>
      </c>
      <c r="H75" s="21" t="s">
        <v>640</v>
      </c>
      <c r="I75" s="21" t="s">
        <v>784</v>
      </c>
      <c r="J75" s="21"/>
      <c r="K75" s="21"/>
      <c r="L75" s="21" t="s">
        <v>1054</v>
      </c>
      <c r="M75" s="21"/>
      <c r="N75" s="21" t="s">
        <v>1169</v>
      </c>
      <c r="O75" s="21" t="s">
        <v>30</v>
      </c>
      <c r="P75" s="21" t="str">
        <f t="shared" ref="P75:P103" si="3">O75</f>
        <v>Land disposal</v>
      </c>
      <c r="Q75" s="21" t="s">
        <v>1054</v>
      </c>
      <c r="R75" s="21" t="s">
        <v>1054</v>
      </c>
      <c r="S75" s="21" t="s">
        <v>1055</v>
      </c>
      <c r="T75" s="21" t="s">
        <v>861</v>
      </c>
      <c r="U75" s="21" t="s">
        <v>20</v>
      </c>
      <c r="V75" s="21" t="s">
        <v>20</v>
      </c>
      <c r="W75" s="21" t="s">
        <v>20</v>
      </c>
      <c r="X75" s="21" t="s">
        <v>787</v>
      </c>
      <c r="Y75" s="21" t="s">
        <v>787</v>
      </c>
      <c r="Z75" s="23" t="s">
        <v>20</v>
      </c>
      <c r="AA75" s="21"/>
      <c r="AB75" s="21">
        <v>100</v>
      </c>
      <c r="AC75" s="21"/>
      <c r="AD75" s="21"/>
    </row>
    <row r="76" spans="2:30">
      <c r="B76" s="21" t="s">
        <v>637</v>
      </c>
      <c r="C76" s="21" t="s">
        <v>1151</v>
      </c>
      <c r="D76" s="21" t="s">
        <v>640</v>
      </c>
      <c r="E76" s="21" t="s">
        <v>638</v>
      </c>
      <c r="F76" s="23">
        <v>2011</v>
      </c>
      <c r="G76" s="21" t="s">
        <v>639</v>
      </c>
      <c r="H76" s="21" t="s">
        <v>640</v>
      </c>
      <c r="I76" s="21" t="s">
        <v>1105</v>
      </c>
      <c r="J76" s="21"/>
      <c r="K76" s="21"/>
      <c r="L76" s="21" t="s">
        <v>1054</v>
      </c>
      <c r="M76" s="21"/>
      <c r="N76" s="21" t="s">
        <v>1169</v>
      </c>
      <c r="O76" s="21" t="s">
        <v>1105</v>
      </c>
      <c r="P76" s="21" t="str">
        <f t="shared" si="3"/>
        <v>Transfer station</v>
      </c>
      <c r="Q76" s="21" t="s">
        <v>1054</v>
      </c>
      <c r="R76" s="21" t="s">
        <v>1054</v>
      </c>
      <c r="S76" s="21" t="s">
        <v>1106</v>
      </c>
      <c r="T76" s="21" t="s">
        <v>861</v>
      </c>
      <c r="U76" s="21" t="s">
        <v>20</v>
      </c>
      <c r="V76" s="21" t="s">
        <v>20</v>
      </c>
      <c r="W76" s="21" t="s">
        <v>20</v>
      </c>
      <c r="X76" s="21" t="s">
        <v>787</v>
      </c>
      <c r="Y76" s="21" t="s">
        <v>787</v>
      </c>
      <c r="Z76" s="23" t="s">
        <v>20</v>
      </c>
      <c r="AA76" s="21"/>
      <c r="AB76" s="21">
        <v>40</v>
      </c>
      <c r="AC76" s="21"/>
      <c r="AD76" s="21"/>
    </row>
    <row r="77" spans="2:30">
      <c r="B77" s="21" t="s">
        <v>643</v>
      </c>
      <c r="C77" s="21" t="s">
        <v>1152</v>
      </c>
      <c r="D77" s="21" t="s">
        <v>644</v>
      </c>
      <c r="E77" s="21" t="s">
        <v>1153</v>
      </c>
      <c r="F77" s="23">
        <v>2015</v>
      </c>
      <c r="G77" s="21" t="s">
        <v>250</v>
      </c>
      <c r="H77" s="21" t="s">
        <v>644</v>
      </c>
      <c r="I77" s="21" t="s">
        <v>1036</v>
      </c>
      <c r="J77" s="21"/>
      <c r="K77" s="21"/>
      <c r="L77" s="21" t="s">
        <v>1037</v>
      </c>
      <c r="M77" s="21"/>
      <c r="N77" s="21" t="s">
        <v>1169</v>
      </c>
      <c r="O77" s="21" t="s">
        <v>1039</v>
      </c>
      <c r="P77" s="21" t="str">
        <f t="shared" si="3"/>
        <v>Sorting facility</v>
      </c>
      <c r="Q77" s="21" t="s">
        <v>1037</v>
      </c>
      <c r="R77" s="21" t="s">
        <v>1037</v>
      </c>
      <c r="S77" s="21" t="s">
        <v>1040</v>
      </c>
      <c r="T77" s="21" t="s">
        <v>861</v>
      </c>
      <c r="U77" s="21" t="s">
        <v>20</v>
      </c>
      <c r="V77" s="21" t="s">
        <v>20</v>
      </c>
      <c r="W77" s="21" t="s">
        <v>20</v>
      </c>
      <c r="X77" s="21" t="s">
        <v>787</v>
      </c>
      <c r="Y77" s="21" t="s">
        <v>787</v>
      </c>
      <c r="Z77" s="23" t="s">
        <v>20</v>
      </c>
      <c r="AA77" s="21"/>
      <c r="AB77" s="21">
        <v>50</v>
      </c>
      <c r="AC77" s="21"/>
      <c r="AD77" s="21"/>
    </row>
    <row r="78" spans="2:30">
      <c r="B78" s="21" t="s">
        <v>1154</v>
      </c>
      <c r="C78" s="21" t="s">
        <v>1116</v>
      </c>
      <c r="D78" s="21" t="s">
        <v>1155</v>
      </c>
      <c r="E78" s="21" t="s">
        <v>1156</v>
      </c>
      <c r="F78" s="23">
        <v>2006</v>
      </c>
      <c r="G78" s="21" t="s">
        <v>224</v>
      </c>
      <c r="H78" s="21" t="s">
        <v>1155</v>
      </c>
      <c r="I78" s="21" t="s">
        <v>843</v>
      </c>
      <c r="J78" s="21"/>
      <c r="K78" s="21"/>
      <c r="L78" s="21" t="s">
        <v>1054</v>
      </c>
      <c r="M78" s="21" t="s">
        <v>822</v>
      </c>
      <c r="N78" s="21" t="s">
        <v>1170</v>
      </c>
      <c r="O78" s="21" t="s">
        <v>843</v>
      </c>
      <c r="P78" s="21" t="str">
        <f t="shared" si="3"/>
        <v>Streets</v>
      </c>
      <c r="Q78" s="21" t="s">
        <v>1054</v>
      </c>
      <c r="R78" s="21" t="s">
        <v>1054</v>
      </c>
      <c r="S78" s="21" t="s">
        <v>1057</v>
      </c>
      <c r="T78" s="21" t="s">
        <v>792</v>
      </c>
      <c r="U78" s="21" t="s">
        <v>840</v>
      </c>
      <c r="V78" s="21" t="s">
        <v>20</v>
      </c>
      <c r="W78" s="21" t="s">
        <v>20</v>
      </c>
      <c r="X78" s="21" t="s">
        <v>787</v>
      </c>
      <c r="Y78" s="21" t="s">
        <v>787</v>
      </c>
      <c r="Z78" s="23">
        <v>54</v>
      </c>
      <c r="AA78" s="21"/>
      <c r="AB78" s="21">
        <v>7.81</v>
      </c>
      <c r="AC78" s="21"/>
      <c r="AD78" s="21"/>
    </row>
    <row r="79" spans="2:30">
      <c r="B79" s="21" t="s">
        <v>1154</v>
      </c>
      <c r="C79" s="21" t="s">
        <v>1116</v>
      </c>
      <c r="D79" s="21" t="s">
        <v>1155</v>
      </c>
      <c r="E79" s="21" t="s">
        <v>1156</v>
      </c>
      <c r="F79" s="23">
        <v>2006</v>
      </c>
      <c r="G79" s="21" t="s">
        <v>224</v>
      </c>
      <c r="H79" s="21" t="s">
        <v>1155</v>
      </c>
      <c r="I79" s="21" t="s">
        <v>1157</v>
      </c>
      <c r="J79" s="21"/>
      <c r="K79" s="21"/>
      <c r="L79" s="21" t="s">
        <v>1158</v>
      </c>
      <c r="M79" s="21"/>
      <c r="N79" s="21" t="s">
        <v>1170</v>
      </c>
      <c r="O79" s="21" t="s">
        <v>1101</v>
      </c>
      <c r="P79" s="21" t="str">
        <f t="shared" si="3"/>
        <v>Formal collectors</v>
      </c>
      <c r="Q79" s="21" t="s">
        <v>1158</v>
      </c>
      <c r="R79" s="21" t="s">
        <v>1158</v>
      </c>
      <c r="S79" s="21" t="s">
        <v>1159</v>
      </c>
      <c r="T79" s="21" t="s">
        <v>792</v>
      </c>
      <c r="U79" s="21" t="s">
        <v>840</v>
      </c>
      <c r="V79" s="21" t="s">
        <v>20</v>
      </c>
      <c r="W79" s="21" t="s">
        <v>20</v>
      </c>
      <c r="X79" s="21" t="s">
        <v>787</v>
      </c>
      <c r="Y79" s="21" t="s">
        <v>787</v>
      </c>
      <c r="Z79" s="23">
        <v>54</v>
      </c>
      <c r="AA79" s="21"/>
      <c r="AB79" s="21">
        <v>51.33</v>
      </c>
      <c r="AC79" s="21"/>
      <c r="AD79" s="21"/>
    </row>
    <row r="80" spans="2:30">
      <c r="B80" s="21" t="s">
        <v>1154</v>
      </c>
      <c r="C80" s="21" t="s">
        <v>1116</v>
      </c>
      <c r="D80" s="21" t="s">
        <v>1155</v>
      </c>
      <c r="E80" s="21" t="s">
        <v>1156</v>
      </c>
      <c r="F80" s="23">
        <v>2006</v>
      </c>
      <c r="G80" s="21" t="s">
        <v>224</v>
      </c>
      <c r="H80" s="21" t="s">
        <v>1155</v>
      </c>
      <c r="I80" s="21" t="s">
        <v>784</v>
      </c>
      <c r="J80" s="21"/>
      <c r="K80" s="21"/>
      <c r="L80" s="21" t="s">
        <v>1054</v>
      </c>
      <c r="M80" s="21"/>
      <c r="N80" s="21" t="s">
        <v>1169</v>
      </c>
      <c r="O80" s="21" t="s">
        <v>30</v>
      </c>
      <c r="P80" s="21" t="str">
        <f t="shared" si="3"/>
        <v>Land disposal</v>
      </c>
      <c r="Q80" s="21" t="s">
        <v>1054</v>
      </c>
      <c r="R80" s="21" t="s">
        <v>1054</v>
      </c>
      <c r="S80" s="21" t="s">
        <v>1055</v>
      </c>
      <c r="T80" s="21" t="s">
        <v>792</v>
      </c>
      <c r="U80" s="21" t="s">
        <v>840</v>
      </c>
      <c r="V80" s="21" t="s">
        <v>20</v>
      </c>
      <c r="W80" s="21" t="s">
        <v>20</v>
      </c>
      <c r="X80" s="21" t="s">
        <v>787</v>
      </c>
      <c r="Y80" s="21" t="s">
        <v>787</v>
      </c>
      <c r="Z80" s="23">
        <v>54</v>
      </c>
      <c r="AA80" s="21"/>
      <c r="AB80" s="21">
        <v>71.540000000000006</v>
      </c>
      <c r="AC80" s="21"/>
      <c r="AD80" s="21"/>
    </row>
    <row r="81" spans="2:30">
      <c r="B81" s="21" t="s">
        <v>1160</v>
      </c>
      <c r="C81" s="21" t="s">
        <v>1116</v>
      </c>
      <c r="D81" s="21" t="s">
        <v>1161</v>
      </c>
      <c r="E81" s="21" t="s">
        <v>1156</v>
      </c>
      <c r="F81" s="23">
        <v>2006</v>
      </c>
      <c r="G81" s="21" t="s">
        <v>224</v>
      </c>
      <c r="H81" s="21" t="s">
        <v>1161</v>
      </c>
      <c r="I81" s="21" t="s">
        <v>843</v>
      </c>
      <c r="J81" s="21"/>
      <c r="K81" s="21"/>
      <c r="L81" s="21" t="s">
        <v>1054</v>
      </c>
      <c r="M81" s="21" t="s">
        <v>822</v>
      </c>
      <c r="N81" s="21" t="s">
        <v>1170</v>
      </c>
      <c r="O81" s="21" t="s">
        <v>843</v>
      </c>
      <c r="P81" s="21" t="str">
        <f t="shared" si="3"/>
        <v>Streets</v>
      </c>
      <c r="Q81" s="21" t="s">
        <v>1054</v>
      </c>
      <c r="R81" s="21" t="s">
        <v>1054</v>
      </c>
      <c r="S81" s="21" t="s">
        <v>1057</v>
      </c>
      <c r="T81" s="21" t="s">
        <v>792</v>
      </c>
      <c r="U81" s="21" t="s">
        <v>840</v>
      </c>
      <c r="V81" s="21" t="s">
        <v>20</v>
      </c>
      <c r="W81" s="21" t="s">
        <v>20</v>
      </c>
      <c r="X81" s="21" t="s">
        <v>787</v>
      </c>
      <c r="Y81" s="21" t="s">
        <v>787</v>
      </c>
      <c r="Z81" s="23">
        <v>54</v>
      </c>
      <c r="AA81" s="21"/>
      <c r="AB81" s="21">
        <v>13.5</v>
      </c>
      <c r="AC81" s="21"/>
      <c r="AD81" s="21"/>
    </row>
    <row r="82" spans="2:30">
      <c r="B82" s="21" t="s">
        <v>1160</v>
      </c>
      <c r="C82" s="21" t="s">
        <v>1116</v>
      </c>
      <c r="D82" s="21" t="s">
        <v>1161</v>
      </c>
      <c r="E82" s="21" t="s">
        <v>1156</v>
      </c>
      <c r="F82" s="23">
        <v>2006</v>
      </c>
      <c r="G82" s="21" t="s">
        <v>224</v>
      </c>
      <c r="H82" s="21" t="s">
        <v>1161</v>
      </c>
      <c r="I82" s="21" t="s">
        <v>1157</v>
      </c>
      <c r="J82" s="21"/>
      <c r="K82" s="21"/>
      <c r="L82" s="21" t="s">
        <v>1158</v>
      </c>
      <c r="M82" s="21"/>
      <c r="N82" s="21" t="s">
        <v>1170</v>
      </c>
      <c r="O82" s="21" t="s">
        <v>1101</v>
      </c>
      <c r="P82" s="21" t="str">
        <f t="shared" si="3"/>
        <v>Formal collectors</v>
      </c>
      <c r="Q82" s="21" t="s">
        <v>1158</v>
      </c>
      <c r="R82" s="21" t="s">
        <v>1158</v>
      </c>
      <c r="S82" s="21" t="s">
        <v>1159</v>
      </c>
      <c r="T82" s="21" t="s">
        <v>792</v>
      </c>
      <c r="U82" s="21" t="s">
        <v>840</v>
      </c>
      <c r="V82" s="21" t="s">
        <v>20</v>
      </c>
      <c r="W82" s="21" t="s">
        <v>20</v>
      </c>
      <c r="X82" s="21" t="s">
        <v>787</v>
      </c>
      <c r="Y82" s="21" t="s">
        <v>787</v>
      </c>
      <c r="Z82" s="23">
        <v>54</v>
      </c>
      <c r="AA82" s="21"/>
      <c r="AB82" s="21">
        <v>3.64</v>
      </c>
      <c r="AC82" s="21"/>
      <c r="AD82" s="21"/>
    </row>
    <row r="83" spans="2:30">
      <c r="B83" s="21" t="s">
        <v>1160</v>
      </c>
      <c r="C83" s="21" t="s">
        <v>1116</v>
      </c>
      <c r="D83" s="21" t="s">
        <v>1161</v>
      </c>
      <c r="E83" s="21" t="s">
        <v>1156</v>
      </c>
      <c r="F83" s="23">
        <v>2006</v>
      </c>
      <c r="G83" s="21" t="s">
        <v>224</v>
      </c>
      <c r="H83" s="21" t="s">
        <v>1161</v>
      </c>
      <c r="I83" s="21" t="s">
        <v>784</v>
      </c>
      <c r="J83" s="21"/>
      <c r="K83" s="21"/>
      <c r="L83" s="21" t="s">
        <v>1054</v>
      </c>
      <c r="M83" s="21"/>
      <c r="N83" s="21" t="s">
        <v>1169</v>
      </c>
      <c r="O83" s="21" t="s">
        <v>30</v>
      </c>
      <c r="P83" s="21" t="str">
        <f t="shared" si="3"/>
        <v>Land disposal</v>
      </c>
      <c r="Q83" s="21" t="s">
        <v>1054</v>
      </c>
      <c r="R83" s="21" t="s">
        <v>1054</v>
      </c>
      <c r="S83" s="21" t="s">
        <v>1055</v>
      </c>
      <c r="T83" s="21" t="s">
        <v>792</v>
      </c>
      <c r="U83" s="21" t="s">
        <v>840</v>
      </c>
      <c r="V83" s="21" t="s">
        <v>20</v>
      </c>
      <c r="W83" s="21" t="s">
        <v>20</v>
      </c>
      <c r="X83" s="21" t="s">
        <v>787</v>
      </c>
      <c r="Y83" s="21" t="s">
        <v>787</v>
      </c>
      <c r="Z83" s="23">
        <v>54</v>
      </c>
      <c r="AA83" s="21"/>
      <c r="AB83" s="21">
        <v>19.399999999999999</v>
      </c>
      <c r="AC83" s="21"/>
      <c r="AD83" s="21"/>
    </row>
    <row r="84" spans="2:30">
      <c r="B84" s="21" t="s">
        <v>1162</v>
      </c>
      <c r="C84" s="21" t="s">
        <v>1116</v>
      </c>
      <c r="D84" s="21" t="s">
        <v>1163</v>
      </c>
      <c r="E84" s="21" t="s">
        <v>1156</v>
      </c>
      <c r="F84" s="23">
        <v>2006</v>
      </c>
      <c r="G84" s="21" t="s">
        <v>224</v>
      </c>
      <c r="H84" s="21" t="s">
        <v>1163</v>
      </c>
      <c r="I84" s="21" t="s">
        <v>843</v>
      </c>
      <c r="J84" s="21"/>
      <c r="K84" s="21"/>
      <c r="L84" s="21" t="s">
        <v>1054</v>
      </c>
      <c r="M84" s="21" t="s">
        <v>822</v>
      </c>
      <c r="N84" s="21" t="s">
        <v>1170</v>
      </c>
      <c r="O84" s="21" t="s">
        <v>843</v>
      </c>
      <c r="P84" s="21" t="str">
        <f t="shared" si="3"/>
        <v>Streets</v>
      </c>
      <c r="Q84" s="21" t="s">
        <v>1054</v>
      </c>
      <c r="R84" s="21" t="s">
        <v>1054</v>
      </c>
      <c r="S84" s="21" t="s">
        <v>1057</v>
      </c>
      <c r="T84" s="21" t="s">
        <v>792</v>
      </c>
      <c r="U84" s="21" t="s">
        <v>840</v>
      </c>
      <c r="V84" s="21" t="s">
        <v>20</v>
      </c>
      <c r="W84" s="21" t="s">
        <v>20</v>
      </c>
      <c r="X84" s="21" t="s">
        <v>787</v>
      </c>
      <c r="Y84" s="21" t="s">
        <v>787</v>
      </c>
      <c r="Z84" s="23">
        <v>54</v>
      </c>
      <c r="AA84" s="21"/>
      <c r="AB84" s="21">
        <v>21.31</v>
      </c>
      <c r="AC84" s="21"/>
      <c r="AD84" s="21"/>
    </row>
    <row r="85" spans="2:30">
      <c r="B85" s="21" t="s">
        <v>1162</v>
      </c>
      <c r="C85" s="21" t="s">
        <v>1116</v>
      </c>
      <c r="D85" s="21" t="s">
        <v>1163</v>
      </c>
      <c r="E85" s="21" t="s">
        <v>1156</v>
      </c>
      <c r="F85" s="23">
        <v>2006</v>
      </c>
      <c r="G85" s="21" t="s">
        <v>224</v>
      </c>
      <c r="H85" s="21" t="s">
        <v>1163</v>
      </c>
      <c r="I85" s="21" t="s">
        <v>1157</v>
      </c>
      <c r="J85" s="21"/>
      <c r="K85" s="21"/>
      <c r="L85" s="21" t="s">
        <v>1158</v>
      </c>
      <c r="M85" s="21"/>
      <c r="N85" s="21" t="s">
        <v>1170</v>
      </c>
      <c r="O85" s="21" t="s">
        <v>1101</v>
      </c>
      <c r="P85" s="21" t="str">
        <f t="shared" si="3"/>
        <v>Formal collectors</v>
      </c>
      <c r="Q85" s="21" t="s">
        <v>1158</v>
      </c>
      <c r="R85" s="21" t="s">
        <v>1158</v>
      </c>
      <c r="S85" s="21" t="s">
        <v>1159</v>
      </c>
      <c r="T85" s="21" t="s">
        <v>792</v>
      </c>
      <c r="U85" s="21" t="s">
        <v>840</v>
      </c>
      <c r="V85" s="21" t="s">
        <v>20</v>
      </c>
      <c r="W85" s="21" t="s">
        <v>20</v>
      </c>
      <c r="X85" s="21" t="s">
        <v>787</v>
      </c>
      <c r="Y85" s="21" t="s">
        <v>787</v>
      </c>
      <c r="Z85" s="23">
        <v>54</v>
      </c>
      <c r="AA85" s="21"/>
      <c r="AB85" s="21">
        <v>54.97</v>
      </c>
      <c r="AC85" s="21"/>
      <c r="AD85" s="21"/>
    </row>
    <row r="86" spans="2:30">
      <c r="B86" s="21" t="s">
        <v>1162</v>
      </c>
      <c r="C86" s="21" t="s">
        <v>1116</v>
      </c>
      <c r="D86" s="21" t="s">
        <v>1163</v>
      </c>
      <c r="E86" s="21" t="s">
        <v>1156</v>
      </c>
      <c r="F86" s="23">
        <v>2006</v>
      </c>
      <c r="G86" s="21" t="s">
        <v>224</v>
      </c>
      <c r="H86" s="21" t="s">
        <v>1163</v>
      </c>
      <c r="I86" s="21" t="s">
        <v>784</v>
      </c>
      <c r="J86" s="21"/>
      <c r="K86" s="21"/>
      <c r="L86" s="21" t="s">
        <v>1054</v>
      </c>
      <c r="M86" s="21"/>
      <c r="N86" s="21" t="s">
        <v>1169</v>
      </c>
      <c r="O86" s="21" t="s">
        <v>30</v>
      </c>
      <c r="P86" s="21" t="str">
        <f t="shared" si="3"/>
        <v>Land disposal</v>
      </c>
      <c r="Q86" s="21" t="s">
        <v>1054</v>
      </c>
      <c r="R86" s="21" t="s">
        <v>1054</v>
      </c>
      <c r="S86" s="21" t="s">
        <v>1055</v>
      </c>
      <c r="T86" s="21" t="s">
        <v>792</v>
      </c>
      <c r="U86" s="21" t="s">
        <v>840</v>
      </c>
      <c r="V86" s="21" t="s">
        <v>20</v>
      </c>
      <c r="W86" s="21" t="s">
        <v>20</v>
      </c>
      <c r="X86" s="21" t="s">
        <v>787</v>
      </c>
      <c r="Y86" s="21" t="s">
        <v>787</v>
      </c>
      <c r="Z86" s="23">
        <v>54</v>
      </c>
      <c r="AA86" s="21"/>
      <c r="AB86" s="21">
        <v>90.94</v>
      </c>
      <c r="AC86" s="21"/>
      <c r="AD86" s="21"/>
    </row>
    <row r="87" spans="2:30">
      <c r="B87" s="21" t="s">
        <v>653</v>
      </c>
      <c r="C87" s="21" t="s">
        <v>1117</v>
      </c>
      <c r="D87" s="21" t="s">
        <v>958</v>
      </c>
      <c r="E87" s="21" t="s">
        <v>654</v>
      </c>
      <c r="F87" s="23">
        <v>2020</v>
      </c>
      <c r="G87" s="21" t="s">
        <v>232</v>
      </c>
      <c r="H87" s="21" t="s">
        <v>958</v>
      </c>
      <c r="I87" s="21" t="s">
        <v>843</v>
      </c>
      <c r="J87" s="21" t="s">
        <v>822</v>
      </c>
      <c r="K87" s="21"/>
      <c r="L87" s="21" t="s">
        <v>1079</v>
      </c>
      <c r="M87" s="21" t="s">
        <v>822</v>
      </c>
      <c r="N87" s="21" t="s">
        <v>1170</v>
      </c>
      <c r="O87" s="21" t="s">
        <v>843</v>
      </c>
      <c r="P87" s="21" t="str">
        <f t="shared" si="3"/>
        <v>Streets</v>
      </c>
      <c r="Q87" s="21" t="s">
        <v>1079</v>
      </c>
      <c r="R87" s="21" t="s">
        <v>1079</v>
      </c>
      <c r="S87" s="21" t="s">
        <v>1080</v>
      </c>
      <c r="T87" s="21" t="s">
        <v>792</v>
      </c>
      <c r="U87" s="21" t="s">
        <v>820</v>
      </c>
      <c r="V87" s="21" t="s">
        <v>20</v>
      </c>
      <c r="W87" s="21" t="s">
        <v>20</v>
      </c>
      <c r="X87" s="21" t="s">
        <v>787</v>
      </c>
      <c r="Y87" s="21" t="s">
        <v>787</v>
      </c>
      <c r="Z87" s="23">
        <v>40</v>
      </c>
      <c r="AA87" s="21"/>
      <c r="AB87" s="21">
        <v>45</v>
      </c>
      <c r="AC87" s="21"/>
      <c r="AD87" s="21"/>
    </row>
    <row r="88" spans="2:30">
      <c r="B88" s="21" t="s">
        <v>656</v>
      </c>
      <c r="C88" s="21" t="s">
        <v>1117</v>
      </c>
      <c r="D88" s="21" t="s">
        <v>383</v>
      </c>
      <c r="E88" s="21" t="s">
        <v>657</v>
      </c>
      <c r="F88" s="23" t="s">
        <v>960</v>
      </c>
      <c r="G88" s="21" t="s">
        <v>232</v>
      </c>
      <c r="H88" s="21" t="s">
        <v>383</v>
      </c>
      <c r="I88" s="21" t="s">
        <v>843</v>
      </c>
      <c r="J88" s="21"/>
      <c r="K88" s="21"/>
      <c r="L88" s="21" t="s">
        <v>816</v>
      </c>
      <c r="M88" s="21"/>
      <c r="N88" s="21" t="s">
        <v>1170</v>
      </c>
      <c r="O88" s="21" t="s">
        <v>843</v>
      </c>
      <c r="P88" s="21" t="str">
        <f t="shared" si="3"/>
        <v>Streets</v>
      </c>
      <c r="Q88" s="21" t="s">
        <v>1064</v>
      </c>
      <c r="R88" s="21" t="s">
        <v>1064</v>
      </c>
      <c r="S88" s="21" t="s">
        <v>1065</v>
      </c>
      <c r="T88" s="21" t="s">
        <v>792</v>
      </c>
      <c r="U88" s="21" t="s">
        <v>897</v>
      </c>
      <c r="V88" s="21" t="s">
        <v>955</v>
      </c>
      <c r="W88" s="21" t="s">
        <v>956</v>
      </c>
      <c r="X88" s="21" t="s">
        <v>787</v>
      </c>
      <c r="Y88" s="21" t="s">
        <v>787</v>
      </c>
      <c r="Z88" s="23">
        <v>182</v>
      </c>
      <c r="AA88" s="21"/>
      <c r="AB88" s="21">
        <v>13</v>
      </c>
      <c r="AC88" s="21"/>
      <c r="AD88" s="21"/>
    </row>
    <row r="89" spans="2:30">
      <c r="B89" s="21" t="s">
        <v>656</v>
      </c>
      <c r="C89" s="21" t="s">
        <v>1117</v>
      </c>
      <c r="D89" s="21" t="s">
        <v>383</v>
      </c>
      <c r="E89" s="21" t="s">
        <v>657</v>
      </c>
      <c r="F89" s="23" t="s">
        <v>960</v>
      </c>
      <c r="G89" s="21" t="s">
        <v>232</v>
      </c>
      <c r="H89" s="21" t="s">
        <v>383</v>
      </c>
      <c r="I89" s="21" t="s">
        <v>843</v>
      </c>
      <c r="J89" s="21"/>
      <c r="K89" s="21" t="s">
        <v>1110</v>
      </c>
      <c r="L89" s="21" t="s">
        <v>816</v>
      </c>
      <c r="M89" s="21"/>
      <c r="N89" s="21" t="s">
        <v>1170</v>
      </c>
      <c r="O89" s="21" t="s">
        <v>843</v>
      </c>
      <c r="P89" s="21" t="str">
        <f t="shared" si="3"/>
        <v>Streets</v>
      </c>
      <c r="Q89" s="21" t="s">
        <v>1064</v>
      </c>
      <c r="R89" s="21" t="s">
        <v>1064</v>
      </c>
      <c r="S89" s="21" t="s">
        <v>1065</v>
      </c>
      <c r="T89" s="21" t="s">
        <v>792</v>
      </c>
      <c r="U89" s="21" t="s">
        <v>897</v>
      </c>
      <c r="V89" s="21" t="s">
        <v>955</v>
      </c>
      <c r="W89" s="21" t="s">
        <v>956</v>
      </c>
      <c r="X89" s="21" t="s">
        <v>787</v>
      </c>
      <c r="Y89" s="21" t="s">
        <v>787</v>
      </c>
      <c r="Z89" s="23">
        <v>182</v>
      </c>
      <c r="AA89" s="21"/>
      <c r="AB89" s="21">
        <v>14</v>
      </c>
      <c r="AC89" s="21"/>
      <c r="AD89" s="21"/>
    </row>
    <row r="90" spans="2:30">
      <c r="B90" s="21" t="s">
        <v>656</v>
      </c>
      <c r="C90" s="21" t="s">
        <v>1117</v>
      </c>
      <c r="D90" s="21" t="s">
        <v>383</v>
      </c>
      <c r="E90" s="21" t="s">
        <v>657</v>
      </c>
      <c r="F90" s="23" t="s">
        <v>960</v>
      </c>
      <c r="G90" s="21" t="s">
        <v>232</v>
      </c>
      <c r="H90" s="21" t="s">
        <v>383</v>
      </c>
      <c r="I90" s="21" t="s">
        <v>843</v>
      </c>
      <c r="J90" s="21"/>
      <c r="K90" s="21" t="s">
        <v>1111</v>
      </c>
      <c r="L90" s="21" t="s">
        <v>816</v>
      </c>
      <c r="M90" s="21"/>
      <c r="N90" s="21" t="s">
        <v>1170</v>
      </c>
      <c r="O90" s="21" t="s">
        <v>843</v>
      </c>
      <c r="P90" s="21" t="str">
        <f t="shared" si="3"/>
        <v>Streets</v>
      </c>
      <c r="Q90" s="21" t="s">
        <v>1064</v>
      </c>
      <c r="R90" s="21" t="s">
        <v>1064</v>
      </c>
      <c r="S90" s="21" t="s">
        <v>1065</v>
      </c>
      <c r="T90" s="21" t="s">
        <v>792</v>
      </c>
      <c r="U90" s="21" t="s">
        <v>897</v>
      </c>
      <c r="V90" s="21" t="s">
        <v>955</v>
      </c>
      <c r="W90" s="21" t="s">
        <v>956</v>
      </c>
      <c r="X90" s="21" t="s">
        <v>787</v>
      </c>
      <c r="Y90" s="21" t="s">
        <v>787</v>
      </c>
      <c r="Z90" s="23">
        <v>182</v>
      </c>
      <c r="AA90" s="21"/>
      <c r="AB90" s="21">
        <v>13.9</v>
      </c>
      <c r="AC90" s="21"/>
      <c r="AD90" s="21"/>
    </row>
    <row r="91" spans="2:30">
      <c r="B91" s="21" t="s">
        <v>656</v>
      </c>
      <c r="C91" s="21" t="s">
        <v>1117</v>
      </c>
      <c r="D91" s="21" t="s">
        <v>383</v>
      </c>
      <c r="E91" s="21" t="s">
        <v>657</v>
      </c>
      <c r="F91" s="23" t="s">
        <v>960</v>
      </c>
      <c r="G91" s="21" t="s">
        <v>232</v>
      </c>
      <c r="H91" s="21" t="s">
        <v>383</v>
      </c>
      <c r="I91" s="21" t="s">
        <v>1082</v>
      </c>
      <c r="J91" s="21"/>
      <c r="K91" s="21"/>
      <c r="L91" s="21" t="s">
        <v>816</v>
      </c>
      <c r="M91" s="21"/>
      <c r="N91" s="21" t="s">
        <v>1170</v>
      </c>
      <c r="O91" s="21" t="s">
        <v>1082</v>
      </c>
      <c r="P91" s="21" t="str">
        <f t="shared" si="3"/>
        <v>Itinerant buyers</v>
      </c>
      <c r="Q91" s="21" t="s">
        <v>1064</v>
      </c>
      <c r="R91" s="21" t="s">
        <v>1064</v>
      </c>
      <c r="S91" s="21" t="s">
        <v>1118</v>
      </c>
      <c r="T91" s="21" t="s">
        <v>792</v>
      </c>
      <c r="U91" s="21" t="s">
        <v>897</v>
      </c>
      <c r="V91" s="21" t="s">
        <v>955</v>
      </c>
      <c r="W91" s="21" t="s">
        <v>956</v>
      </c>
      <c r="X91" s="21" t="s">
        <v>787</v>
      </c>
      <c r="Y91" s="21" t="s">
        <v>787</v>
      </c>
      <c r="Z91" s="23">
        <v>182</v>
      </c>
      <c r="AA91" s="21"/>
      <c r="AB91" s="21">
        <v>63.5</v>
      </c>
      <c r="AC91" s="21"/>
      <c r="AD91" s="21"/>
    </row>
    <row r="92" spans="2:30">
      <c r="B92" s="21" t="s">
        <v>656</v>
      </c>
      <c r="C92" s="21" t="s">
        <v>1117</v>
      </c>
      <c r="D92" s="21" t="s">
        <v>383</v>
      </c>
      <c r="E92" s="21" t="s">
        <v>657</v>
      </c>
      <c r="F92" s="23" t="s">
        <v>960</v>
      </c>
      <c r="G92" s="21" t="s">
        <v>232</v>
      </c>
      <c r="H92" s="21" t="s">
        <v>383</v>
      </c>
      <c r="I92" s="21" t="s">
        <v>1082</v>
      </c>
      <c r="J92" s="21"/>
      <c r="K92" s="21" t="s">
        <v>1110</v>
      </c>
      <c r="L92" s="21" t="s">
        <v>816</v>
      </c>
      <c r="M92" s="21"/>
      <c r="N92" s="21" t="s">
        <v>1170</v>
      </c>
      <c r="O92" s="21" t="s">
        <v>1082</v>
      </c>
      <c r="P92" s="21" t="str">
        <f t="shared" si="3"/>
        <v>Itinerant buyers</v>
      </c>
      <c r="Q92" s="21" t="s">
        <v>1064</v>
      </c>
      <c r="R92" s="21" t="s">
        <v>1064</v>
      </c>
      <c r="S92" s="21" t="s">
        <v>1118</v>
      </c>
      <c r="T92" s="21" t="s">
        <v>792</v>
      </c>
      <c r="U92" s="21" t="s">
        <v>897</v>
      </c>
      <c r="V92" s="21" t="s">
        <v>955</v>
      </c>
      <c r="W92" s="21" t="s">
        <v>956</v>
      </c>
      <c r="X92" s="21" t="s">
        <v>787</v>
      </c>
      <c r="Y92" s="21" t="s">
        <v>787</v>
      </c>
      <c r="Z92" s="23">
        <v>182</v>
      </c>
      <c r="AA92" s="21"/>
      <c r="AB92" s="21">
        <v>57.5</v>
      </c>
      <c r="AC92" s="21"/>
      <c r="AD92" s="21"/>
    </row>
    <row r="93" spans="2:30">
      <c r="B93" s="21" t="s">
        <v>656</v>
      </c>
      <c r="C93" s="21" t="s">
        <v>1117</v>
      </c>
      <c r="D93" s="21" t="s">
        <v>383</v>
      </c>
      <c r="E93" s="21" t="s">
        <v>657</v>
      </c>
      <c r="F93" s="23" t="s">
        <v>960</v>
      </c>
      <c r="G93" s="21" t="s">
        <v>232</v>
      </c>
      <c r="H93" s="21" t="s">
        <v>383</v>
      </c>
      <c r="I93" s="21" t="s">
        <v>1082</v>
      </c>
      <c r="J93" s="21"/>
      <c r="K93" s="21" t="s">
        <v>1111</v>
      </c>
      <c r="L93" s="21" t="s">
        <v>1083</v>
      </c>
      <c r="M93" s="21"/>
      <c r="N93" s="21" t="s">
        <v>1170</v>
      </c>
      <c r="O93" s="21" t="s">
        <v>1082</v>
      </c>
      <c r="P93" s="21" t="str">
        <f t="shared" si="3"/>
        <v>Itinerant buyers</v>
      </c>
      <c r="Q93" s="21" t="s">
        <v>1044</v>
      </c>
      <c r="R93" s="21" t="s">
        <v>1045</v>
      </c>
      <c r="S93" s="21" t="s">
        <v>1084</v>
      </c>
      <c r="T93" s="21" t="s">
        <v>792</v>
      </c>
      <c r="U93" s="21" t="s">
        <v>897</v>
      </c>
      <c r="V93" s="21" t="s">
        <v>955</v>
      </c>
      <c r="W93" s="21" t="s">
        <v>956</v>
      </c>
      <c r="X93" s="21" t="s">
        <v>787</v>
      </c>
      <c r="Y93" s="21" t="s">
        <v>787</v>
      </c>
      <c r="Z93" s="23">
        <v>182</v>
      </c>
      <c r="AA93" s="21"/>
      <c r="AB93" s="21">
        <v>57.2</v>
      </c>
      <c r="AC93" s="21"/>
      <c r="AD93" s="21"/>
    </row>
    <row r="94" spans="2:30">
      <c r="B94" s="21" t="s">
        <v>662</v>
      </c>
      <c r="C94" s="21" t="s">
        <v>1070</v>
      </c>
      <c r="D94" s="21" t="s">
        <v>663</v>
      </c>
      <c r="E94" s="21" t="s">
        <v>1164</v>
      </c>
      <c r="F94" s="23" t="s">
        <v>1165</v>
      </c>
      <c r="G94" s="21" t="s">
        <v>148</v>
      </c>
      <c r="H94" s="21" t="s">
        <v>663</v>
      </c>
      <c r="I94" s="21" t="s">
        <v>784</v>
      </c>
      <c r="J94" s="21"/>
      <c r="K94" s="21"/>
      <c r="L94" s="21" t="s">
        <v>1054</v>
      </c>
      <c r="M94" s="21"/>
      <c r="N94" s="21" t="s">
        <v>1169</v>
      </c>
      <c r="O94" s="21" t="s">
        <v>30</v>
      </c>
      <c r="P94" s="21" t="str">
        <f t="shared" si="3"/>
        <v>Land disposal</v>
      </c>
      <c r="Q94" s="21" t="s">
        <v>1054</v>
      </c>
      <c r="R94" s="21" t="s">
        <v>1054</v>
      </c>
      <c r="S94" s="21" t="s">
        <v>1055</v>
      </c>
      <c r="T94" s="21" t="s">
        <v>792</v>
      </c>
      <c r="U94" s="21" t="s">
        <v>793</v>
      </c>
      <c r="V94" s="21" t="s">
        <v>1166</v>
      </c>
      <c r="W94" s="21" t="s">
        <v>1167</v>
      </c>
      <c r="X94" s="21" t="s">
        <v>787</v>
      </c>
      <c r="Y94" s="21" t="s">
        <v>787</v>
      </c>
      <c r="Z94" s="23">
        <v>10</v>
      </c>
      <c r="AA94" s="21">
        <v>18</v>
      </c>
      <c r="AB94" s="21">
        <v>44</v>
      </c>
      <c r="AC94" s="21">
        <v>89</v>
      </c>
      <c r="AD94" s="21"/>
    </row>
    <row r="95" spans="2:30">
      <c r="B95" s="21" t="s">
        <v>700</v>
      </c>
      <c r="C95" s="21" t="s">
        <v>981</v>
      </c>
      <c r="D95" s="21" t="s">
        <v>212</v>
      </c>
      <c r="E95" s="21" t="s">
        <v>701</v>
      </c>
      <c r="F95" s="23">
        <v>1996</v>
      </c>
      <c r="G95" s="21" t="s">
        <v>193</v>
      </c>
      <c r="H95" s="21" t="s">
        <v>212</v>
      </c>
      <c r="I95" s="21" t="s">
        <v>843</v>
      </c>
      <c r="J95" s="21"/>
      <c r="K95" s="21"/>
      <c r="L95" s="21" t="s">
        <v>1054</v>
      </c>
      <c r="M95" s="21" t="s">
        <v>822</v>
      </c>
      <c r="N95" s="21" t="s">
        <v>1170</v>
      </c>
      <c r="O95" s="21" t="s">
        <v>843</v>
      </c>
      <c r="P95" s="21" t="str">
        <f t="shared" si="3"/>
        <v>Streets</v>
      </c>
      <c r="Q95" s="21" t="s">
        <v>1054</v>
      </c>
      <c r="R95" s="21" t="s">
        <v>1054</v>
      </c>
      <c r="S95" s="21" t="s">
        <v>1057</v>
      </c>
      <c r="T95" s="21" t="s">
        <v>835</v>
      </c>
      <c r="U95" s="21" t="s">
        <v>801</v>
      </c>
      <c r="V95" s="21" t="s">
        <v>20</v>
      </c>
      <c r="W95" s="21" t="s">
        <v>20</v>
      </c>
      <c r="X95" s="21" t="s">
        <v>787</v>
      </c>
      <c r="Y95" s="21" t="s">
        <v>787</v>
      </c>
      <c r="Z95" s="23" t="s">
        <v>20</v>
      </c>
      <c r="AA95" s="21"/>
      <c r="AB95" s="21">
        <v>15</v>
      </c>
      <c r="AC95" s="21"/>
      <c r="AD95" s="21"/>
    </row>
    <row r="96" spans="2:30">
      <c r="B96" s="21" t="s">
        <v>731</v>
      </c>
      <c r="C96" s="21" t="s">
        <v>981</v>
      </c>
      <c r="D96" s="21" t="s">
        <v>730</v>
      </c>
      <c r="E96" s="21" t="s">
        <v>732</v>
      </c>
      <c r="F96" s="23" t="s">
        <v>1168</v>
      </c>
      <c r="G96" s="21" t="s">
        <v>193</v>
      </c>
      <c r="H96" s="21" t="s">
        <v>730</v>
      </c>
      <c r="I96" s="21" t="s">
        <v>843</v>
      </c>
      <c r="J96" s="21"/>
      <c r="K96" s="21"/>
      <c r="L96" s="21" t="s">
        <v>1054</v>
      </c>
      <c r="M96" s="21"/>
      <c r="N96" s="21" t="s">
        <v>1170</v>
      </c>
      <c r="O96" s="21" t="s">
        <v>843</v>
      </c>
      <c r="P96" s="21" t="str">
        <f t="shared" si="3"/>
        <v>Streets</v>
      </c>
      <c r="Q96" s="21" t="s">
        <v>1054</v>
      </c>
      <c r="R96" s="21" t="s">
        <v>1054</v>
      </c>
      <c r="S96" s="21" t="s">
        <v>1057</v>
      </c>
      <c r="T96" s="21" t="s">
        <v>792</v>
      </c>
      <c r="U96" s="21" t="s">
        <v>793</v>
      </c>
      <c r="V96" s="21" t="s">
        <v>20</v>
      </c>
      <c r="W96" s="21" t="s">
        <v>20</v>
      </c>
      <c r="X96" s="21" t="s">
        <v>787</v>
      </c>
      <c r="Y96" s="21" t="s">
        <v>787</v>
      </c>
      <c r="Z96" s="23">
        <v>35</v>
      </c>
      <c r="AA96" s="21"/>
      <c r="AB96" s="21">
        <v>23.9</v>
      </c>
      <c r="AC96" s="21"/>
      <c r="AD96" s="21"/>
    </row>
    <row r="97" spans="2:30">
      <c r="B97" s="21" t="s">
        <v>733</v>
      </c>
      <c r="C97" s="21" t="s">
        <v>981</v>
      </c>
      <c r="D97" s="21" t="s">
        <v>730</v>
      </c>
      <c r="E97" s="21" t="s">
        <v>732</v>
      </c>
      <c r="F97" s="23" t="s">
        <v>1168</v>
      </c>
      <c r="G97" s="21" t="s">
        <v>193</v>
      </c>
      <c r="H97" s="21" t="s">
        <v>730</v>
      </c>
      <c r="I97" s="21" t="s">
        <v>1082</v>
      </c>
      <c r="J97" s="21"/>
      <c r="K97" s="21"/>
      <c r="L97" s="21" t="s">
        <v>1083</v>
      </c>
      <c r="M97" s="21"/>
      <c r="N97" s="21" t="s">
        <v>1170</v>
      </c>
      <c r="O97" s="21" t="s">
        <v>1082</v>
      </c>
      <c r="P97" s="21" t="str">
        <f t="shared" si="3"/>
        <v>Itinerant buyers</v>
      </c>
      <c r="Q97" s="21" t="s">
        <v>1044</v>
      </c>
      <c r="R97" s="21" t="s">
        <v>1045</v>
      </c>
      <c r="S97" s="21" t="s">
        <v>1084</v>
      </c>
      <c r="T97" s="21" t="s">
        <v>792</v>
      </c>
      <c r="U97" s="21" t="s">
        <v>793</v>
      </c>
      <c r="V97" s="21" t="s">
        <v>20</v>
      </c>
      <c r="W97" s="21" t="s">
        <v>20</v>
      </c>
      <c r="X97" s="21" t="s">
        <v>787</v>
      </c>
      <c r="Y97" s="21" t="s">
        <v>787</v>
      </c>
      <c r="Z97" s="23">
        <v>35</v>
      </c>
      <c r="AA97" s="21"/>
      <c r="AB97" s="21">
        <v>96</v>
      </c>
      <c r="AC97" s="21"/>
      <c r="AD97" s="21"/>
    </row>
    <row r="98" spans="2:30">
      <c r="B98" s="21" t="s">
        <v>734</v>
      </c>
      <c r="C98" s="21" t="s">
        <v>981</v>
      </c>
      <c r="D98" s="21" t="s">
        <v>214</v>
      </c>
      <c r="E98" s="21" t="s">
        <v>735</v>
      </c>
      <c r="F98" s="23" t="s">
        <v>931</v>
      </c>
      <c r="G98" s="21" t="s">
        <v>193</v>
      </c>
      <c r="H98" s="21" t="s">
        <v>214</v>
      </c>
      <c r="I98" s="21" t="s">
        <v>843</v>
      </c>
      <c r="J98" s="21"/>
      <c r="K98" s="21" t="s">
        <v>1108</v>
      </c>
      <c r="L98" s="21" t="s">
        <v>1054</v>
      </c>
      <c r="M98" s="21"/>
      <c r="N98" s="21" t="s">
        <v>1170</v>
      </c>
      <c r="O98" s="21" t="s">
        <v>843</v>
      </c>
      <c r="P98" s="21" t="str">
        <f t="shared" si="3"/>
        <v>Streets</v>
      </c>
      <c r="Q98" s="21" t="s">
        <v>1054</v>
      </c>
      <c r="R98" s="21" t="s">
        <v>1054</v>
      </c>
      <c r="S98" s="21" t="s">
        <v>1057</v>
      </c>
      <c r="T98" s="21" t="s">
        <v>792</v>
      </c>
      <c r="U98" s="21" t="s">
        <v>867</v>
      </c>
      <c r="V98" s="21" t="s">
        <v>20</v>
      </c>
      <c r="W98" s="21" t="s">
        <v>20</v>
      </c>
      <c r="X98" s="21" t="s">
        <v>787</v>
      </c>
      <c r="Y98" s="21" t="s">
        <v>787</v>
      </c>
      <c r="Z98" s="23">
        <v>43</v>
      </c>
      <c r="AA98" s="21"/>
      <c r="AB98" s="21">
        <v>8.5</v>
      </c>
      <c r="AC98" s="21"/>
      <c r="AD98" s="21"/>
    </row>
    <row r="99" spans="2:30">
      <c r="B99" s="21" t="s">
        <v>734</v>
      </c>
      <c r="C99" s="21" t="s">
        <v>981</v>
      </c>
      <c r="D99" s="21" t="s">
        <v>214</v>
      </c>
      <c r="E99" s="21" t="s">
        <v>735</v>
      </c>
      <c r="F99" s="23" t="s">
        <v>931</v>
      </c>
      <c r="G99" s="21" t="s">
        <v>193</v>
      </c>
      <c r="H99" s="21" t="s">
        <v>214</v>
      </c>
      <c r="I99" s="21" t="s">
        <v>843</v>
      </c>
      <c r="J99" s="21"/>
      <c r="K99" s="21" t="s">
        <v>1108</v>
      </c>
      <c r="L99" s="21" t="s">
        <v>1079</v>
      </c>
      <c r="M99" s="21"/>
      <c r="N99" s="21" t="s">
        <v>1170</v>
      </c>
      <c r="O99" s="21" t="s">
        <v>843</v>
      </c>
      <c r="P99" s="21" t="str">
        <f t="shared" si="3"/>
        <v>Streets</v>
      </c>
      <c r="Q99" s="21" t="s">
        <v>1079</v>
      </c>
      <c r="R99" s="21" t="s">
        <v>1079</v>
      </c>
      <c r="S99" s="21" t="s">
        <v>1080</v>
      </c>
      <c r="T99" s="21" t="s">
        <v>792</v>
      </c>
      <c r="U99" s="21" t="s">
        <v>867</v>
      </c>
      <c r="V99" s="21" t="s">
        <v>20</v>
      </c>
      <c r="W99" s="21" t="s">
        <v>20</v>
      </c>
      <c r="X99" s="21" t="s">
        <v>787</v>
      </c>
      <c r="Y99" s="21" t="s">
        <v>787</v>
      </c>
      <c r="Z99" s="23">
        <v>43</v>
      </c>
      <c r="AA99" s="21"/>
      <c r="AB99" s="21">
        <v>14</v>
      </c>
      <c r="AC99" s="21"/>
      <c r="AD99" s="21"/>
    </row>
    <row r="100" spans="2:30">
      <c r="B100" s="21" t="s">
        <v>734</v>
      </c>
      <c r="C100" s="21" t="s">
        <v>981</v>
      </c>
      <c r="D100" s="21" t="s">
        <v>214</v>
      </c>
      <c r="E100" s="21" t="s">
        <v>735</v>
      </c>
      <c r="F100" s="23" t="s">
        <v>931</v>
      </c>
      <c r="G100" s="21" t="s">
        <v>193</v>
      </c>
      <c r="H100" s="21" t="s">
        <v>214</v>
      </c>
      <c r="I100" s="21" t="s">
        <v>843</v>
      </c>
      <c r="J100" s="21"/>
      <c r="K100" s="21" t="s">
        <v>1111</v>
      </c>
      <c r="L100" s="21" t="s">
        <v>1054</v>
      </c>
      <c r="M100" s="21"/>
      <c r="N100" s="21" t="s">
        <v>1170</v>
      </c>
      <c r="O100" s="21" t="s">
        <v>843</v>
      </c>
      <c r="P100" s="21" t="str">
        <f t="shared" si="3"/>
        <v>Streets</v>
      </c>
      <c r="Q100" s="21" t="s">
        <v>1054</v>
      </c>
      <c r="R100" s="21" t="s">
        <v>1054</v>
      </c>
      <c r="S100" s="21" t="s">
        <v>1057</v>
      </c>
      <c r="T100" s="21" t="s">
        <v>792</v>
      </c>
      <c r="U100" s="21" t="s">
        <v>867</v>
      </c>
      <c r="V100" s="21" t="s">
        <v>20</v>
      </c>
      <c r="W100" s="21" t="s">
        <v>20</v>
      </c>
      <c r="X100" s="21" t="s">
        <v>787</v>
      </c>
      <c r="Y100" s="21" t="s">
        <v>787</v>
      </c>
      <c r="Z100" s="23">
        <v>43</v>
      </c>
      <c r="AA100" s="21"/>
      <c r="AB100" s="21">
        <v>17</v>
      </c>
      <c r="AC100" s="21"/>
      <c r="AD100" s="21"/>
    </row>
    <row r="101" spans="2:30">
      <c r="B101" s="21" t="s">
        <v>734</v>
      </c>
      <c r="C101" s="21" t="s">
        <v>981</v>
      </c>
      <c r="D101" s="21" t="s">
        <v>214</v>
      </c>
      <c r="E101" s="21" t="s">
        <v>735</v>
      </c>
      <c r="F101" s="23" t="s">
        <v>931</v>
      </c>
      <c r="G101" s="21" t="s">
        <v>193</v>
      </c>
      <c r="H101" s="21" t="s">
        <v>214</v>
      </c>
      <c r="I101" s="21" t="s">
        <v>843</v>
      </c>
      <c r="J101" s="21"/>
      <c r="K101" s="21" t="s">
        <v>1111</v>
      </c>
      <c r="L101" s="21" t="s">
        <v>1079</v>
      </c>
      <c r="M101" s="21"/>
      <c r="N101" s="21" t="s">
        <v>1170</v>
      </c>
      <c r="O101" s="21" t="s">
        <v>843</v>
      </c>
      <c r="P101" s="21" t="str">
        <f t="shared" si="3"/>
        <v>Streets</v>
      </c>
      <c r="Q101" s="21" t="s">
        <v>1079</v>
      </c>
      <c r="R101" s="21" t="s">
        <v>1079</v>
      </c>
      <c r="S101" s="21" t="s">
        <v>1080</v>
      </c>
      <c r="T101" s="21" t="s">
        <v>792</v>
      </c>
      <c r="U101" s="21" t="s">
        <v>867</v>
      </c>
      <c r="V101" s="21" t="s">
        <v>20</v>
      </c>
      <c r="W101" s="21" t="s">
        <v>20</v>
      </c>
      <c r="X101" s="21" t="s">
        <v>787</v>
      </c>
      <c r="Y101" s="21" t="s">
        <v>787</v>
      </c>
      <c r="Z101" s="23">
        <v>43</v>
      </c>
      <c r="AA101" s="21"/>
      <c r="AB101" s="21">
        <v>25</v>
      </c>
      <c r="AC101" s="21"/>
      <c r="AD101" s="21"/>
    </row>
    <row r="102" spans="2:30">
      <c r="B102" s="21" t="s">
        <v>734</v>
      </c>
      <c r="C102" s="21" t="s">
        <v>981</v>
      </c>
      <c r="D102" s="21" t="s">
        <v>214</v>
      </c>
      <c r="E102" s="21" t="s">
        <v>735</v>
      </c>
      <c r="F102" s="23" t="s">
        <v>931</v>
      </c>
      <c r="G102" s="21" t="s">
        <v>193</v>
      </c>
      <c r="H102" s="21" t="s">
        <v>214</v>
      </c>
      <c r="I102" s="21" t="s">
        <v>843</v>
      </c>
      <c r="J102" s="21"/>
      <c r="K102" s="21" t="s">
        <v>1111</v>
      </c>
      <c r="L102" s="21" t="s">
        <v>1068</v>
      </c>
      <c r="M102" s="21"/>
      <c r="N102" s="21" t="s">
        <v>1170</v>
      </c>
      <c r="O102" s="21" t="s">
        <v>843</v>
      </c>
      <c r="P102" s="21" t="str">
        <f t="shared" si="3"/>
        <v>Streets</v>
      </c>
      <c r="Q102" s="21" t="s">
        <v>1068</v>
      </c>
      <c r="R102" s="21" t="s">
        <v>1045</v>
      </c>
      <c r="S102" s="21" t="s">
        <v>1069</v>
      </c>
      <c r="T102" s="21" t="s">
        <v>792</v>
      </c>
      <c r="U102" s="21" t="s">
        <v>867</v>
      </c>
      <c r="V102" s="21" t="s">
        <v>20</v>
      </c>
      <c r="W102" s="21" t="s">
        <v>20</v>
      </c>
      <c r="X102" s="21" t="s">
        <v>787</v>
      </c>
      <c r="Y102" s="21" t="s">
        <v>787</v>
      </c>
      <c r="Z102" s="23">
        <v>43</v>
      </c>
      <c r="AA102" s="21"/>
      <c r="AB102" s="21">
        <v>35.5</v>
      </c>
      <c r="AC102" s="21"/>
      <c r="AD102" s="21"/>
    </row>
    <row r="103" spans="2:30">
      <c r="B103" s="21" t="s">
        <v>734</v>
      </c>
      <c r="C103" s="21" t="s">
        <v>981</v>
      </c>
      <c r="D103" s="21" t="s">
        <v>214</v>
      </c>
      <c r="E103" s="21" t="s">
        <v>735</v>
      </c>
      <c r="F103" s="23" t="s">
        <v>931</v>
      </c>
      <c r="G103" s="21" t="s">
        <v>193</v>
      </c>
      <c r="H103" s="21" t="s">
        <v>214</v>
      </c>
      <c r="I103" s="21" t="s">
        <v>843</v>
      </c>
      <c r="J103" s="21"/>
      <c r="K103" s="21" t="s">
        <v>1110</v>
      </c>
      <c r="L103" s="21" t="s">
        <v>1054</v>
      </c>
      <c r="M103" s="21"/>
      <c r="N103" s="21" t="s">
        <v>1170</v>
      </c>
      <c r="O103" s="21" t="s">
        <v>843</v>
      </c>
      <c r="P103" s="21" t="str">
        <f t="shared" si="3"/>
        <v>Streets</v>
      </c>
      <c r="Q103" s="21" t="s">
        <v>1054</v>
      </c>
      <c r="R103" s="21" t="s">
        <v>1054</v>
      </c>
      <c r="S103" s="21" t="s">
        <v>1057</v>
      </c>
      <c r="T103" s="21" t="s">
        <v>792</v>
      </c>
      <c r="U103" s="21" t="s">
        <v>867</v>
      </c>
      <c r="V103" s="21" t="s">
        <v>20</v>
      </c>
      <c r="W103" s="21" t="s">
        <v>20</v>
      </c>
      <c r="X103" s="21" t="s">
        <v>787</v>
      </c>
      <c r="Y103" s="21" t="s">
        <v>787</v>
      </c>
      <c r="Z103" s="23">
        <v>43</v>
      </c>
      <c r="AA103" s="21"/>
      <c r="AB103" s="21">
        <v>12</v>
      </c>
      <c r="AC103" s="21"/>
      <c r="AD103" s="21"/>
    </row>
    <row r="104" spans="2:30">
      <c r="B104" s="21" t="s">
        <v>1364</v>
      </c>
      <c r="C104" s="21" t="s">
        <v>981</v>
      </c>
      <c r="D104" s="21" t="s">
        <v>212</v>
      </c>
      <c r="E104" s="21" t="s">
        <v>1351</v>
      </c>
      <c r="F104" s="23">
        <v>2010</v>
      </c>
      <c r="G104" s="21" t="s">
        <v>193</v>
      </c>
      <c r="H104" s="21" t="s">
        <v>212</v>
      </c>
      <c r="I104" s="21" t="s">
        <v>816</v>
      </c>
      <c r="J104" s="21" t="s">
        <v>822</v>
      </c>
      <c r="K104" s="21"/>
      <c r="L104" s="21" t="s">
        <v>816</v>
      </c>
      <c r="M104" s="21" t="s">
        <v>822</v>
      </c>
      <c r="N104" s="21" t="s">
        <v>1170</v>
      </c>
      <c r="O104" s="21" t="s">
        <v>816</v>
      </c>
      <c r="P104" s="21" t="s">
        <v>843</v>
      </c>
      <c r="Q104" s="21" t="s">
        <v>1064</v>
      </c>
      <c r="R104" s="21" t="s">
        <v>1064</v>
      </c>
      <c r="S104" s="21" t="s">
        <v>20</v>
      </c>
      <c r="T104" s="21" t="s">
        <v>886</v>
      </c>
      <c r="U104" s="21" t="s">
        <v>840</v>
      </c>
      <c r="V104" s="21" t="s">
        <v>20</v>
      </c>
      <c r="W104" s="21" t="s">
        <v>20</v>
      </c>
      <c r="X104" s="21" t="s">
        <v>787</v>
      </c>
      <c r="Y104" s="21" t="s">
        <v>787</v>
      </c>
      <c r="Z104" s="23" t="s">
        <v>20</v>
      </c>
      <c r="AA104" s="21"/>
      <c r="AB104" s="34">
        <v>22.727272727272727</v>
      </c>
      <c r="AC104" s="21"/>
      <c r="AD104" s="21" t="s">
        <v>1058</v>
      </c>
    </row>
    <row r="105" spans="2:30">
      <c r="B105" s="21" t="s">
        <v>1365</v>
      </c>
      <c r="C105" s="21" t="s">
        <v>1016</v>
      </c>
      <c r="D105" s="22" t="s">
        <v>244</v>
      </c>
      <c r="E105" s="22" t="s">
        <v>1351</v>
      </c>
      <c r="F105" s="23">
        <v>2010</v>
      </c>
      <c r="G105" s="22" t="s">
        <v>144</v>
      </c>
      <c r="H105" s="22" t="s">
        <v>244</v>
      </c>
      <c r="I105" s="21" t="s">
        <v>816</v>
      </c>
      <c r="J105" s="21" t="s">
        <v>822</v>
      </c>
      <c r="K105" s="21"/>
      <c r="L105" s="21" t="s">
        <v>816</v>
      </c>
      <c r="M105" s="21" t="s">
        <v>822</v>
      </c>
      <c r="N105" s="21" t="s">
        <v>1170</v>
      </c>
      <c r="O105" s="21" t="s">
        <v>816</v>
      </c>
      <c r="P105" s="21" t="s">
        <v>843</v>
      </c>
      <c r="Q105" s="21" t="s">
        <v>1064</v>
      </c>
      <c r="R105" s="21" t="s">
        <v>1064</v>
      </c>
      <c r="S105" s="21" t="s">
        <v>20</v>
      </c>
      <c r="T105" s="21" t="s">
        <v>886</v>
      </c>
      <c r="U105" s="21" t="s">
        <v>840</v>
      </c>
      <c r="V105" s="21" t="s">
        <v>20</v>
      </c>
      <c r="W105" s="21" t="s">
        <v>20</v>
      </c>
      <c r="X105" s="21" t="s">
        <v>787</v>
      </c>
      <c r="Y105" s="21" t="s">
        <v>787</v>
      </c>
      <c r="Z105" s="23" t="s">
        <v>20</v>
      </c>
      <c r="AA105" s="21"/>
      <c r="AB105" s="34">
        <v>90.909090909090907</v>
      </c>
      <c r="AC105" s="21"/>
      <c r="AD105" s="21" t="s">
        <v>1058</v>
      </c>
    </row>
    <row r="106" spans="2:30">
      <c r="B106" s="21" t="s">
        <v>1366</v>
      </c>
      <c r="C106" s="21" t="s">
        <v>1067</v>
      </c>
      <c r="D106" s="21" t="s">
        <v>240</v>
      </c>
      <c r="E106" s="21" t="s">
        <v>1351</v>
      </c>
      <c r="F106" s="23">
        <v>2010</v>
      </c>
      <c r="G106" s="21" t="s">
        <v>179</v>
      </c>
      <c r="H106" s="21" t="s">
        <v>240</v>
      </c>
      <c r="I106" s="21" t="s">
        <v>816</v>
      </c>
      <c r="J106" s="21" t="s">
        <v>822</v>
      </c>
      <c r="K106" s="21"/>
      <c r="L106" s="21" t="s">
        <v>816</v>
      </c>
      <c r="M106" s="21" t="s">
        <v>822</v>
      </c>
      <c r="N106" s="21" t="s">
        <v>1170</v>
      </c>
      <c r="O106" s="21" t="s">
        <v>816</v>
      </c>
      <c r="P106" s="21" t="s">
        <v>843</v>
      </c>
      <c r="Q106" s="21" t="s">
        <v>1064</v>
      </c>
      <c r="R106" s="21" t="s">
        <v>1064</v>
      </c>
      <c r="S106" s="21" t="s">
        <v>20</v>
      </c>
      <c r="T106" s="21" t="s">
        <v>886</v>
      </c>
      <c r="U106" s="21" t="s">
        <v>840</v>
      </c>
      <c r="V106" s="21" t="s">
        <v>20</v>
      </c>
      <c r="W106" s="21" t="s">
        <v>20</v>
      </c>
      <c r="X106" s="21" t="s">
        <v>787</v>
      </c>
      <c r="Y106" s="21" t="s">
        <v>787</v>
      </c>
      <c r="Z106" s="23" t="s">
        <v>20</v>
      </c>
      <c r="AA106" s="21"/>
      <c r="AB106" s="34">
        <v>26.515151515151516</v>
      </c>
      <c r="AC106" s="21"/>
      <c r="AD106" s="21" t="s">
        <v>1058</v>
      </c>
    </row>
    <row r="107" spans="2:30">
      <c r="B107" s="21" t="s">
        <v>1367</v>
      </c>
      <c r="C107" s="21" t="s">
        <v>981</v>
      </c>
      <c r="D107" s="22" t="s">
        <v>214</v>
      </c>
      <c r="E107" s="22" t="s">
        <v>1351</v>
      </c>
      <c r="F107" s="23">
        <v>2010</v>
      </c>
      <c r="G107" s="22" t="s">
        <v>193</v>
      </c>
      <c r="H107" s="22" t="s">
        <v>214</v>
      </c>
      <c r="I107" s="21" t="s">
        <v>816</v>
      </c>
      <c r="J107" s="21" t="s">
        <v>822</v>
      </c>
      <c r="K107" s="21"/>
      <c r="L107" s="21" t="s">
        <v>816</v>
      </c>
      <c r="M107" s="21" t="s">
        <v>822</v>
      </c>
      <c r="N107" s="21" t="s">
        <v>1170</v>
      </c>
      <c r="O107" s="21" t="s">
        <v>816</v>
      </c>
      <c r="P107" s="21" t="s">
        <v>843</v>
      </c>
      <c r="Q107" s="21" t="s">
        <v>1064</v>
      </c>
      <c r="R107" s="21" t="s">
        <v>1064</v>
      </c>
      <c r="S107" s="21" t="s">
        <v>20</v>
      </c>
      <c r="T107" s="21" t="s">
        <v>886</v>
      </c>
      <c r="U107" s="21" t="s">
        <v>840</v>
      </c>
      <c r="V107" s="21" t="s">
        <v>20</v>
      </c>
      <c r="W107" s="21" t="s">
        <v>20</v>
      </c>
      <c r="X107" s="21" t="s">
        <v>787</v>
      </c>
      <c r="Y107" s="21" t="s">
        <v>787</v>
      </c>
      <c r="Z107" s="23" t="s">
        <v>20</v>
      </c>
      <c r="AA107" s="21"/>
      <c r="AB107" s="34">
        <v>18.939393939393938</v>
      </c>
      <c r="AC107" s="21"/>
      <c r="AD107" s="21" t="s">
        <v>1058</v>
      </c>
    </row>
    <row r="108" spans="2:30">
      <c r="B108" s="21" t="s">
        <v>1368</v>
      </c>
      <c r="C108" s="21" t="s">
        <v>1107</v>
      </c>
      <c r="D108" s="21" t="s">
        <v>230</v>
      </c>
      <c r="E108" s="21" t="s">
        <v>1351</v>
      </c>
      <c r="F108" s="23">
        <v>2010</v>
      </c>
      <c r="G108" s="21" t="s">
        <v>229</v>
      </c>
      <c r="H108" s="21" t="s">
        <v>230</v>
      </c>
      <c r="I108" s="21" t="s">
        <v>816</v>
      </c>
      <c r="J108" s="21" t="s">
        <v>822</v>
      </c>
      <c r="K108" s="21"/>
      <c r="L108" s="21" t="s">
        <v>816</v>
      </c>
      <c r="M108" s="21" t="s">
        <v>822</v>
      </c>
      <c r="N108" s="21" t="s">
        <v>1170</v>
      </c>
      <c r="O108" s="21" t="s">
        <v>816</v>
      </c>
      <c r="P108" s="21" t="s">
        <v>843</v>
      </c>
      <c r="Q108" s="21" t="s">
        <v>1064</v>
      </c>
      <c r="R108" s="21" t="s">
        <v>1064</v>
      </c>
      <c r="S108" s="21" t="s">
        <v>20</v>
      </c>
      <c r="T108" s="21" t="s">
        <v>886</v>
      </c>
      <c r="U108" s="21" t="s">
        <v>840</v>
      </c>
      <c r="V108" s="21" t="s">
        <v>20</v>
      </c>
      <c r="W108" s="21" t="s">
        <v>20</v>
      </c>
      <c r="X108" s="21" t="s">
        <v>787</v>
      </c>
      <c r="Y108" s="21" t="s">
        <v>787</v>
      </c>
      <c r="Z108" s="23" t="s">
        <v>20</v>
      </c>
      <c r="AA108" s="21"/>
      <c r="AB108" s="34">
        <v>7.5757575757575761</v>
      </c>
      <c r="AC108" s="21"/>
      <c r="AD108" s="21" t="s">
        <v>1058</v>
      </c>
    </row>
    <row r="109" spans="2:30">
      <c r="B109" s="21" t="s">
        <v>1369</v>
      </c>
      <c r="C109" s="21" t="s">
        <v>1078</v>
      </c>
      <c r="D109" s="22" t="s">
        <v>1358</v>
      </c>
      <c r="E109" s="22" t="s">
        <v>1351</v>
      </c>
      <c r="F109" s="23">
        <v>2010</v>
      </c>
      <c r="G109" s="22" t="s">
        <v>1357</v>
      </c>
      <c r="H109" s="22" t="s">
        <v>1358</v>
      </c>
      <c r="I109" s="21" t="s">
        <v>816</v>
      </c>
      <c r="J109" s="21" t="s">
        <v>822</v>
      </c>
      <c r="K109" s="21"/>
      <c r="L109" s="21" t="s">
        <v>816</v>
      </c>
      <c r="M109" s="21" t="s">
        <v>822</v>
      </c>
      <c r="N109" s="21" t="s">
        <v>1170</v>
      </c>
      <c r="O109" s="21" t="s">
        <v>816</v>
      </c>
      <c r="P109" s="21" t="s">
        <v>843</v>
      </c>
      <c r="Q109" s="21" t="s">
        <v>1064</v>
      </c>
      <c r="R109" s="21" t="s">
        <v>1064</v>
      </c>
      <c r="S109" s="21" t="s">
        <v>20</v>
      </c>
      <c r="T109" s="21" t="s">
        <v>886</v>
      </c>
      <c r="U109" s="21" t="s">
        <v>840</v>
      </c>
      <c r="V109" s="21" t="s">
        <v>20</v>
      </c>
      <c r="W109" s="21" t="s">
        <v>20</v>
      </c>
      <c r="X109" s="21" t="s">
        <v>787</v>
      </c>
      <c r="Y109" s="21" t="s">
        <v>787</v>
      </c>
      <c r="Z109" s="23" t="s">
        <v>20</v>
      </c>
      <c r="AA109" s="21"/>
      <c r="AB109" s="34">
        <v>30.303030303030305</v>
      </c>
      <c r="AC109" s="21"/>
      <c r="AD109" s="21" t="s">
        <v>1058</v>
      </c>
    </row>
    <row r="110" spans="2:30">
      <c r="B110" s="21" t="s">
        <v>1370</v>
      </c>
      <c r="C110" s="21" t="s">
        <v>1115</v>
      </c>
      <c r="D110" s="21" t="s">
        <v>372</v>
      </c>
      <c r="E110" s="21" t="s">
        <v>1351</v>
      </c>
      <c r="F110" s="23">
        <v>2010</v>
      </c>
      <c r="G110" s="21" t="s">
        <v>371</v>
      </c>
      <c r="H110" s="21" t="s">
        <v>372</v>
      </c>
      <c r="I110" s="21" t="s">
        <v>816</v>
      </c>
      <c r="J110" s="21" t="s">
        <v>822</v>
      </c>
      <c r="K110" s="21"/>
      <c r="L110" s="21" t="s">
        <v>816</v>
      </c>
      <c r="M110" s="21" t="s">
        <v>822</v>
      </c>
      <c r="N110" s="21" t="s">
        <v>1170</v>
      </c>
      <c r="O110" s="21" t="s">
        <v>816</v>
      </c>
      <c r="P110" s="21" t="s">
        <v>843</v>
      </c>
      <c r="Q110" s="21" t="s">
        <v>1064</v>
      </c>
      <c r="R110" s="21" t="s">
        <v>1064</v>
      </c>
      <c r="S110" s="21" t="s">
        <v>20</v>
      </c>
      <c r="T110" s="21" t="s">
        <v>886</v>
      </c>
      <c r="U110" s="21" t="s">
        <v>840</v>
      </c>
      <c r="V110" s="21" t="s">
        <v>20</v>
      </c>
      <c r="W110" s="21" t="s">
        <v>20</v>
      </c>
      <c r="X110" s="21" t="s">
        <v>787</v>
      </c>
      <c r="Y110" s="21" t="s">
        <v>787</v>
      </c>
      <c r="Z110" s="23" t="s">
        <v>20</v>
      </c>
      <c r="AA110" s="21"/>
      <c r="AB110" s="34">
        <v>41.666666666666664</v>
      </c>
      <c r="AC110" s="21"/>
      <c r="AD110" s="21" t="s">
        <v>1058</v>
      </c>
    </row>
    <row r="111" spans="2:30">
      <c r="B111" s="21" t="s">
        <v>1371</v>
      </c>
      <c r="C111" s="21" t="s">
        <v>1292</v>
      </c>
      <c r="D111" s="22" t="s">
        <v>339</v>
      </c>
      <c r="E111" s="22" t="s">
        <v>1351</v>
      </c>
      <c r="F111" s="23">
        <v>2010</v>
      </c>
      <c r="G111" s="22" t="s">
        <v>338</v>
      </c>
      <c r="H111" s="22" t="s">
        <v>339</v>
      </c>
      <c r="I111" s="21" t="s">
        <v>816</v>
      </c>
      <c r="J111" s="21" t="s">
        <v>822</v>
      </c>
      <c r="K111" s="21"/>
      <c r="L111" s="21" t="s">
        <v>816</v>
      </c>
      <c r="M111" s="21" t="s">
        <v>822</v>
      </c>
      <c r="N111" s="21" t="s">
        <v>1170</v>
      </c>
      <c r="O111" s="21" t="s">
        <v>816</v>
      </c>
      <c r="P111" s="21" t="s">
        <v>843</v>
      </c>
      <c r="Q111" s="21" t="s">
        <v>1064</v>
      </c>
      <c r="R111" s="21" t="s">
        <v>1064</v>
      </c>
      <c r="S111" s="21" t="s">
        <v>20</v>
      </c>
      <c r="T111" s="21" t="s">
        <v>886</v>
      </c>
      <c r="U111" s="21" t="s">
        <v>840</v>
      </c>
      <c r="V111" s="21" t="s">
        <v>20</v>
      </c>
      <c r="W111" s="21" t="s">
        <v>20</v>
      </c>
      <c r="X111" s="21" t="s">
        <v>787</v>
      </c>
      <c r="Y111" s="21" t="s">
        <v>787</v>
      </c>
      <c r="Z111" s="23" t="s">
        <v>20</v>
      </c>
      <c r="AA111" s="21"/>
      <c r="AB111" s="34">
        <v>68.181818181818187</v>
      </c>
      <c r="AC111" s="21"/>
      <c r="AD111" s="21" t="s">
        <v>1058</v>
      </c>
    </row>
    <row r="112" spans="2:30">
      <c r="B112" s="21" t="s">
        <v>1372</v>
      </c>
      <c r="C112" s="21" t="s">
        <v>1375</v>
      </c>
      <c r="D112" s="21" t="s">
        <v>227</v>
      </c>
      <c r="E112" s="21" t="s">
        <v>1351</v>
      </c>
      <c r="F112" s="23">
        <v>2010</v>
      </c>
      <c r="G112" s="21" t="s">
        <v>224</v>
      </c>
      <c r="H112" s="21" t="s">
        <v>227</v>
      </c>
      <c r="I112" s="21" t="s">
        <v>816</v>
      </c>
      <c r="J112" s="21" t="s">
        <v>822</v>
      </c>
      <c r="K112" s="21"/>
      <c r="L112" s="21" t="s">
        <v>816</v>
      </c>
      <c r="M112" s="21" t="s">
        <v>822</v>
      </c>
      <c r="N112" s="21" t="s">
        <v>1170</v>
      </c>
      <c r="O112" s="21" t="s">
        <v>816</v>
      </c>
      <c r="P112" s="21" t="s">
        <v>843</v>
      </c>
      <c r="Q112" s="21" t="s">
        <v>1064</v>
      </c>
      <c r="R112" s="21" t="s">
        <v>1064</v>
      </c>
      <c r="S112" s="21" t="s">
        <v>20</v>
      </c>
      <c r="T112" s="21" t="s">
        <v>886</v>
      </c>
      <c r="U112" s="21" t="s">
        <v>840</v>
      </c>
      <c r="V112" s="21" t="s">
        <v>20</v>
      </c>
      <c r="W112" s="21" t="s">
        <v>20</v>
      </c>
      <c r="X112" s="21" t="s">
        <v>787</v>
      </c>
      <c r="Y112" s="21" t="s">
        <v>787</v>
      </c>
      <c r="Z112" s="23" t="s">
        <v>20</v>
      </c>
      <c r="AA112" s="21"/>
      <c r="AB112" s="34">
        <v>64.393939393939391</v>
      </c>
      <c r="AC112" s="21"/>
      <c r="AD112" s="21" t="s">
        <v>1058</v>
      </c>
    </row>
    <row r="113" spans="2:30">
      <c r="B113" s="21" t="s">
        <v>1373</v>
      </c>
      <c r="C113" s="21" t="s">
        <v>1376</v>
      </c>
      <c r="D113" s="22" t="s">
        <v>1363</v>
      </c>
      <c r="E113" s="22" t="s">
        <v>1351</v>
      </c>
      <c r="F113" s="23">
        <v>2010</v>
      </c>
      <c r="G113" s="22" t="s">
        <v>1362</v>
      </c>
      <c r="H113" s="22" t="s">
        <v>1363</v>
      </c>
      <c r="I113" s="21" t="s">
        <v>816</v>
      </c>
      <c r="J113" s="21" t="s">
        <v>822</v>
      </c>
      <c r="K113" s="21"/>
      <c r="L113" s="21" t="s">
        <v>816</v>
      </c>
      <c r="M113" s="21" t="s">
        <v>822</v>
      </c>
      <c r="N113" s="21" t="s">
        <v>1170</v>
      </c>
      <c r="O113" s="21" t="s">
        <v>816</v>
      </c>
      <c r="P113" s="21" t="s">
        <v>843</v>
      </c>
      <c r="Q113" s="21" t="s">
        <v>1064</v>
      </c>
      <c r="R113" s="21" t="s">
        <v>1064</v>
      </c>
      <c r="S113" s="21" t="s">
        <v>20</v>
      </c>
      <c r="T113" s="21" t="s">
        <v>886</v>
      </c>
      <c r="U113" s="21" t="s">
        <v>840</v>
      </c>
      <c r="V113" s="21" t="s">
        <v>20</v>
      </c>
      <c r="W113" s="21" t="s">
        <v>20</v>
      </c>
      <c r="X113" s="21" t="s">
        <v>787</v>
      </c>
      <c r="Y113" s="21" t="s">
        <v>787</v>
      </c>
      <c r="Z113" s="23" t="s">
        <v>20</v>
      </c>
      <c r="AA113" s="21"/>
      <c r="AB113" s="34">
        <v>102.27272727272727</v>
      </c>
      <c r="AC113" s="21"/>
      <c r="AD113" s="21" t="s">
        <v>1058</v>
      </c>
    </row>
  </sheetData>
  <conditionalFormatting sqref="C22:D29 D30">
    <cfRule type="containsBlanks" dxfId="65" priority="67">
      <formula>LEN(TRIM(C22))=0</formula>
    </cfRule>
  </conditionalFormatting>
  <conditionalFormatting sqref="D5:V5 W5:AD21 S6:V13 I6:O14 E6:H20 C6:D21 T14:V15 I15:M15 N15:N23 U16:W16 L17:O17 I18:M20 N18:O23 E21:M21 S21:W21 S22:AA22 I22:M23 E22:G54 T23:AA25 T26:AC26 C30 C31:D74 H31:H74 AD31:AD103 G55:G103 N62:N79 E88:F103">
    <cfRule type="containsBlanks" dxfId="64" priority="56">
      <formula>LEN(TRIM(C5))=0</formula>
    </cfRule>
  </conditionalFormatting>
  <conditionalFormatting sqref="E55:F86">
    <cfRule type="containsBlanks" dxfId="63" priority="35">
      <formula>LEN(TRIM(E55))=0</formula>
    </cfRule>
  </conditionalFormatting>
  <conditionalFormatting sqref="F87">
    <cfRule type="containsBlanks" dxfId="62" priority="79">
      <formula>LEN(TRIM(F87))=0</formula>
    </cfRule>
  </conditionalFormatting>
  <conditionalFormatting sqref="H22:H30 AD22:AD30">
    <cfRule type="containsBlanks" dxfId="61" priority="33">
      <formula>LEN(TRIM(H22))=0</formula>
    </cfRule>
  </conditionalFormatting>
  <conditionalFormatting sqref="I16:K17 I24:O103">
    <cfRule type="containsBlanks" dxfId="60" priority="24">
      <formula>LEN(TRIM(I16))=0</formula>
    </cfRule>
  </conditionalFormatting>
  <conditionalFormatting sqref="O14:O16 L16:M16">
    <cfRule type="containsBlanks" dxfId="59" priority="31">
      <formula>LEN(TRIM(L14))=0</formula>
    </cfRule>
  </conditionalFormatting>
  <conditionalFormatting sqref="P6:S103 U17:V17 S18:V20 S27:AC29 S32:AC57 S59:AC61 S63:AC63 S66:AC68 S73:AC103 AA104:AA113 AC104:AC113">
    <cfRule type="containsBlanks" dxfId="58" priority="23">
      <formula>LEN(TRIM(P6))=0</formula>
    </cfRule>
  </conditionalFormatting>
  <conditionalFormatting sqref="T16:T17 T30:AC31 T58:AC58 T62:AC62 T64:AC65 T69:AC72">
    <cfRule type="containsBlanks" dxfId="57" priority="22">
      <formula>LEN(TRIM(T16))=0</formula>
    </cfRule>
  </conditionalFormatting>
  <conditionalFormatting sqref="AB22:AB25">
    <cfRule type="containsBlanks" dxfId="56" priority="28">
      <formula>LEN(TRIM(AB22))=0</formula>
    </cfRule>
  </conditionalFormatting>
  <conditionalFormatting sqref="AB23:AB25">
    <cfRule type="containsBlanks" dxfId="55" priority="30">
      <formula>LEN(TRIM(AB23))=0</formula>
    </cfRule>
  </conditionalFormatting>
  <conditionalFormatting sqref="AB43:AB48">
    <cfRule type="containsBlanks" dxfId="54" priority="26">
      <formula>LEN(TRIM(AB43))=0</formula>
    </cfRule>
  </conditionalFormatting>
  <conditionalFormatting sqref="AB22:AC25">
    <cfRule type="containsBlanks" dxfId="53" priority="29">
      <formula>LEN(TRIM(AB22))=0</formula>
    </cfRule>
  </conditionalFormatting>
  <conditionalFormatting sqref="I104:I113">
    <cfRule type="containsBlanks" dxfId="52" priority="21">
      <formula>LEN(TRIM(I104))=0</formula>
    </cfRule>
  </conditionalFormatting>
  <conditionalFormatting sqref="J104:J113">
    <cfRule type="containsBlanks" dxfId="51" priority="20">
      <formula>LEN(TRIM(J104))=0</formula>
    </cfRule>
  </conditionalFormatting>
  <conditionalFormatting sqref="K104:K113">
    <cfRule type="containsBlanks" dxfId="50" priority="19">
      <formula>LEN(TRIM(K104))=0</formula>
    </cfRule>
  </conditionalFormatting>
  <conditionalFormatting sqref="M104:M113">
    <cfRule type="containsBlanks" dxfId="49" priority="18">
      <formula>LEN(TRIM(M104))=0</formula>
    </cfRule>
  </conditionalFormatting>
  <conditionalFormatting sqref="L104:L113">
    <cfRule type="containsBlanks" dxfId="48" priority="17">
      <formula>LEN(TRIM(L104))=0</formula>
    </cfRule>
  </conditionalFormatting>
  <conditionalFormatting sqref="N104:N113">
    <cfRule type="containsBlanks" dxfId="47" priority="16">
      <formula>LEN(TRIM(N104))=0</formula>
    </cfRule>
  </conditionalFormatting>
  <conditionalFormatting sqref="N104:N113">
    <cfRule type="containsBlanks" dxfId="46" priority="15">
      <formula>LEN(TRIM(N104))=0</formula>
    </cfRule>
  </conditionalFormatting>
  <conditionalFormatting sqref="O104:O113">
    <cfRule type="containsBlanks" dxfId="45" priority="14">
      <formula>LEN(TRIM(O104))=0</formula>
    </cfRule>
  </conditionalFormatting>
  <conditionalFormatting sqref="P104:P113">
    <cfRule type="containsBlanks" dxfId="44" priority="13">
      <formula>LEN(TRIM(P104))=0</formula>
    </cfRule>
  </conditionalFormatting>
  <conditionalFormatting sqref="Q104:Q113">
    <cfRule type="containsBlanks" dxfId="43" priority="12">
      <formula>LEN(TRIM(Q104))=0</formula>
    </cfRule>
  </conditionalFormatting>
  <conditionalFormatting sqref="R104:R113">
    <cfRule type="containsBlanks" dxfId="42" priority="11">
      <formula>LEN(TRIM(R104))=0</formula>
    </cfRule>
  </conditionalFormatting>
  <conditionalFormatting sqref="T104:T113">
    <cfRule type="containsBlanks" dxfId="41" priority="10">
      <formula>LEN(TRIM(T104))=0</formula>
    </cfRule>
  </conditionalFormatting>
  <conditionalFormatting sqref="U104:U113">
    <cfRule type="containsBlanks" dxfId="40" priority="9">
      <formula>LEN(TRIM(U104))=0</formula>
    </cfRule>
  </conditionalFormatting>
  <conditionalFormatting sqref="V104:W113">
    <cfRule type="containsBlanks" dxfId="39" priority="8">
      <formula>LEN(TRIM(V104))=0</formula>
    </cfRule>
  </conditionalFormatting>
  <conditionalFormatting sqref="X104:X113">
    <cfRule type="containsBlanks" dxfId="38" priority="7">
      <formula>LEN(TRIM(X104))=0</formula>
    </cfRule>
  </conditionalFormatting>
  <conditionalFormatting sqref="Y104">
    <cfRule type="containsBlanks" dxfId="37" priority="6">
      <formula>LEN(TRIM(Y104))=0</formula>
    </cfRule>
  </conditionalFormatting>
  <conditionalFormatting sqref="Y105:Y113">
    <cfRule type="containsBlanks" dxfId="36" priority="5">
      <formula>LEN(TRIM(Y105))=0</formula>
    </cfRule>
  </conditionalFormatting>
  <conditionalFormatting sqref="Z104:Z113">
    <cfRule type="containsBlanks" dxfId="35" priority="4">
      <formula>LEN(TRIM(Z104))=0</formula>
    </cfRule>
  </conditionalFormatting>
  <conditionalFormatting sqref="AD104:AD113">
    <cfRule type="containsBlanks" dxfId="34" priority="3">
      <formula>LEN(TRIM(AD104))=0</formula>
    </cfRule>
  </conditionalFormatting>
  <conditionalFormatting sqref="AB104:AB113">
    <cfRule type="containsBlanks" dxfId="33" priority="2">
      <formula>LEN(TRIM(AB104))=0</formula>
    </cfRule>
  </conditionalFormatting>
  <conditionalFormatting sqref="S104:S113">
    <cfRule type="containsBlanks" dxfId="32" priority="1">
      <formula>LEN(TRIM(S104))=0</formula>
    </cfRule>
  </conditionalFormatting>
  <hyperlinks>
    <hyperlink ref="V19" r:id="rId1" xr:uid="{8D491A8A-A3A6-4392-94DB-E452406E268F}"/>
    <hyperlink ref="B2" location="'Information &amp; Contents '!A1" display="Back to Information and Contents" xr:uid="{6A9DDDA8-AC11-42C9-919E-1499761AEA9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D46A0-BA3C-46BA-B6FC-EE8FC43626BC}">
  <sheetPr>
    <tabColor theme="3" tint="0.39997558519241921"/>
  </sheetPr>
  <dimension ref="B1:N27"/>
  <sheetViews>
    <sheetView showGridLines="0" workbookViewId="0"/>
  </sheetViews>
  <sheetFormatPr defaultRowHeight="12.75"/>
  <cols>
    <col min="1" max="1" width="1.75" style="2" customWidth="1"/>
    <col min="2" max="2" width="9" style="2"/>
    <col min="3" max="3" width="23.5" style="2" bestFit="1" customWidth="1"/>
    <col min="4" max="4" width="16.875" style="2" bestFit="1" customWidth="1"/>
    <col min="5" max="5" width="8.375" style="2" bestFit="1" customWidth="1"/>
    <col min="6" max="6" width="23.5" style="2" customWidth="1"/>
    <col min="7" max="7" width="10" style="2" bestFit="1" customWidth="1"/>
    <col min="8" max="9" width="11.875" style="2" bestFit="1" customWidth="1"/>
    <col min="10" max="10" width="11.625" style="2" bestFit="1" customWidth="1"/>
    <col min="11" max="11" width="13.625" style="2" bestFit="1" customWidth="1"/>
    <col min="12" max="14" width="9" style="2"/>
    <col min="15" max="15" width="2.25" style="2" customWidth="1"/>
    <col min="16" max="16384" width="9" style="2"/>
  </cols>
  <sheetData>
    <row r="1" spans="2:14" ht="7.5" customHeight="1"/>
    <row r="2" spans="2:14" ht="15.75">
      <c r="B2" s="9" t="s">
        <v>136</v>
      </c>
    </row>
    <row r="3" spans="2:14" ht="7.5" customHeight="1"/>
    <row r="4" spans="2:14" ht="51">
      <c r="B4" s="30" t="s">
        <v>137</v>
      </c>
      <c r="C4" s="30" t="s">
        <v>1013</v>
      </c>
      <c r="D4" s="19" t="s">
        <v>139</v>
      </c>
      <c r="E4" s="30" t="s">
        <v>140</v>
      </c>
      <c r="F4" s="30" t="s">
        <v>141</v>
      </c>
      <c r="G4" s="30" t="s">
        <v>1025</v>
      </c>
      <c r="H4" s="30" t="s">
        <v>1026</v>
      </c>
      <c r="I4" s="30" t="s">
        <v>1027</v>
      </c>
      <c r="J4" s="30" t="s">
        <v>1028</v>
      </c>
      <c r="K4" s="30" t="s">
        <v>1029</v>
      </c>
      <c r="L4" s="30" t="s">
        <v>1031</v>
      </c>
      <c r="M4" s="30" t="s">
        <v>1032</v>
      </c>
      <c r="N4" s="30" t="s">
        <v>1033</v>
      </c>
    </row>
    <row r="5" spans="2:14">
      <c r="B5" s="21" t="s">
        <v>156</v>
      </c>
      <c r="C5" s="22" t="s">
        <v>157</v>
      </c>
      <c r="D5" s="22">
        <v>2012</v>
      </c>
      <c r="E5" s="22" t="s">
        <v>144</v>
      </c>
      <c r="F5" s="22" t="s">
        <v>158</v>
      </c>
      <c r="G5" s="27" t="s">
        <v>1043</v>
      </c>
      <c r="H5" s="21" t="s">
        <v>843</v>
      </c>
      <c r="I5" s="21" t="s">
        <v>843</v>
      </c>
      <c r="J5" s="21" t="s">
        <v>1054</v>
      </c>
      <c r="K5" s="21" t="s">
        <v>1054</v>
      </c>
      <c r="L5" s="34">
        <v>31.060606060606062</v>
      </c>
      <c r="M5" s="34">
        <v>54.469696969696969</v>
      </c>
      <c r="N5" s="34">
        <v>77.878787878787875</v>
      </c>
    </row>
    <row r="6" spans="2:14">
      <c r="B6" s="21" t="s">
        <v>174</v>
      </c>
      <c r="C6" s="22" t="s">
        <v>175</v>
      </c>
      <c r="D6" s="22">
        <v>2008</v>
      </c>
      <c r="E6" s="22" t="s">
        <v>176</v>
      </c>
      <c r="F6" s="22" t="s">
        <v>177</v>
      </c>
      <c r="G6" s="21" t="s">
        <v>1043</v>
      </c>
      <c r="H6" s="21" t="s">
        <v>843</v>
      </c>
      <c r="I6" s="21" t="s">
        <v>843</v>
      </c>
      <c r="J6" s="21" t="s">
        <v>1064</v>
      </c>
      <c r="K6" s="21" t="s">
        <v>1064</v>
      </c>
      <c r="L6" s="34">
        <v>60</v>
      </c>
      <c r="M6" s="34">
        <v>65</v>
      </c>
      <c r="N6" s="34">
        <v>70</v>
      </c>
    </row>
    <row r="7" spans="2:14">
      <c r="B7" s="21" t="s">
        <v>178</v>
      </c>
      <c r="C7" s="22" t="s">
        <v>175</v>
      </c>
      <c r="D7" s="22">
        <v>2010</v>
      </c>
      <c r="E7" s="22" t="s">
        <v>179</v>
      </c>
      <c r="F7" s="22" t="s">
        <v>180</v>
      </c>
      <c r="G7" s="21" t="s">
        <v>1043</v>
      </c>
      <c r="H7" s="21" t="s">
        <v>843</v>
      </c>
      <c r="I7" s="21" t="s">
        <v>843</v>
      </c>
      <c r="J7" s="21" t="s">
        <v>1068</v>
      </c>
      <c r="K7" s="21" t="s">
        <v>1045</v>
      </c>
      <c r="L7" s="34">
        <v>40</v>
      </c>
      <c r="M7" s="34">
        <v>300</v>
      </c>
      <c r="N7" s="34">
        <v>560</v>
      </c>
    </row>
    <row r="8" spans="2:14">
      <c r="B8" s="21" t="s">
        <v>181</v>
      </c>
      <c r="C8" s="22" t="s">
        <v>175</v>
      </c>
      <c r="D8" s="22">
        <v>2013</v>
      </c>
      <c r="E8" s="22" t="s">
        <v>148</v>
      </c>
      <c r="F8" s="22" t="s">
        <v>182</v>
      </c>
      <c r="G8" s="21" t="s">
        <v>1038</v>
      </c>
      <c r="H8" s="21" t="s">
        <v>30</v>
      </c>
      <c r="I8" s="21" t="s">
        <v>30</v>
      </c>
      <c r="J8" s="21" t="s">
        <v>1054</v>
      </c>
      <c r="K8" s="21" t="s">
        <v>1054</v>
      </c>
      <c r="L8" s="34">
        <v>36.023391812865498</v>
      </c>
      <c r="M8" s="34">
        <v>59.181286549707607</v>
      </c>
      <c r="N8" s="34">
        <v>82.339181286549717</v>
      </c>
    </row>
    <row r="9" spans="2:14">
      <c r="B9" s="21" t="s">
        <v>200</v>
      </c>
      <c r="C9" s="22" t="s">
        <v>184</v>
      </c>
      <c r="D9" s="22">
        <v>2005</v>
      </c>
      <c r="E9" s="22" t="s">
        <v>201</v>
      </c>
      <c r="F9" s="22" t="s">
        <v>202</v>
      </c>
      <c r="G9" s="21" t="s">
        <v>1043</v>
      </c>
      <c r="H9" s="21" t="s">
        <v>816</v>
      </c>
      <c r="I9" s="21" t="s">
        <v>843</v>
      </c>
      <c r="J9" s="21" t="s">
        <v>1054</v>
      </c>
      <c r="K9" s="21" t="s">
        <v>1054</v>
      </c>
      <c r="L9" s="34">
        <v>15</v>
      </c>
      <c r="M9" s="34">
        <v>49</v>
      </c>
      <c r="N9" s="34">
        <v>82</v>
      </c>
    </row>
    <row r="10" spans="2:14">
      <c r="B10" s="21" t="s">
        <v>286</v>
      </c>
      <c r="C10" s="22" t="s">
        <v>184</v>
      </c>
      <c r="D10" s="22">
        <v>2017</v>
      </c>
      <c r="E10" s="22" t="s">
        <v>284</v>
      </c>
      <c r="F10" s="22" t="s">
        <v>287</v>
      </c>
      <c r="G10" s="21" t="s">
        <v>1043</v>
      </c>
      <c r="H10" s="21" t="s">
        <v>843</v>
      </c>
      <c r="I10" s="21" t="s">
        <v>843</v>
      </c>
      <c r="J10" s="21" t="s">
        <v>1079</v>
      </c>
      <c r="K10" s="21" t="s">
        <v>1079</v>
      </c>
      <c r="L10" s="34">
        <v>40</v>
      </c>
      <c r="M10" s="34">
        <v>60</v>
      </c>
      <c r="N10" s="34">
        <v>100</v>
      </c>
    </row>
    <row r="11" spans="2:14">
      <c r="B11" s="21" t="s">
        <v>291</v>
      </c>
      <c r="C11" s="22" t="s">
        <v>198</v>
      </c>
      <c r="D11" s="22">
        <v>2016</v>
      </c>
      <c r="E11" s="22" t="s">
        <v>201</v>
      </c>
      <c r="F11" s="22" t="s">
        <v>292</v>
      </c>
      <c r="G11" s="21" t="s">
        <v>1043</v>
      </c>
      <c r="H11" s="21" t="s">
        <v>1082</v>
      </c>
      <c r="I11" s="21" t="s">
        <v>1082</v>
      </c>
      <c r="J11" s="21" t="s">
        <v>1079</v>
      </c>
      <c r="K11" s="21" t="s">
        <v>1079</v>
      </c>
      <c r="L11" s="34">
        <v>68.100000000000023</v>
      </c>
      <c r="M11" s="34">
        <v>92.000000000000014</v>
      </c>
      <c r="N11" s="34">
        <v>115.9</v>
      </c>
    </row>
    <row r="12" spans="2:14">
      <c r="B12" s="21" t="s">
        <v>293</v>
      </c>
      <c r="C12" s="21" t="s">
        <v>198</v>
      </c>
      <c r="D12" s="22">
        <v>2016</v>
      </c>
      <c r="E12" s="22" t="s">
        <v>201</v>
      </c>
      <c r="F12" s="22" t="s">
        <v>292</v>
      </c>
      <c r="G12" s="21" t="s">
        <v>1043</v>
      </c>
      <c r="H12" s="21" t="s">
        <v>843</v>
      </c>
      <c r="I12" s="21" t="s">
        <v>843</v>
      </c>
      <c r="J12" s="21" t="s">
        <v>1054</v>
      </c>
      <c r="K12" s="21" t="s">
        <v>1054</v>
      </c>
      <c r="L12" s="34">
        <v>28.099999999999998</v>
      </c>
      <c r="M12" s="34">
        <v>38.299999999999997</v>
      </c>
      <c r="N12" s="34">
        <v>48.5</v>
      </c>
    </row>
    <row r="13" spans="2:14">
      <c r="B13" s="21" t="s">
        <v>294</v>
      </c>
      <c r="C13" s="21" t="s">
        <v>198</v>
      </c>
      <c r="D13" s="22">
        <v>2016</v>
      </c>
      <c r="E13" s="22" t="s">
        <v>201</v>
      </c>
      <c r="F13" s="22" t="s">
        <v>292</v>
      </c>
      <c r="G13" s="21" t="s">
        <v>1038</v>
      </c>
      <c r="H13" s="21" t="s">
        <v>30</v>
      </c>
      <c r="I13" s="21" t="s">
        <v>30</v>
      </c>
      <c r="J13" s="21" t="s">
        <v>1054</v>
      </c>
      <c r="K13" s="21" t="s">
        <v>1054</v>
      </c>
      <c r="L13" s="34">
        <v>30.599999999999998</v>
      </c>
      <c r="M13" s="34">
        <v>40.299999999999997</v>
      </c>
      <c r="N13" s="34">
        <v>50</v>
      </c>
    </row>
    <row r="14" spans="2:14">
      <c r="B14" s="21" t="s">
        <v>295</v>
      </c>
      <c r="C14" s="21" t="s">
        <v>198</v>
      </c>
      <c r="D14" s="22">
        <v>2016</v>
      </c>
      <c r="E14" s="22" t="s">
        <v>201</v>
      </c>
      <c r="F14" s="22" t="s">
        <v>292</v>
      </c>
      <c r="G14" s="21" t="s">
        <v>1043</v>
      </c>
      <c r="H14" s="21" t="s">
        <v>816</v>
      </c>
      <c r="I14" s="21" t="s">
        <v>843</v>
      </c>
      <c r="J14" s="21" t="s">
        <v>1054</v>
      </c>
      <c r="K14" s="21" t="s">
        <v>1054</v>
      </c>
      <c r="L14" s="34">
        <v>28.099999999999998</v>
      </c>
      <c r="M14" s="34">
        <v>35.9</v>
      </c>
      <c r="N14" s="34">
        <v>43.699999999999996</v>
      </c>
    </row>
    <row r="15" spans="2:14">
      <c r="B15" s="21" t="s">
        <v>299</v>
      </c>
      <c r="C15" s="21" t="s">
        <v>204</v>
      </c>
      <c r="D15" s="22">
        <v>2013</v>
      </c>
      <c r="E15" s="22" t="s">
        <v>201</v>
      </c>
      <c r="F15" s="22" t="s">
        <v>301</v>
      </c>
      <c r="G15" s="21" t="s">
        <v>1043</v>
      </c>
      <c r="H15" s="21" t="s">
        <v>843</v>
      </c>
      <c r="I15" s="21" t="s">
        <v>843</v>
      </c>
      <c r="J15" s="21" t="s">
        <v>1054</v>
      </c>
      <c r="K15" s="21" t="s">
        <v>1054</v>
      </c>
      <c r="L15" s="34">
        <v>1</v>
      </c>
      <c r="M15" s="34">
        <v>16</v>
      </c>
      <c r="N15" s="34">
        <v>44</v>
      </c>
    </row>
    <row r="16" spans="2:14">
      <c r="B16" s="21" t="s">
        <v>306</v>
      </c>
      <c r="C16" s="21" t="s">
        <v>750</v>
      </c>
      <c r="D16" s="22">
        <v>1998</v>
      </c>
      <c r="E16" s="22" t="s">
        <v>201</v>
      </c>
      <c r="F16" s="22" t="s">
        <v>308</v>
      </c>
      <c r="G16" s="21" t="s">
        <v>1043</v>
      </c>
      <c r="H16" s="21" t="s">
        <v>816</v>
      </c>
      <c r="I16" s="21" t="s">
        <v>843</v>
      </c>
      <c r="J16" s="21" t="s">
        <v>1054</v>
      </c>
      <c r="K16" s="21" t="s">
        <v>1054</v>
      </c>
      <c r="L16" s="34">
        <v>31.6</v>
      </c>
      <c r="M16" s="34">
        <v>36.85</v>
      </c>
      <c r="N16" s="34">
        <v>42.1</v>
      </c>
    </row>
    <row r="17" spans="2:14">
      <c r="B17" s="21" t="s">
        <v>331</v>
      </c>
      <c r="C17" s="21" t="s">
        <v>289</v>
      </c>
      <c r="D17" s="22">
        <v>2015</v>
      </c>
      <c r="E17" s="22" t="s">
        <v>235</v>
      </c>
      <c r="F17" s="22" t="s">
        <v>329</v>
      </c>
      <c r="G17" s="21" t="s">
        <v>1043</v>
      </c>
      <c r="H17" s="21" t="s">
        <v>843</v>
      </c>
      <c r="I17" s="21" t="s">
        <v>843</v>
      </c>
      <c r="J17" s="21" t="s">
        <v>1054</v>
      </c>
      <c r="K17" s="21" t="s">
        <v>1054</v>
      </c>
      <c r="L17" s="34">
        <v>3.71</v>
      </c>
      <c r="M17" s="34">
        <v>41.3</v>
      </c>
      <c r="N17" s="34">
        <v>252.86</v>
      </c>
    </row>
    <row r="18" spans="2:14">
      <c r="B18" s="21" t="s">
        <v>406</v>
      </c>
      <c r="C18" s="21" t="s">
        <v>359</v>
      </c>
      <c r="D18" s="22">
        <v>2015</v>
      </c>
      <c r="E18" s="22" t="s">
        <v>193</v>
      </c>
      <c r="F18" s="22" t="s">
        <v>408</v>
      </c>
      <c r="G18" s="21" t="s">
        <v>1043</v>
      </c>
      <c r="H18" s="21" t="s">
        <v>843</v>
      </c>
      <c r="I18" s="21" t="s">
        <v>843</v>
      </c>
      <c r="J18" s="21" t="s">
        <v>1068</v>
      </c>
      <c r="K18" s="21" t="s">
        <v>1045</v>
      </c>
      <c r="L18" s="34">
        <v>50</v>
      </c>
      <c r="M18" s="34">
        <v>65</v>
      </c>
      <c r="N18" s="34">
        <v>80</v>
      </c>
    </row>
    <row r="19" spans="2:14">
      <c r="B19" s="21" t="s">
        <v>409</v>
      </c>
      <c r="C19" s="21" t="s">
        <v>359</v>
      </c>
      <c r="D19" s="22">
        <v>2015</v>
      </c>
      <c r="E19" s="22" t="s">
        <v>193</v>
      </c>
      <c r="F19" s="22" t="s">
        <v>408</v>
      </c>
      <c r="G19" s="21" t="s">
        <v>1043</v>
      </c>
      <c r="H19" s="21" t="s">
        <v>1082</v>
      </c>
      <c r="I19" s="21" t="s">
        <v>1082</v>
      </c>
      <c r="J19" s="21" t="s">
        <v>1079</v>
      </c>
      <c r="K19" s="21" t="s">
        <v>1079</v>
      </c>
      <c r="L19" s="34">
        <v>30</v>
      </c>
      <c r="M19" s="34">
        <v>40</v>
      </c>
      <c r="N19" s="34">
        <v>50</v>
      </c>
    </row>
    <row r="20" spans="2:14">
      <c r="B20" s="21" t="s">
        <v>417</v>
      </c>
      <c r="C20" s="21" t="s">
        <v>359</v>
      </c>
      <c r="D20" s="22">
        <v>2012</v>
      </c>
      <c r="E20" s="22" t="s">
        <v>229</v>
      </c>
      <c r="F20" s="22" t="s">
        <v>419</v>
      </c>
      <c r="G20" s="21" t="s">
        <v>1043</v>
      </c>
      <c r="H20" s="21" t="s">
        <v>843</v>
      </c>
      <c r="I20" s="21" t="s">
        <v>843</v>
      </c>
      <c r="J20" s="21" t="s">
        <v>1054</v>
      </c>
      <c r="K20" s="21" t="s">
        <v>1054</v>
      </c>
      <c r="L20" s="34">
        <v>11</v>
      </c>
      <c r="M20" s="34">
        <v>17.5</v>
      </c>
      <c r="N20" s="34">
        <v>20</v>
      </c>
    </row>
    <row r="21" spans="2:14">
      <c r="B21" s="21" t="s">
        <v>420</v>
      </c>
      <c r="C21" s="21" t="s">
        <v>359</v>
      </c>
      <c r="D21" s="22">
        <v>2012</v>
      </c>
      <c r="E21" s="22" t="s">
        <v>229</v>
      </c>
      <c r="F21" s="22" t="s">
        <v>419</v>
      </c>
      <c r="G21" s="21" t="s">
        <v>1043</v>
      </c>
      <c r="H21" s="21" t="s">
        <v>1082</v>
      </c>
      <c r="I21" s="21" t="s">
        <v>1082</v>
      </c>
      <c r="J21" s="21" t="s">
        <v>1079</v>
      </c>
      <c r="K21" s="21" t="s">
        <v>1079</v>
      </c>
      <c r="L21" s="34">
        <v>30</v>
      </c>
      <c r="M21" s="34">
        <v>34.630000000000003</v>
      </c>
      <c r="N21" s="34">
        <v>40</v>
      </c>
    </row>
    <row r="22" spans="2:14">
      <c r="B22" s="21" t="s">
        <v>432</v>
      </c>
      <c r="C22" s="21" t="s">
        <v>359</v>
      </c>
      <c r="D22" s="22">
        <v>2016</v>
      </c>
      <c r="E22" s="22" t="s">
        <v>144</v>
      </c>
      <c r="F22" s="22" t="s">
        <v>1125</v>
      </c>
      <c r="G22" s="21" t="s">
        <v>1043</v>
      </c>
      <c r="H22" s="21" t="s">
        <v>843</v>
      </c>
      <c r="I22" s="21" t="s">
        <v>843</v>
      </c>
      <c r="J22" s="21" t="s">
        <v>1054</v>
      </c>
      <c r="K22" s="21" t="s">
        <v>1054</v>
      </c>
      <c r="L22" s="34">
        <v>48.3</v>
      </c>
      <c r="M22" s="34">
        <v>71.900000000000006</v>
      </c>
      <c r="N22" s="34">
        <v>93.5</v>
      </c>
    </row>
    <row r="23" spans="2:14">
      <c r="B23" s="21" t="s">
        <v>452</v>
      </c>
      <c r="C23" s="21" t="s">
        <v>365</v>
      </c>
      <c r="D23" s="22">
        <v>2008</v>
      </c>
      <c r="E23" s="22" t="s">
        <v>454</v>
      </c>
      <c r="F23" s="22" t="s">
        <v>455</v>
      </c>
      <c r="G23" s="21" t="s">
        <v>1043</v>
      </c>
      <c r="H23" s="21" t="s">
        <v>843</v>
      </c>
      <c r="I23" s="21" t="s">
        <v>843</v>
      </c>
      <c r="J23" s="21" t="s">
        <v>1054</v>
      </c>
      <c r="K23" s="21" t="s">
        <v>1054</v>
      </c>
      <c r="L23" s="34">
        <v>20</v>
      </c>
      <c r="M23" s="34">
        <v>25</v>
      </c>
      <c r="N23" s="34">
        <v>30</v>
      </c>
    </row>
    <row r="24" spans="2:14">
      <c r="B24" s="21" t="s">
        <v>463</v>
      </c>
      <c r="C24" s="21" t="s">
        <v>365</v>
      </c>
      <c r="D24" s="22">
        <v>2017</v>
      </c>
      <c r="E24" s="22" t="s">
        <v>144</v>
      </c>
      <c r="F24" s="22" t="s">
        <v>244</v>
      </c>
      <c r="G24" s="21" t="s">
        <v>1038</v>
      </c>
      <c r="H24" s="21" t="s">
        <v>1039</v>
      </c>
      <c r="I24" s="21" t="s">
        <v>1039</v>
      </c>
      <c r="J24" s="21" t="s">
        <v>1037</v>
      </c>
      <c r="K24" s="21" t="s">
        <v>1037</v>
      </c>
      <c r="L24" s="34">
        <v>10</v>
      </c>
      <c r="M24" s="34">
        <v>17.399999999999999</v>
      </c>
      <c r="N24" s="34">
        <v>21.6</v>
      </c>
    </row>
    <row r="25" spans="2:14">
      <c r="B25" s="21" t="s">
        <v>490</v>
      </c>
      <c r="C25" s="21" t="s">
        <v>365</v>
      </c>
      <c r="D25" s="22">
        <v>2017</v>
      </c>
      <c r="E25" s="22" t="s">
        <v>176</v>
      </c>
      <c r="F25" s="22" t="s">
        <v>492</v>
      </c>
      <c r="G25" s="21" t="s">
        <v>1043</v>
      </c>
      <c r="H25" s="21" t="s">
        <v>816</v>
      </c>
      <c r="I25" s="21" t="s">
        <v>843</v>
      </c>
      <c r="J25" s="21" t="s">
        <v>1064</v>
      </c>
      <c r="K25" s="21" t="s">
        <v>1064</v>
      </c>
      <c r="L25" s="34">
        <v>78.099999999999994</v>
      </c>
      <c r="M25" s="34">
        <v>95.55</v>
      </c>
      <c r="N25" s="34">
        <v>113</v>
      </c>
    </row>
    <row r="26" spans="2:14">
      <c r="B26" s="21" t="s">
        <v>495</v>
      </c>
      <c r="C26" s="21" t="s">
        <v>365</v>
      </c>
      <c r="D26" s="22">
        <v>2018</v>
      </c>
      <c r="E26" s="22" t="s">
        <v>193</v>
      </c>
      <c r="F26" s="22" t="s">
        <v>208</v>
      </c>
      <c r="G26" s="21" t="s">
        <v>1043</v>
      </c>
      <c r="H26" s="21" t="s">
        <v>843</v>
      </c>
      <c r="I26" s="21" t="s">
        <v>843</v>
      </c>
      <c r="J26" s="21" t="s">
        <v>1054</v>
      </c>
      <c r="K26" s="21" t="s">
        <v>1054</v>
      </c>
      <c r="L26" s="34">
        <v>15</v>
      </c>
      <c r="M26" s="34">
        <v>17.5</v>
      </c>
      <c r="N26" s="34">
        <v>20</v>
      </c>
    </row>
    <row r="27" spans="2:14">
      <c r="B27" s="21" t="s">
        <v>662</v>
      </c>
      <c r="C27" s="21" t="s">
        <v>522</v>
      </c>
      <c r="D27" s="22">
        <v>2021</v>
      </c>
      <c r="E27" s="22" t="s">
        <v>148</v>
      </c>
      <c r="F27" s="22" t="s">
        <v>663</v>
      </c>
      <c r="G27" s="21" t="s">
        <v>1038</v>
      </c>
      <c r="H27" s="21" t="s">
        <v>30</v>
      </c>
      <c r="I27" s="21" t="s">
        <v>30</v>
      </c>
      <c r="J27" s="21" t="s">
        <v>1054</v>
      </c>
      <c r="K27" s="21" t="s">
        <v>1054</v>
      </c>
      <c r="L27" s="34">
        <v>18</v>
      </c>
      <c r="M27" s="34">
        <v>44</v>
      </c>
      <c r="N27" s="34">
        <v>89</v>
      </c>
    </row>
  </sheetData>
  <hyperlinks>
    <hyperlink ref="B2" location="'Information &amp; Contents '!A1" display="Back to Information and Contents" xr:uid="{DAC8168C-AA61-4564-A73C-B94156E4713D}"/>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66113-8B36-4F77-8B04-4FAC2E2DBAD8}">
  <sheetPr>
    <tabColor theme="3" tint="0.39997558519241921"/>
  </sheetPr>
  <dimension ref="B1:Y12"/>
  <sheetViews>
    <sheetView showGridLines="0" workbookViewId="0"/>
  </sheetViews>
  <sheetFormatPr defaultRowHeight="12.75"/>
  <cols>
    <col min="1" max="1" width="1.75" style="2" customWidth="1"/>
    <col min="2" max="2" width="24.125" style="2" customWidth="1"/>
    <col min="3" max="3" width="13.875" style="2" customWidth="1"/>
    <col min="4" max="16384" width="9" style="2"/>
  </cols>
  <sheetData>
    <row r="1" spans="2:25" ht="7.5" customHeight="1"/>
    <row r="2" spans="2:25" ht="15.75">
      <c r="B2" s="9" t="s">
        <v>136</v>
      </c>
    </row>
    <row r="3" spans="2:25" ht="7.5" customHeight="1"/>
    <row r="4" spans="2:25">
      <c r="B4" s="30" t="s">
        <v>137</v>
      </c>
      <c r="C4" s="26" t="s">
        <v>181</v>
      </c>
      <c r="D4" s="26" t="s">
        <v>662</v>
      </c>
      <c r="E4" s="26" t="s">
        <v>294</v>
      </c>
      <c r="F4" s="26" t="s">
        <v>463</v>
      </c>
      <c r="G4" s="26" t="s">
        <v>291</v>
      </c>
      <c r="H4" s="26" t="s">
        <v>409</v>
      </c>
      <c r="I4" s="26" t="s">
        <v>420</v>
      </c>
      <c r="J4" s="26" t="s">
        <v>178</v>
      </c>
      <c r="K4" s="26" t="s">
        <v>490</v>
      </c>
      <c r="L4" s="26" t="s">
        <v>432</v>
      </c>
      <c r="M4" s="26" t="s">
        <v>174</v>
      </c>
      <c r="N4" s="26" t="s">
        <v>406</v>
      </c>
      <c r="O4" s="26" t="s">
        <v>286</v>
      </c>
      <c r="P4" s="26" t="s">
        <v>156</v>
      </c>
      <c r="Q4" s="26" t="s">
        <v>200</v>
      </c>
      <c r="R4" s="26" t="s">
        <v>331</v>
      </c>
      <c r="S4" s="26" t="s">
        <v>293</v>
      </c>
      <c r="T4" s="26" t="s">
        <v>306</v>
      </c>
      <c r="U4" s="26" t="s">
        <v>295</v>
      </c>
      <c r="V4" s="26" t="s">
        <v>452</v>
      </c>
      <c r="W4" s="26" t="s">
        <v>417</v>
      </c>
      <c r="X4" s="26" t="s">
        <v>495</v>
      </c>
      <c r="Y4" s="26" t="s">
        <v>299</v>
      </c>
    </row>
    <row r="5" spans="2:25" ht="25.5">
      <c r="B5" s="30" t="s">
        <v>1025</v>
      </c>
      <c r="C5" s="27" t="s">
        <v>1169</v>
      </c>
      <c r="D5" s="27" t="s">
        <v>1169</v>
      </c>
      <c r="E5" s="26" t="s">
        <v>1169</v>
      </c>
      <c r="F5" s="26" t="s">
        <v>1169</v>
      </c>
      <c r="G5" s="26" t="s">
        <v>1170</v>
      </c>
      <c r="H5" s="26" t="s">
        <v>1170</v>
      </c>
      <c r="I5" s="26" t="s">
        <v>1170</v>
      </c>
      <c r="J5" s="26" t="s">
        <v>1170</v>
      </c>
      <c r="K5" s="26" t="s">
        <v>1170</v>
      </c>
      <c r="L5" s="26" t="s">
        <v>1170</v>
      </c>
      <c r="M5" s="26" t="s">
        <v>1170</v>
      </c>
      <c r="N5" s="26" t="s">
        <v>1170</v>
      </c>
      <c r="O5" s="26" t="s">
        <v>1170</v>
      </c>
      <c r="P5" s="26" t="s">
        <v>1170</v>
      </c>
      <c r="Q5" s="26" t="s">
        <v>1170</v>
      </c>
      <c r="R5" s="26" t="s">
        <v>1170</v>
      </c>
      <c r="S5" s="26" t="s">
        <v>1170</v>
      </c>
      <c r="T5" s="26" t="s">
        <v>1170</v>
      </c>
      <c r="U5" s="26" t="s">
        <v>1170</v>
      </c>
      <c r="V5" s="26" t="s">
        <v>1170</v>
      </c>
      <c r="W5" s="26" t="s">
        <v>1170</v>
      </c>
      <c r="X5" s="26" t="s">
        <v>1170</v>
      </c>
      <c r="Y5" s="26" t="s">
        <v>1170</v>
      </c>
    </row>
    <row r="6" spans="2:25" ht="25.5">
      <c r="B6" s="30" t="s">
        <v>1027</v>
      </c>
      <c r="C6" s="27" t="s">
        <v>30</v>
      </c>
      <c r="D6" s="26" t="s">
        <v>30</v>
      </c>
      <c r="E6" s="26" t="s">
        <v>30</v>
      </c>
      <c r="F6" s="26" t="s">
        <v>1039</v>
      </c>
      <c r="G6" s="26" t="s">
        <v>1082</v>
      </c>
      <c r="H6" s="26" t="s">
        <v>1082</v>
      </c>
      <c r="I6" s="26" t="s">
        <v>1082</v>
      </c>
      <c r="J6" s="26" t="s">
        <v>843</v>
      </c>
      <c r="K6" s="26" t="s">
        <v>843</v>
      </c>
      <c r="L6" s="26" t="s">
        <v>843</v>
      </c>
      <c r="M6" s="26" t="s">
        <v>843</v>
      </c>
      <c r="N6" s="26" t="s">
        <v>843</v>
      </c>
      <c r="O6" s="26" t="s">
        <v>843</v>
      </c>
      <c r="P6" s="26" t="s">
        <v>843</v>
      </c>
      <c r="Q6" s="26" t="s">
        <v>843</v>
      </c>
      <c r="R6" s="26" t="s">
        <v>843</v>
      </c>
      <c r="S6" s="26" t="s">
        <v>843</v>
      </c>
      <c r="T6" s="26" t="s">
        <v>843</v>
      </c>
      <c r="U6" s="26" t="s">
        <v>843</v>
      </c>
      <c r="V6" s="26" t="s">
        <v>843</v>
      </c>
      <c r="W6" s="26" t="s">
        <v>843</v>
      </c>
      <c r="X6" s="26" t="s">
        <v>843</v>
      </c>
      <c r="Y6" s="26" t="s">
        <v>843</v>
      </c>
    </row>
    <row r="7" spans="2:25" ht="25.5">
      <c r="B7" s="30" t="s">
        <v>1029</v>
      </c>
      <c r="C7" s="27" t="s">
        <v>1054</v>
      </c>
      <c r="D7" s="26" t="s">
        <v>1054</v>
      </c>
      <c r="E7" s="26" t="s">
        <v>1054</v>
      </c>
      <c r="F7" s="26" t="s">
        <v>1037</v>
      </c>
      <c r="G7" s="26" t="s">
        <v>1079</v>
      </c>
      <c r="H7" s="26" t="s">
        <v>1079</v>
      </c>
      <c r="I7" s="26" t="s">
        <v>1079</v>
      </c>
      <c r="J7" s="26" t="s">
        <v>1045</v>
      </c>
      <c r="K7" s="26" t="s">
        <v>1064</v>
      </c>
      <c r="L7" s="26" t="s">
        <v>1054</v>
      </c>
      <c r="M7" s="26" t="s">
        <v>1064</v>
      </c>
      <c r="N7" s="26" t="s">
        <v>1045</v>
      </c>
      <c r="O7" s="26" t="s">
        <v>1079</v>
      </c>
      <c r="P7" s="26" t="s">
        <v>1054</v>
      </c>
      <c r="Q7" s="26" t="s">
        <v>1054</v>
      </c>
      <c r="R7" s="26" t="s">
        <v>1054</v>
      </c>
      <c r="S7" s="26" t="s">
        <v>1054</v>
      </c>
      <c r="T7" s="26" t="s">
        <v>1054</v>
      </c>
      <c r="U7" s="26" t="s">
        <v>1054</v>
      </c>
      <c r="V7" s="26" t="s">
        <v>1054</v>
      </c>
      <c r="W7" s="26" t="s">
        <v>1054</v>
      </c>
      <c r="X7" s="26" t="s">
        <v>1054</v>
      </c>
      <c r="Y7" s="26" t="s">
        <v>1054</v>
      </c>
    </row>
    <row r="8" spans="2:25" ht="25.5">
      <c r="B8" s="30" t="s">
        <v>781</v>
      </c>
      <c r="C8" s="24" t="s">
        <v>1171</v>
      </c>
      <c r="D8" s="24">
        <v>10</v>
      </c>
      <c r="E8" s="24">
        <v>422</v>
      </c>
      <c r="F8" s="24"/>
      <c r="G8" s="24">
        <v>422</v>
      </c>
      <c r="H8" s="24" t="s">
        <v>1122</v>
      </c>
      <c r="I8" s="24">
        <v>4</v>
      </c>
      <c r="J8" s="24"/>
      <c r="K8" s="24"/>
      <c r="L8" s="24">
        <v>24</v>
      </c>
      <c r="M8" s="24"/>
      <c r="N8" s="24" t="s">
        <v>1122</v>
      </c>
      <c r="O8" s="24">
        <v>1278</v>
      </c>
      <c r="P8" s="24">
        <v>29</v>
      </c>
      <c r="Q8" s="24"/>
      <c r="R8" s="24">
        <v>36</v>
      </c>
      <c r="S8" s="24">
        <v>422</v>
      </c>
      <c r="T8" s="24">
        <v>1</v>
      </c>
      <c r="U8" s="24">
        <v>422</v>
      </c>
      <c r="V8" s="24"/>
      <c r="W8" s="24" t="s">
        <v>1172</v>
      </c>
      <c r="X8" s="24"/>
      <c r="Y8" s="24">
        <v>25</v>
      </c>
    </row>
    <row r="9" spans="2:25">
      <c r="B9" s="30" t="s">
        <v>140</v>
      </c>
      <c r="C9" s="23" t="s">
        <v>148</v>
      </c>
      <c r="D9" s="23" t="s">
        <v>148</v>
      </c>
      <c r="E9" s="23" t="s">
        <v>201</v>
      </c>
      <c r="F9" s="23" t="s">
        <v>144</v>
      </c>
      <c r="G9" s="23" t="s">
        <v>201</v>
      </c>
      <c r="H9" s="23" t="s">
        <v>193</v>
      </c>
      <c r="I9" s="23" t="s">
        <v>229</v>
      </c>
      <c r="J9" s="23" t="s">
        <v>179</v>
      </c>
      <c r="K9" s="23" t="s">
        <v>176</v>
      </c>
      <c r="L9" s="23" t="s">
        <v>144</v>
      </c>
      <c r="M9" s="23" t="s">
        <v>176</v>
      </c>
      <c r="N9" s="23" t="s">
        <v>193</v>
      </c>
      <c r="O9" s="23" t="s">
        <v>284</v>
      </c>
      <c r="P9" s="23" t="s">
        <v>144</v>
      </c>
      <c r="Q9" s="23" t="s">
        <v>201</v>
      </c>
      <c r="R9" s="23" t="s">
        <v>235</v>
      </c>
      <c r="S9" s="23" t="s">
        <v>201</v>
      </c>
      <c r="T9" s="23" t="s">
        <v>201</v>
      </c>
      <c r="U9" s="23" t="s">
        <v>201</v>
      </c>
      <c r="V9" s="23" t="s">
        <v>454</v>
      </c>
      <c r="W9" s="23" t="s">
        <v>229</v>
      </c>
      <c r="X9" s="23" t="s">
        <v>193</v>
      </c>
      <c r="Y9" s="23" t="s">
        <v>201</v>
      </c>
    </row>
    <row r="10" spans="2:25">
      <c r="B10" s="30" t="s">
        <v>1031</v>
      </c>
      <c r="C10" s="54">
        <v>36.023391812865498</v>
      </c>
      <c r="D10" s="54">
        <v>18</v>
      </c>
      <c r="E10" s="54">
        <v>30.599999999999998</v>
      </c>
      <c r="F10" s="54">
        <v>10</v>
      </c>
      <c r="G10" s="54">
        <v>68.100000000000023</v>
      </c>
      <c r="H10" s="54">
        <v>30</v>
      </c>
      <c r="I10" s="54">
        <v>30</v>
      </c>
      <c r="J10" s="54">
        <v>40</v>
      </c>
      <c r="K10" s="54">
        <v>78.099999999999994</v>
      </c>
      <c r="L10" s="54">
        <v>48.3</v>
      </c>
      <c r="M10" s="54">
        <v>60</v>
      </c>
      <c r="N10" s="54">
        <v>50</v>
      </c>
      <c r="O10" s="54">
        <v>40</v>
      </c>
      <c r="P10" s="54">
        <v>31.060606060606062</v>
      </c>
      <c r="Q10" s="54">
        <v>15</v>
      </c>
      <c r="R10" s="54">
        <v>3.71</v>
      </c>
      <c r="S10" s="54">
        <v>28.099999999999998</v>
      </c>
      <c r="T10" s="54">
        <v>31.6</v>
      </c>
      <c r="U10" s="54">
        <v>28.099999999999998</v>
      </c>
      <c r="V10" s="54">
        <v>20</v>
      </c>
      <c r="W10" s="54">
        <v>11</v>
      </c>
      <c r="X10" s="54">
        <v>15</v>
      </c>
      <c r="Y10" s="54">
        <v>1</v>
      </c>
    </row>
    <row r="11" spans="2:25">
      <c r="B11" s="30" t="s">
        <v>1032</v>
      </c>
      <c r="C11" s="54">
        <v>59.181286549707607</v>
      </c>
      <c r="D11" s="54">
        <v>44</v>
      </c>
      <c r="E11" s="54">
        <v>40.299999999999997</v>
      </c>
      <c r="F11" s="54">
        <v>17.399999999999999</v>
      </c>
      <c r="G11" s="54">
        <v>92.000000000000014</v>
      </c>
      <c r="H11" s="54">
        <v>40</v>
      </c>
      <c r="I11" s="54">
        <v>34.630000000000003</v>
      </c>
      <c r="J11" s="54">
        <v>300</v>
      </c>
      <c r="K11" s="54">
        <v>95.55</v>
      </c>
      <c r="L11" s="54">
        <v>71.900000000000006</v>
      </c>
      <c r="M11" s="54">
        <v>65</v>
      </c>
      <c r="N11" s="54">
        <v>65</v>
      </c>
      <c r="O11" s="54">
        <v>60</v>
      </c>
      <c r="P11" s="54">
        <v>54.469696969696969</v>
      </c>
      <c r="Q11" s="54">
        <v>49</v>
      </c>
      <c r="R11" s="54">
        <v>41.3</v>
      </c>
      <c r="S11" s="54">
        <v>38.299999999999997</v>
      </c>
      <c r="T11" s="54">
        <v>36.85</v>
      </c>
      <c r="U11" s="54">
        <v>35.9</v>
      </c>
      <c r="V11" s="54">
        <v>25</v>
      </c>
      <c r="W11" s="54">
        <v>17.5</v>
      </c>
      <c r="X11" s="54">
        <v>17.5</v>
      </c>
      <c r="Y11" s="54">
        <v>16</v>
      </c>
    </row>
    <row r="12" spans="2:25">
      <c r="B12" s="30" t="s">
        <v>1033</v>
      </c>
      <c r="C12" s="54">
        <v>82.339181286549717</v>
      </c>
      <c r="D12" s="54">
        <v>89</v>
      </c>
      <c r="E12" s="54">
        <v>50</v>
      </c>
      <c r="F12" s="54">
        <v>21.6</v>
      </c>
      <c r="G12" s="54">
        <v>115.9</v>
      </c>
      <c r="H12" s="54">
        <v>50</v>
      </c>
      <c r="I12" s="54">
        <v>40</v>
      </c>
      <c r="J12" s="54">
        <v>560</v>
      </c>
      <c r="K12" s="54">
        <v>113</v>
      </c>
      <c r="L12" s="54">
        <v>93.5</v>
      </c>
      <c r="M12" s="54">
        <v>70</v>
      </c>
      <c r="N12" s="54">
        <v>80</v>
      </c>
      <c r="O12" s="54">
        <v>100</v>
      </c>
      <c r="P12" s="54">
        <v>77.878787878787875</v>
      </c>
      <c r="Q12" s="54">
        <v>82</v>
      </c>
      <c r="R12" s="54">
        <v>252.86</v>
      </c>
      <c r="S12" s="54">
        <v>48.5</v>
      </c>
      <c r="T12" s="54">
        <v>42.1</v>
      </c>
      <c r="U12" s="54">
        <v>43.699999999999996</v>
      </c>
      <c r="V12" s="54">
        <v>30</v>
      </c>
      <c r="W12" s="54">
        <v>20</v>
      </c>
      <c r="X12" s="54">
        <v>20</v>
      </c>
      <c r="Y12" s="54">
        <v>44</v>
      </c>
    </row>
  </sheetData>
  <hyperlinks>
    <hyperlink ref="B2" location="'Information &amp; Contents '!A1" display="Back to Information and Contents" xr:uid="{D8729042-3CCF-4A09-B619-783BD0CF440A}"/>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A630C-281D-4BC5-86AD-AEBE61B06F1F}">
  <sheetPr>
    <tabColor theme="3" tint="0.39997558519241921"/>
  </sheetPr>
  <dimension ref="B1:J19"/>
  <sheetViews>
    <sheetView showGridLines="0" workbookViewId="0"/>
  </sheetViews>
  <sheetFormatPr defaultRowHeight="12.75"/>
  <cols>
    <col min="1" max="1" width="1.75" style="2" customWidth="1"/>
    <col min="2" max="2" width="9.375" style="2" bestFit="1" customWidth="1"/>
    <col min="3" max="3" width="20" style="2" bestFit="1" customWidth="1"/>
    <col min="4" max="4" width="9.875" style="2" bestFit="1" customWidth="1"/>
    <col min="5" max="8" width="9" style="2"/>
    <col min="9" max="9" width="11.625" style="2" bestFit="1" customWidth="1"/>
    <col min="10" max="16384" width="9" style="2"/>
  </cols>
  <sheetData>
    <row r="1" spans="2:10" ht="7.5" customHeight="1"/>
    <row r="2" spans="2:10" ht="15.75">
      <c r="B2" s="9" t="s">
        <v>136</v>
      </c>
    </row>
    <row r="3" spans="2:10" ht="7.5" customHeight="1"/>
    <row r="4" spans="2:10" ht="51">
      <c r="B4" s="38" t="s">
        <v>137</v>
      </c>
      <c r="C4" s="38" t="s">
        <v>138</v>
      </c>
      <c r="D4" s="38" t="s">
        <v>1019</v>
      </c>
      <c r="E4" s="38" t="s">
        <v>1020</v>
      </c>
      <c r="F4" s="30" t="s">
        <v>1022</v>
      </c>
      <c r="G4" s="38" t="s">
        <v>141</v>
      </c>
      <c r="H4" s="30" t="s">
        <v>1027</v>
      </c>
      <c r="I4" s="30" t="s">
        <v>1028</v>
      </c>
      <c r="J4" s="30" t="s">
        <v>1032</v>
      </c>
    </row>
    <row r="5" spans="2:10">
      <c r="B5" s="21" t="s">
        <v>358</v>
      </c>
      <c r="C5" s="22" t="s">
        <v>359</v>
      </c>
      <c r="D5" s="27" t="s">
        <v>831</v>
      </c>
      <c r="E5" s="21" t="s">
        <v>229</v>
      </c>
      <c r="F5" s="21" t="s">
        <v>1108</v>
      </c>
      <c r="G5" s="21" t="s">
        <v>360</v>
      </c>
      <c r="H5" s="21" t="s">
        <v>843</v>
      </c>
      <c r="I5" s="21" t="s">
        <v>1054</v>
      </c>
      <c r="J5" s="21">
        <v>10</v>
      </c>
    </row>
    <row r="6" spans="2:10">
      <c r="B6" s="21" t="s">
        <v>361</v>
      </c>
      <c r="C6" s="22" t="s">
        <v>359</v>
      </c>
      <c r="D6" s="21" t="s">
        <v>831</v>
      </c>
      <c r="E6" s="21" t="s">
        <v>229</v>
      </c>
      <c r="F6" s="21" t="s">
        <v>1110</v>
      </c>
      <c r="G6" s="21" t="s">
        <v>360</v>
      </c>
      <c r="H6" s="21" t="s">
        <v>843</v>
      </c>
      <c r="I6" s="21" t="s">
        <v>1054</v>
      </c>
      <c r="J6" s="21">
        <v>12</v>
      </c>
    </row>
    <row r="7" spans="2:10">
      <c r="B7" s="21" t="s">
        <v>362</v>
      </c>
      <c r="C7" s="22" t="s">
        <v>359</v>
      </c>
      <c r="D7" s="21" t="s">
        <v>831</v>
      </c>
      <c r="E7" s="21" t="s">
        <v>229</v>
      </c>
      <c r="F7" s="21" t="s">
        <v>1111</v>
      </c>
      <c r="G7" s="21" t="s">
        <v>360</v>
      </c>
      <c r="H7" s="21" t="s">
        <v>843</v>
      </c>
      <c r="I7" s="21" t="s">
        <v>1054</v>
      </c>
      <c r="J7" s="21">
        <v>15</v>
      </c>
    </row>
    <row r="8" spans="2:10">
      <c r="B8" s="21" t="s">
        <v>363</v>
      </c>
      <c r="C8" s="22" t="s">
        <v>359</v>
      </c>
      <c r="D8" s="21" t="s">
        <v>831</v>
      </c>
      <c r="E8" s="21" t="s">
        <v>229</v>
      </c>
      <c r="F8" s="21" t="s">
        <v>1111</v>
      </c>
      <c r="G8" s="21" t="s">
        <v>360</v>
      </c>
      <c r="H8" s="21" t="s">
        <v>843</v>
      </c>
      <c r="I8" s="21" t="s">
        <v>1068</v>
      </c>
      <c r="J8" s="21">
        <v>35</v>
      </c>
    </row>
    <row r="9" spans="2:10">
      <c r="B9" s="21" t="s">
        <v>495</v>
      </c>
      <c r="C9" s="22" t="s">
        <v>772</v>
      </c>
      <c r="D9" s="21" t="s">
        <v>1149</v>
      </c>
      <c r="E9" s="21" t="s">
        <v>193</v>
      </c>
      <c r="F9" s="21" t="s">
        <v>1110</v>
      </c>
      <c r="G9" s="21" t="s">
        <v>208</v>
      </c>
      <c r="H9" s="21" t="s">
        <v>843</v>
      </c>
      <c r="I9" s="21" t="s">
        <v>1054</v>
      </c>
      <c r="J9" s="21">
        <v>17.5</v>
      </c>
    </row>
    <row r="10" spans="2:10">
      <c r="B10" s="21" t="s">
        <v>658</v>
      </c>
      <c r="C10" s="22" t="s">
        <v>657</v>
      </c>
      <c r="D10" s="21" t="s">
        <v>960</v>
      </c>
      <c r="E10" s="21" t="s">
        <v>232</v>
      </c>
      <c r="F10" s="21" t="s">
        <v>1110</v>
      </c>
      <c r="G10" s="21" t="s">
        <v>383</v>
      </c>
      <c r="H10" s="21" t="s">
        <v>843</v>
      </c>
      <c r="I10" s="21" t="s">
        <v>1064</v>
      </c>
      <c r="J10" s="21">
        <v>14</v>
      </c>
    </row>
    <row r="11" spans="2:10">
      <c r="B11" s="21" t="s">
        <v>659</v>
      </c>
      <c r="C11" s="22" t="s">
        <v>657</v>
      </c>
      <c r="D11" s="21" t="s">
        <v>960</v>
      </c>
      <c r="E11" s="21" t="s">
        <v>232</v>
      </c>
      <c r="F11" s="21" t="s">
        <v>1111</v>
      </c>
      <c r="G11" s="21" t="s">
        <v>383</v>
      </c>
      <c r="H11" s="21" t="s">
        <v>843</v>
      </c>
      <c r="I11" s="21" t="s">
        <v>1064</v>
      </c>
      <c r="J11" s="21">
        <v>13.9</v>
      </c>
    </row>
    <row r="12" spans="2:10">
      <c r="B12" s="21" t="s">
        <v>660</v>
      </c>
      <c r="C12" s="21" t="s">
        <v>657</v>
      </c>
      <c r="D12" s="21" t="s">
        <v>960</v>
      </c>
      <c r="E12" s="21" t="s">
        <v>232</v>
      </c>
      <c r="F12" s="21" t="s">
        <v>1110</v>
      </c>
      <c r="G12" s="21" t="s">
        <v>383</v>
      </c>
      <c r="H12" s="21" t="s">
        <v>1082</v>
      </c>
      <c r="I12" s="21" t="s">
        <v>1064</v>
      </c>
      <c r="J12" s="21">
        <v>57.5</v>
      </c>
    </row>
    <row r="13" spans="2:10">
      <c r="B13" s="21" t="s">
        <v>661</v>
      </c>
      <c r="C13" s="21" t="s">
        <v>657</v>
      </c>
      <c r="D13" s="21" t="s">
        <v>960</v>
      </c>
      <c r="E13" s="21" t="s">
        <v>232</v>
      </c>
      <c r="F13" s="21" t="s">
        <v>1111</v>
      </c>
      <c r="G13" s="21" t="s">
        <v>383</v>
      </c>
      <c r="H13" s="21" t="s">
        <v>1082</v>
      </c>
      <c r="I13" s="21" t="s">
        <v>1044</v>
      </c>
      <c r="J13" s="21">
        <v>57.2</v>
      </c>
    </row>
    <row r="14" spans="2:10">
      <c r="B14" s="21" t="s">
        <v>736</v>
      </c>
      <c r="C14" s="21" t="s">
        <v>735</v>
      </c>
      <c r="D14" s="21" t="s">
        <v>931</v>
      </c>
      <c r="E14" s="21" t="s">
        <v>193</v>
      </c>
      <c r="F14" s="21" t="s">
        <v>1108</v>
      </c>
      <c r="G14" s="21" t="s">
        <v>214</v>
      </c>
      <c r="H14" s="21" t="s">
        <v>843</v>
      </c>
      <c r="I14" s="21" t="s">
        <v>1054</v>
      </c>
      <c r="J14" s="21">
        <v>8.5</v>
      </c>
    </row>
    <row r="15" spans="2:10">
      <c r="B15" s="21" t="s">
        <v>737</v>
      </c>
      <c r="C15" s="21" t="s">
        <v>735</v>
      </c>
      <c r="D15" s="21" t="s">
        <v>931</v>
      </c>
      <c r="E15" s="21" t="s">
        <v>193</v>
      </c>
      <c r="F15" s="21" t="s">
        <v>1108</v>
      </c>
      <c r="G15" s="21" t="s">
        <v>214</v>
      </c>
      <c r="H15" s="21" t="s">
        <v>843</v>
      </c>
      <c r="I15" s="21" t="s">
        <v>1079</v>
      </c>
      <c r="J15" s="21">
        <v>14</v>
      </c>
    </row>
    <row r="16" spans="2:10">
      <c r="B16" s="21" t="s">
        <v>738</v>
      </c>
      <c r="C16" s="21" t="s">
        <v>735</v>
      </c>
      <c r="D16" s="21" t="s">
        <v>931</v>
      </c>
      <c r="E16" s="21" t="s">
        <v>193</v>
      </c>
      <c r="F16" s="21" t="s">
        <v>1111</v>
      </c>
      <c r="G16" s="21" t="s">
        <v>214</v>
      </c>
      <c r="H16" s="21" t="s">
        <v>843</v>
      </c>
      <c r="I16" s="21" t="s">
        <v>1054</v>
      </c>
      <c r="J16" s="21">
        <v>17</v>
      </c>
    </row>
    <row r="17" spans="2:10">
      <c r="B17" s="21" t="s">
        <v>739</v>
      </c>
      <c r="C17" s="21" t="s">
        <v>735</v>
      </c>
      <c r="D17" s="21" t="s">
        <v>931</v>
      </c>
      <c r="E17" s="21" t="s">
        <v>193</v>
      </c>
      <c r="F17" s="21" t="s">
        <v>1111</v>
      </c>
      <c r="G17" s="21" t="s">
        <v>214</v>
      </c>
      <c r="H17" s="21" t="s">
        <v>843</v>
      </c>
      <c r="I17" s="21" t="s">
        <v>1079</v>
      </c>
      <c r="J17" s="21">
        <v>25</v>
      </c>
    </row>
    <row r="18" spans="2:10">
      <c r="B18" s="21" t="s">
        <v>740</v>
      </c>
      <c r="C18" s="21" t="s">
        <v>735</v>
      </c>
      <c r="D18" s="21" t="s">
        <v>931</v>
      </c>
      <c r="E18" s="21" t="s">
        <v>193</v>
      </c>
      <c r="F18" s="21" t="s">
        <v>1111</v>
      </c>
      <c r="G18" s="21" t="s">
        <v>214</v>
      </c>
      <c r="H18" s="21" t="s">
        <v>843</v>
      </c>
      <c r="I18" s="21" t="s">
        <v>1068</v>
      </c>
      <c r="J18" s="21">
        <v>35.5</v>
      </c>
    </row>
    <row r="19" spans="2:10">
      <c r="B19" s="21" t="s">
        <v>741</v>
      </c>
      <c r="C19" s="21" t="s">
        <v>735</v>
      </c>
      <c r="D19" s="21" t="s">
        <v>931</v>
      </c>
      <c r="E19" s="21" t="s">
        <v>193</v>
      </c>
      <c r="F19" s="21" t="s">
        <v>1110</v>
      </c>
      <c r="G19" s="21" t="s">
        <v>214</v>
      </c>
      <c r="H19" s="21" t="s">
        <v>843</v>
      </c>
      <c r="I19" s="21" t="s">
        <v>1054</v>
      </c>
      <c r="J19" s="21">
        <v>12</v>
      </c>
    </row>
  </sheetData>
  <conditionalFormatting sqref="C5:D19">
    <cfRule type="containsBlanks" dxfId="31" priority="7">
      <formula>LEN(TRIM(C5))=0</formula>
    </cfRule>
  </conditionalFormatting>
  <conditionalFormatting sqref="E5:G9">
    <cfRule type="containsBlanks" dxfId="30" priority="2">
      <formula>LEN(TRIM(E5))=0</formula>
    </cfRule>
  </conditionalFormatting>
  <conditionalFormatting sqref="F5:F19 E10:E19">
    <cfRule type="containsBlanks" dxfId="29" priority="3">
      <formula>LEN(TRIM(E5))=0</formula>
    </cfRule>
  </conditionalFormatting>
  <conditionalFormatting sqref="H5:J19">
    <cfRule type="containsBlanks" dxfId="28" priority="1">
      <formula>LEN(TRIM(H5))=0</formula>
    </cfRule>
  </conditionalFormatting>
  <hyperlinks>
    <hyperlink ref="B2" location="'Information &amp; Contents '!A1" display="Back to Information and Contents" xr:uid="{C4B9AC8B-C5FF-4C4A-B571-86FA5F6A5092}"/>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DC6B9-4B3C-4FEB-A221-248BA771140E}">
  <sheetPr>
    <tabColor theme="3" tint="0.39997558519241921"/>
  </sheetPr>
  <dimension ref="B1:N54"/>
  <sheetViews>
    <sheetView showGridLines="0" workbookViewId="0"/>
  </sheetViews>
  <sheetFormatPr defaultRowHeight="12.75"/>
  <cols>
    <col min="1" max="1" width="1.75" style="2" customWidth="1"/>
    <col min="2" max="2" width="9" style="2"/>
    <col min="3" max="3" width="24.875" style="2" bestFit="1" customWidth="1"/>
    <col min="4" max="6" width="9" style="2"/>
    <col min="7" max="7" width="12.375" style="2" bestFit="1" customWidth="1"/>
    <col min="8" max="8" width="12.375" style="2" customWidth="1"/>
    <col min="9" max="9" width="12" style="2" bestFit="1" customWidth="1"/>
    <col min="10" max="16384" width="9" style="2"/>
  </cols>
  <sheetData>
    <row r="1" spans="2:14" ht="7.5" customHeight="1"/>
    <row r="2" spans="2:14" ht="15.75">
      <c r="B2" s="9" t="s">
        <v>136</v>
      </c>
    </row>
    <row r="3" spans="2:14" ht="7.5" customHeight="1"/>
    <row r="4" spans="2:14">
      <c r="B4" s="38" t="s">
        <v>849</v>
      </c>
      <c r="C4" s="38" t="s">
        <v>138</v>
      </c>
      <c r="D4" s="38" t="s">
        <v>1014</v>
      </c>
      <c r="E4" s="38" t="s">
        <v>1020</v>
      </c>
      <c r="F4" s="38" t="s">
        <v>1173</v>
      </c>
      <c r="G4" s="38" t="s">
        <v>1174</v>
      </c>
      <c r="H4" s="38" t="s">
        <v>1175</v>
      </c>
      <c r="I4" s="38" t="s">
        <v>774</v>
      </c>
      <c r="J4" s="38" t="s">
        <v>1176</v>
      </c>
      <c r="K4" s="38" t="s">
        <v>1177</v>
      </c>
      <c r="L4" s="38" t="s">
        <v>1178</v>
      </c>
      <c r="M4" s="38" t="s">
        <v>1179</v>
      </c>
      <c r="N4" s="38" t="s">
        <v>1180</v>
      </c>
    </row>
    <row r="5" spans="2:14">
      <c r="B5" s="21" t="s">
        <v>150</v>
      </c>
      <c r="C5" s="22" t="s">
        <v>151</v>
      </c>
      <c r="D5" s="24">
        <v>2016</v>
      </c>
      <c r="E5" s="21" t="s">
        <v>152</v>
      </c>
      <c r="F5" s="21" t="s">
        <v>815</v>
      </c>
      <c r="G5" s="21" t="s">
        <v>984</v>
      </c>
      <c r="H5" s="21" t="s">
        <v>153</v>
      </c>
      <c r="I5" s="21" t="s">
        <v>843</v>
      </c>
      <c r="J5" s="33">
        <v>3.1390134529147982E-2</v>
      </c>
      <c r="K5" s="33">
        <v>0.53811659192825112</v>
      </c>
      <c r="L5" s="33">
        <v>0.39043348281016443</v>
      </c>
      <c r="M5" s="33">
        <v>0</v>
      </c>
      <c r="N5" s="33">
        <v>4.005979073243647E-2</v>
      </c>
    </row>
    <row r="6" spans="2:14">
      <c r="B6" s="21" t="s">
        <v>156</v>
      </c>
      <c r="C6" s="22" t="s">
        <v>157</v>
      </c>
      <c r="D6" s="21">
        <v>2012</v>
      </c>
      <c r="E6" s="21" t="s">
        <v>144</v>
      </c>
      <c r="F6" s="21" t="s">
        <v>815</v>
      </c>
      <c r="G6" s="21" t="s">
        <v>990</v>
      </c>
      <c r="H6" s="21" t="s">
        <v>158</v>
      </c>
      <c r="I6" s="21" t="s">
        <v>843</v>
      </c>
      <c r="J6" s="33">
        <v>0.20757924207579243</v>
      </c>
      <c r="K6" s="33">
        <v>0.46265373462653736</v>
      </c>
      <c r="L6" s="33">
        <v>0.30226977302269775</v>
      </c>
      <c r="M6" s="33">
        <v>2.3897610238976102E-2</v>
      </c>
      <c r="N6" s="33">
        <v>3.5996400359964002E-3</v>
      </c>
    </row>
    <row r="7" spans="2:14">
      <c r="B7" s="21" t="s">
        <v>183</v>
      </c>
      <c r="C7" s="22" t="s">
        <v>184</v>
      </c>
      <c r="D7" s="21">
        <v>2013</v>
      </c>
      <c r="E7" s="21" t="s">
        <v>148</v>
      </c>
      <c r="F7" s="21" t="s">
        <v>828</v>
      </c>
      <c r="G7" s="21" t="s">
        <v>993</v>
      </c>
      <c r="H7" s="21" t="s">
        <v>182</v>
      </c>
      <c r="I7" s="21" t="s">
        <v>784</v>
      </c>
      <c r="J7" s="33">
        <v>0.89200000000000002</v>
      </c>
      <c r="K7" s="33">
        <v>0.02</v>
      </c>
      <c r="L7" s="33">
        <v>1.6E-2</v>
      </c>
      <c r="M7" s="33">
        <v>5.5E-2</v>
      </c>
      <c r="N7" s="33">
        <v>1.6999999999999904E-2</v>
      </c>
    </row>
    <row r="8" spans="2:14">
      <c r="B8" s="21" t="s">
        <v>191</v>
      </c>
      <c r="C8" s="22" t="s">
        <v>192</v>
      </c>
      <c r="D8" s="21">
        <v>2010</v>
      </c>
      <c r="E8" s="21" t="s">
        <v>193</v>
      </c>
      <c r="F8" s="21" t="s">
        <v>828</v>
      </c>
      <c r="G8" s="21" t="s">
        <v>980</v>
      </c>
      <c r="H8" s="21" t="s">
        <v>194</v>
      </c>
      <c r="I8" s="21" t="s">
        <v>843</v>
      </c>
      <c r="J8" s="33">
        <v>0.6</v>
      </c>
      <c r="K8" s="33">
        <v>0.18</v>
      </c>
      <c r="L8" s="33">
        <v>0.05</v>
      </c>
      <c r="M8" s="33">
        <v>0</v>
      </c>
      <c r="N8" s="33">
        <v>0.17</v>
      </c>
    </row>
    <row r="9" spans="2:14">
      <c r="B9" s="21" t="s">
        <v>288</v>
      </c>
      <c r="C9" s="22" t="s">
        <v>289</v>
      </c>
      <c r="D9" s="21">
        <v>2018</v>
      </c>
      <c r="E9" s="21" t="s">
        <v>193</v>
      </c>
      <c r="F9" s="21" t="s">
        <v>828</v>
      </c>
      <c r="G9" s="21" t="s">
        <v>980</v>
      </c>
      <c r="H9" s="21" t="s">
        <v>290</v>
      </c>
      <c r="I9" s="21" t="s">
        <v>843</v>
      </c>
      <c r="J9" s="33">
        <v>0.43</v>
      </c>
      <c r="K9" s="33">
        <v>0.27</v>
      </c>
      <c r="L9" s="33">
        <v>7.0000000000000007E-2</v>
      </c>
      <c r="M9" s="33">
        <v>0</v>
      </c>
      <c r="N9" s="33">
        <v>0.23</v>
      </c>
    </row>
    <row r="10" spans="2:14">
      <c r="B10" s="21" t="s">
        <v>291</v>
      </c>
      <c r="C10" s="22" t="s">
        <v>751</v>
      </c>
      <c r="D10" s="21">
        <v>2016</v>
      </c>
      <c r="E10" s="21" t="s">
        <v>201</v>
      </c>
      <c r="F10" s="21" t="s">
        <v>815</v>
      </c>
      <c r="G10" s="21" t="s">
        <v>995</v>
      </c>
      <c r="H10" s="21" t="s">
        <v>292</v>
      </c>
      <c r="I10" s="21" t="s">
        <v>1082</v>
      </c>
      <c r="J10" s="33">
        <v>0.17065217391304344</v>
      </c>
      <c r="K10" s="33">
        <v>0.71086956521739131</v>
      </c>
      <c r="L10" s="33">
        <v>7.0652173913043473E-2</v>
      </c>
      <c r="M10" s="33">
        <v>4.7826086956521734E-2</v>
      </c>
      <c r="N10" s="33">
        <v>0</v>
      </c>
    </row>
    <row r="11" spans="2:14">
      <c r="B11" s="21" t="s">
        <v>293</v>
      </c>
      <c r="C11" s="22" t="s">
        <v>751</v>
      </c>
      <c r="D11" s="21">
        <v>2016</v>
      </c>
      <c r="E11" s="21" t="s">
        <v>201</v>
      </c>
      <c r="F11" s="21" t="s">
        <v>815</v>
      </c>
      <c r="G11" s="21" t="s">
        <v>995</v>
      </c>
      <c r="H11" s="21" t="s">
        <v>292</v>
      </c>
      <c r="I11" s="21" t="s">
        <v>843</v>
      </c>
      <c r="J11" s="33">
        <v>0.30287206266318539</v>
      </c>
      <c r="K11" s="33">
        <v>0.44125326370757179</v>
      </c>
      <c r="L11" s="33">
        <v>4.4386422976501305E-2</v>
      </c>
      <c r="M11" s="33">
        <v>8.0939947780678853E-2</v>
      </c>
      <c r="N11" s="33">
        <v>0.13054830287206268</v>
      </c>
    </row>
    <row r="12" spans="2:14">
      <c r="B12" s="21" t="s">
        <v>294</v>
      </c>
      <c r="C12" s="21" t="s">
        <v>751</v>
      </c>
      <c r="D12" s="21">
        <v>2016</v>
      </c>
      <c r="E12" s="21" t="s">
        <v>201</v>
      </c>
      <c r="F12" s="21" t="s">
        <v>815</v>
      </c>
      <c r="G12" s="21" t="s">
        <v>995</v>
      </c>
      <c r="H12" s="21" t="s">
        <v>292</v>
      </c>
      <c r="I12" s="21" t="s">
        <v>784</v>
      </c>
      <c r="J12" s="33">
        <v>0.25806451612903231</v>
      </c>
      <c r="K12" s="33">
        <v>0.35732009925558317</v>
      </c>
      <c r="L12" s="33">
        <v>2.2332506203473948E-2</v>
      </c>
      <c r="M12" s="33">
        <v>7.1960297766749379E-2</v>
      </c>
      <c r="N12" s="33">
        <v>0.29032258064516131</v>
      </c>
    </row>
    <row r="13" spans="2:14">
      <c r="B13" s="21" t="s">
        <v>295</v>
      </c>
      <c r="C13" s="21" t="s">
        <v>751</v>
      </c>
      <c r="D13" s="21">
        <v>2016</v>
      </c>
      <c r="E13" s="21" t="s">
        <v>201</v>
      </c>
      <c r="F13" s="21" t="s">
        <v>815</v>
      </c>
      <c r="G13" s="21" t="s">
        <v>995</v>
      </c>
      <c r="H13" s="21" t="s">
        <v>292</v>
      </c>
      <c r="I13" s="21" t="s">
        <v>843</v>
      </c>
      <c r="J13" s="33">
        <v>0.33983286908077992</v>
      </c>
      <c r="K13" s="33">
        <v>0.45403899721448471</v>
      </c>
      <c r="L13" s="33">
        <v>3.6211699164345405E-2</v>
      </c>
      <c r="M13" s="33">
        <v>6.4066852367688026E-2</v>
      </c>
      <c r="N13" s="33">
        <v>0.10584958217270195</v>
      </c>
    </row>
    <row r="14" spans="2:14">
      <c r="B14" s="21" t="s">
        <v>299</v>
      </c>
      <c r="C14" s="21" t="s">
        <v>300</v>
      </c>
      <c r="D14" s="21">
        <v>2013</v>
      </c>
      <c r="E14" s="21" t="s">
        <v>201</v>
      </c>
      <c r="F14" s="21" t="s">
        <v>815</v>
      </c>
      <c r="G14" s="21" t="s">
        <v>995</v>
      </c>
      <c r="H14" s="21" t="s">
        <v>301</v>
      </c>
      <c r="I14" s="21" t="s">
        <v>1082</v>
      </c>
      <c r="J14" s="33">
        <v>0.17800000000000002</v>
      </c>
      <c r="K14" s="33">
        <v>0.57800000000000007</v>
      </c>
      <c r="L14" s="33">
        <v>0.12200000000000001</v>
      </c>
      <c r="M14" s="33">
        <v>0</v>
      </c>
      <c r="N14" s="33">
        <v>0.12200000000000001</v>
      </c>
    </row>
    <row r="15" spans="2:14">
      <c r="B15" s="21" t="s">
        <v>299</v>
      </c>
      <c r="C15" s="21" t="s">
        <v>300</v>
      </c>
      <c r="D15" s="21">
        <v>2013</v>
      </c>
      <c r="E15" s="21" t="s">
        <v>201</v>
      </c>
      <c r="F15" s="21" t="s">
        <v>815</v>
      </c>
      <c r="G15" s="21" t="s">
        <v>995</v>
      </c>
      <c r="H15" s="21" t="s">
        <v>301</v>
      </c>
      <c r="I15" s="21" t="s">
        <v>843</v>
      </c>
      <c r="J15" s="33">
        <v>6.8068068068068074E-2</v>
      </c>
      <c r="K15" s="33">
        <v>0.76276276276276278</v>
      </c>
      <c r="L15" s="33">
        <v>8.7087087087087081E-2</v>
      </c>
      <c r="M15" s="33">
        <v>2.7027027027027025E-2</v>
      </c>
      <c r="N15" s="33">
        <v>5.5055055055055042E-2</v>
      </c>
    </row>
    <row r="16" spans="2:14">
      <c r="B16" s="21" t="s">
        <v>317</v>
      </c>
      <c r="C16" s="21" t="s">
        <v>318</v>
      </c>
      <c r="D16" s="21">
        <v>2007</v>
      </c>
      <c r="E16" s="21" t="s">
        <v>201</v>
      </c>
      <c r="F16" s="21" t="s">
        <v>828</v>
      </c>
      <c r="G16" s="21" t="s">
        <v>995</v>
      </c>
      <c r="H16" s="21" t="s">
        <v>319</v>
      </c>
      <c r="I16" s="21" t="s">
        <v>843</v>
      </c>
      <c r="J16" s="33">
        <v>0.105</v>
      </c>
      <c r="K16" s="33">
        <v>0.32500000000000001</v>
      </c>
      <c r="L16" s="33">
        <v>0.25</v>
      </c>
      <c r="M16" s="33">
        <v>0.105</v>
      </c>
      <c r="N16" s="33">
        <v>0.21500000000000002</v>
      </c>
    </row>
    <row r="17" spans="2:14">
      <c r="B17" s="21" t="s">
        <v>327</v>
      </c>
      <c r="C17" s="21" t="s">
        <v>328</v>
      </c>
      <c r="D17" s="21">
        <v>2015</v>
      </c>
      <c r="E17" s="21" t="s">
        <v>235</v>
      </c>
      <c r="F17" s="21" t="s">
        <v>815</v>
      </c>
      <c r="G17" s="21" t="s">
        <v>990</v>
      </c>
      <c r="H17" s="21" t="s">
        <v>329</v>
      </c>
      <c r="I17" s="21" t="s">
        <v>843</v>
      </c>
      <c r="J17" s="33">
        <v>0.26140000000000002</v>
      </c>
      <c r="K17" s="33">
        <v>0.63900000000000001</v>
      </c>
      <c r="L17" s="33">
        <v>8.929999999999999E-2</v>
      </c>
      <c r="M17" s="33">
        <v>0</v>
      </c>
      <c r="N17" s="33">
        <v>1.0300000000000011E-2</v>
      </c>
    </row>
    <row r="18" spans="2:14">
      <c r="B18" s="21" t="s">
        <v>340</v>
      </c>
      <c r="C18" s="21" t="s">
        <v>341</v>
      </c>
      <c r="D18" s="21">
        <v>2015</v>
      </c>
      <c r="E18" s="21" t="s">
        <v>165</v>
      </c>
      <c r="F18" s="21" t="s">
        <v>815</v>
      </c>
      <c r="G18" s="55" t="s">
        <v>1010</v>
      </c>
      <c r="H18" s="21" t="s">
        <v>342</v>
      </c>
      <c r="I18" s="21" t="s">
        <v>843</v>
      </c>
      <c r="J18" s="33">
        <v>0.25971370143149286</v>
      </c>
      <c r="K18" s="33">
        <v>0.17689161554192229</v>
      </c>
      <c r="L18" s="33">
        <v>0.12372188139059305</v>
      </c>
      <c r="M18" s="33">
        <v>0</v>
      </c>
      <c r="N18" s="33">
        <v>0.43967280163599182</v>
      </c>
    </row>
    <row r="19" spans="2:14">
      <c r="B19" s="21" t="s">
        <v>348</v>
      </c>
      <c r="C19" s="21" t="s">
        <v>349</v>
      </c>
      <c r="D19" s="21">
        <v>2012</v>
      </c>
      <c r="E19" s="21" t="s">
        <v>187</v>
      </c>
      <c r="F19" s="21" t="s">
        <v>828</v>
      </c>
      <c r="G19" s="21" t="s">
        <v>980</v>
      </c>
      <c r="H19" s="21" t="s">
        <v>350</v>
      </c>
      <c r="I19" s="21" t="s">
        <v>843</v>
      </c>
      <c r="J19" s="33">
        <v>0.32</v>
      </c>
      <c r="K19" s="33">
        <v>0.39</v>
      </c>
      <c r="L19" s="33">
        <v>0.16</v>
      </c>
      <c r="M19" s="33">
        <v>0.09</v>
      </c>
      <c r="N19" s="33">
        <v>0.04</v>
      </c>
    </row>
    <row r="20" spans="2:14">
      <c r="B20" s="21" t="s">
        <v>358</v>
      </c>
      <c r="C20" s="21" t="s">
        <v>359</v>
      </c>
      <c r="D20" s="21">
        <v>2011</v>
      </c>
      <c r="E20" s="21" t="s">
        <v>229</v>
      </c>
      <c r="F20" s="21" t="s">
        <v>863</v>
      </c>
      <c r="G20" s="21" t="s">
        <v>980</v>
      </c>
      <c r="H20" s="21" t="s">
        <v>360</v>
      </c>
      <c r="I20" s="21" t="s">
        <v>843</v>
      </c>
      <c r="J20" s="33">
        <v>0.12483591711945236</v>
      </c>
      <c r="K20" s="33">
        <v>3.8715251815296683E-2</v>
      </c>
      <c r="L20" s="33">
        <v>0.47870661150158689</v>
      </c>
      <c r="M20" s="33">
        <v>0</v>
      </c>
      <c r="N20" s="33">
        <v>0.35774221956366414</v>
      </c>
    </row>
    <row r="21" spans="2:14">
      <c r="B21" s="21" t="s">
        <v>385</v>
      </c>
      <c r="C21" s="21" t="s">
        <v>386</v>
      </c>
      <c r="D21" s="21">
        <v>2004</v>
      </c>
      <c r="E21" s="21" t="s">
        <v>193</v>
      </c>
      <c r="F21" s="21" t="s">
        <v>863</v>
      </c>
      <c r="G21" s="21" t="s">
        <v>980</v>
      </c>
      <c r="H21" s="21" t="s">
        <v>387</v>
      </c>
      <c r="I21" s="21" t="s">
        <v>843</v>
      </c>
      <c r="J21" s="33">
        <v>0.32999999999999996</v>
      </c>
      <c r="K21" s="33">
        <v>0.21999999999999995</v>
      </c>
      <c r="L21" s="33">
        <v>4.9999999999999989E-2</v>
      </c>
      <c r="M21" s="33">
        <v>5.9999999999999984E-2</v>
      </c>
      <c r="N21" s="33">
        <v>0.33999999999999997</v>
      </c>
    </row>
    <row r="22" spans="2:14">
      <c r="B22" s="21" t="s">
        <v>402</v>
      </c>
      <c r="C22" s="21" t="s">
        <v>403</v>
      </c>
      <c r="D22" s="21">
        <v>2014</v>
      </c>
      <c r="E22" s="21" t="s">
        <v>404</v>
      </c>
      <c r="F22" s="21" t="s">
        <v>828</v>
      </c>
      <c r="G22" s="55" t="s">
        <v>974</v>
      </c>
      <c r="H22" s="21" t="s">
        <v>405</v>
      </c>
      <c r="I22" s="21" t="s">
        <v>843</v>
      </c>
      <c r="J22" s="33">
        <v>0.47</v>
      </c>
      <c r="K22" s="33">
        <v>0</v>
      </c>
      <c r="L22" s="33">
        <v>0.37</v>
      </c>
      <c r="M22" s="33">
        <v>0.15</v>
      </c>
      <c r="N22" s="33">
        <v>0.01</v>
      </c>
    </row>
    <row r="23" spans="2:14">
      <c r="B23" s="21" t="s">
        <v>406</v>
      </c>
      <c r="C23" s="21" t="s">
        <v>407</v>
      </c>
      <c r="D23" s="21">
        <v>2015</v>
      </c>
      <c r="E23" s="21" t="s">
        <v>193</v>
      </c>
      <c r="F23" s="21" t="s">
        <v>828</v>
      </c>
      <c r="G23" s="21" t="s">
        <v>980</v>
      </c>
      <c r="H23" s="21" t="s">
        <v>408</v>
      </c>
      <c r="I23" s="21" t="s">
        <v>1120</v>
      </c>
      <c r="J23" s="33">
        <v>0.33846153846153842</v>
      </c>
      <c r="K23" s="33">
        <v>0.22564102564102564</v>
      </c>
      <c r="L23" s="33">
        <v>0</v>
      </c>
      <c r="M23" s="33">
        <v>5.6410256410256411E-2</v>
      </c>
      <c r="N23" s="33">
        <v>0.37948717948717947</v>
      </c>
    </row>
    <row r="24" spans="2:14">
      <c r="B24" s="21" t="s">
        <v>410</v>
      </c>
      <c r="C24" s="21" t="s">
        <v>407</v>
      </c>
      <c r="D24" s="21">
        <v>2015</v>
      </c>
      <c r="E24" s="21" t="s">
        <v>193</v>
      </c>
      <c r="F24" s="21" t="s">
        <v>828</v>
      </c>
      <c r="G24" s="21" t="s">
        <v>980</v>
      </c>
      <c r="H24" s="21" t="s">
        <v>408</v>
      </c>
      <c r="I24" s="21" t="s">
        <v>843</v>
      </c>
      <c r="J24" s="33">
        <v>0.41747572815533979</v>
      </c>
      <c r="K24" s="33">
        <v>0.11650485436893203</v>
      </c>
      <c r="L24" s="33">
        <v>0.35922330097087379</v>
      </c>
      <c r="M24" s="33">
        <v>0.10679611650485436</v>
      </c>
      <c r="N24" s="33">
        <v>0</v>
      </c>
    </row>
    <row r="25" spans="2:14">
      <c r="B25" s="21" t="s">
        <v>412</v>
      </c>
      <c r="C25" s="21" t="s">
        <v>413</v>
      </c>
      <c r="D25" s="21">
        <v>2010</v>
      </c>
      <c r="E25" s="21" t="s">
        <v>144</v>
      </c>
      <c r="F25" s="21" t="s">
        <v>815</v>
      </c>
      <c r="G25" s="21" t="s">
        <v>990</v>
      </c>
      <c r="H25" s="21" t="s">
        <v>1181</v>
      </c>
      <c r="I25" s="21" t="s">
        <v>843</v>
      </c>
      <c r="J25" s="33">
        <v>0.15909090909090912</v>
      </c>
      <c r="K25" s="33">
        <v>0.66083916083916083</v>
      </c>
      <c r="L25" s="33">
        <v>9.0909090909090912E-2</v>
      </c>
      <c r="M25" s="33">
        <v>8.9160839160839167E-2</v>
      </c>
      <c r="N25" s="33">
        <v>0</v>
      </c>
    </row>
    <row r="26" spans="2:14">
      <c r="B26" s="21" t="s">
        <v>417</v>
      </c>
      <c r="C26" s="21" t="s">
        <v>418</v>
      </c>
      <c r="D26" s="21">
        <v>2012</v>
      </c>
      <c r="E26" s="21" t="s">
        <v>229</v>
      </c>
      <c r="F26" s="21" t="s">
        <v>863</v>
      </c>
      <c r="G26" s="21" t="s">
        <v>980</v>
      </c>
      <c r="H26" s="21" t="s">
        <v>419</v>
      </c>
      <c r="I26" s="21" t="s">
        <v>843</v>
      </c>
      <c r="J26" s="33">
        <v>0.12835139760410724</v>
      </c>
      <c r="K26" s="33">
        <v>0.64175698802053616</v>
      </c>
      <c r="L26" s="33">
        <v>3.9931545921277803E-2</v>
      </c>
      <c r="M26" s="33">
        <v>0.1899600684540787</v>
      </c>
      <c r="N26" s="33">
        <v>0</v>
      </c>
    </row>
    <row r="27" spans="2:14">
      <c r="B27" s="21" t="s">
        <v>420</v>
      </c>
      <c r="C27" s="21" t="s">
        <v>418</v>
      </c>
      <c r="D27" s="21">
        <v>2012</v>
      </c>
      <c r="E27" s="21" t="s">
        <v>229</v>
      </c>
      <c r="F27" s="21" t="s">
        <v>863</v>
      </c>
      <c r="G27" s="21" t="s">
        <v>980</v>
      </c>
      <c r="H27" s="21" t="s">
        <v>419</v>
      </c>
      <c r="I27" s="21" t="s">
        <v>1082</v>
      </c>
      <c r="J27" s="33">
        <v>0.21657522379439795</v>
      </c>
      <c r="K27" s="33">
        <v>0.48021946289344503</v>
      </c>
      <c r="L27" s="33">
        <v>0.18769852728847822</v>
      </c>
      <c r="M27" s="33">
        <v>0.11550678602367891</v>
      </c>
      <c r="N27" s="33">
        <v>0</v>
      </c>
    </row>
    <row r="28" spans="2:14">
      <c r="B28" s="21" t="s">
        <v>421</v>
      </c>
      <c r="C28" s="21" t="s">
        <v>422</v>
      </c>
      <c r="D28" s="21">
        <v>2013</v>
      </c>
      <c r="E28" s="21" t="s">
        <v>144</v>
      </c>
      <c r="F28" s="21" t="s">
        <v>815</v>
      </c>
      <c r="G28" s="21" t="s">
        <v>990</v>
      </c>
      <c r="H28" s="21" t="s">
        <v>423</v>
      </c>
      <c r="I28" s="21" t="s">
        <v>843</v>
      </c>
      <c r="J28" s="33">
        <v>0.2594142259414226</v>
      </c>
      <c r="K28" s="33">
        <v>0.54707112970711302</v>
      </c>
      <c r="L28" s="33">
        <v>9.2050209205020925E-2</v>
      </c>
      <c r="M28" s="33">
        <v>0</v>
      </c>
      <c r="N28" s="33">
        <v>0.10146443514644352</v>
      </c>
    </row>
    <row r="29" spans="2:14">
      <c r="B29" s="21" t="s">
        <v>432</v>
      </c>
      <c r="C29" s="21" t="s">
        <v>746</v>
      </c>
      <c r="D29" s="21">
        <v>2016</v>
      </c>
      <c r="E29" s="21" t="s">
        <v>144</v>
      </c>
      <c r="F29" s="21" t="s">
        <v>815</v>
      </c>
      <c r="G29" s="21" t="s">
        <v>990</v>
      </c>
      <c r="H29" s="21" t="s">
        <v>1182</v>
      </c>
      <c r="I29" s="21" t="s">
        <v>843</v>
      </c>
      <c r="J29" s="33">
        <v>0.21900000000000003</v>
      </c>
      <c r="K29" s="33">
        <v>0.68500000000000005</v>
      </c>
      <c r="L29" s="33">
        <v>9.6000000000000002E-2</v>
      </c>
      <c r="M29" s="33">
        <v>0</v>
      </c>
      <c r="N29" s="33">
        <v>0</v>
      </c>
    </row>
    <row r="30" spans="2:14">
      <c r="B30" s="21" t="s">
        <v>442</v>
      </c>
      <c r="C30" s="21" t="s">
        <v>443</v>
      </c>
      <c r="D30" s="21">
        <v>2016</v>
      </c>
      <c r="E30" s="21" t="s">
        <v>444</v>
      </c>
      <c r="F30" s="21" t="s">
        <v>815</v>
      </c>
      <c r="G30" s="21" t="s">
        <v>990</v>
      </c>
      <c r="H30" s="21" t="s">
        <v>445</v>
      </c>
      <c r="I30" s="21" t="s">
        <v>843</v>
      </c>
      <c r="J30" s="33">
        <v>0.25</v>
      </c>
      <c r="K30" s="33">
        <v>0.52</v>
      </c>
      <c r="L30" s="33">
        <v>0.11</v>
      </c>
      <c r="M30" s="33">
        <v>0.12</v>
      </c>
      <c r="N30" s="33">
        <v>0</v>
      </c>
    </row>
    <row r="31" spans="2:14">
      <c r="B31" s="21" t="s">
        <v>446</v>
      </c>
      <c r="C31" s="21" t="s">
        <v>447</v>
      </c>
      <c r="D31" s="21">
        <v>2018</v>
      </c>
      <c r="E31" s="21" t="s">
        <v>444</v>
      </c>
      <c r="F31" s="21" t="s">
        <v>815</v>
      </c>
      <c r="G31" s="21" t="s">
        <v>990</v>
      </c>
      <c r="H31" s="21" t="s">
        <v>448</v>
      </c>
      <c r="I31" s="21" t="s">
        <v>843</v>
      </c>
      <c r="J31" s="33">
        <v>0.221</v>
      </c>
      <c r="K31" s="33">
        <v>0.42699999999999999</v>
      </c>
      <c r="L31" s="33">
        <v>8.5999999999999993E-2</v>
      </c>
      <c r="M31" s="33">
        <v>0.10199999999999999</v>
      </c>
      <c r="N31" s="33">
        <v>0.16400000000000001</v>
      </c>
    </row>
    <row r="32" spans="2:14">
      <c r="B32" s="21" t="s">
        <v>452</v>
      </c>
      <c r="C32" s="21" t="s">
        <v>453</v>
      </c>
      <c r="D32" s="21">
        <v>2008</v>
      </c>
      <c r="E32" s="21" t="s">
        <v>454</v>
      </c>
      <c r="F32" s="21" t="s">
        <v>828</v>
      </c>
      <c r="G32" s="21" t="s">
        <v>990</v>
      </c>
      <c r="H32" s="21" t="s">
        <v>455</v>
      </c>
      <c r="I32" s="21" t="s">
        <v>843</v>
      </c>
      <c r="J32" s="33">
        <v>0.38051470588235292</v>
      </c>
      <c r="K32" s="33">
        <v>0.51470588235294124</v>
      </c>
      <c r="L32" s="33">
        <v>4.044117647058823E-2</v>
      </c>
      <c r="M32" s="33">
        <v>6.4338235294117654E-2</v>
      </c>
      <c r="N32" s="33">
        <v>0</v>
      </c>
    </row>
    <row r="33" spans="2:14">
      <c r="B33" s="21" t="s">
        <v>461</v>
      </c>
      <c r="C33" s="21" t="s">
        <v>462</v>
      </c>
      <c r="D33" s="21">
        <v>2014</v>
      </c>
      <c r="E33" s="21" t="s">
        <v>144</v>
      </c>
      <c r="F33" s="21" t="s">
        <v>815</v>
      </c>
      <c r="G33" s="21" t="s">
        <v>990</v>
      </c>
      <c r="H33" s="21" t="s">
        <v>244</v>
      </c>
      <c r="I33" s="21" t="s">
        <v>1036</v>
      </c>
      <c r="J33" s="33">
        <v>0.28000000000000003</v>
      </c>
      <c r="K33" s="33">
        <v>0.12</v>
      </c>
      <c r="L33" s="33">
        <v>0.6</v>
      </c>
      <c r="M33" s="33">
        <v>0</v>
      </c>
      <c r="N33" s="33">
        <v>0</v>
      </c>
    </row>
    <row r="34" spans="2:14">
      <c r="B34" s="21" t="s">
        <v>471</v>
      </c>
      <c r="C34" s="21" t="s">
        <v>472</v>
      </c>
      <c r="D34" s="21">
        <v>2020</v>
      </c>
      <c r="E34" s="21" t="s">
        <v>144</v>
      </c>
      <c r="F34" s="21" t="s">
        <v>815</v>
      </c>
      <c r="G34" s="21" t="s">
        <v>990</v>
      </c>
      <c r="H34" s="21" t="s">
        <v>473</v>
      </c>
      <c r="I34" s="21" t="s">
        <v>1036</v>
      </c>
      <c r="J34" s="33">
        <v>0.20059672169130682</v>
      </c>
      <c r="K34" s="33">
        <v>0.3002150416183304</v>
      </c>
      <c r="L34" s="33">
        <v>0.16215672472069892</v>
      </c>
      <c r="M34" s="33">
        <v>0.3160381723157808</v>
      </c>
      <c r="N34" s="33">
        <v>2.0993339653883218E-2</v>
      </c>
    </row>
    <row r="35" spans="2:14">
      <c r="B35" s="21" t="s">
        <v>474</v>
      </c>
      <c r="C35" s="21" t="s">
        <v>475</v>
      </c>
      <c r="D35" s="21">
        <v>2021</v>
      </c>
      <c r="E35" s="21" t="s">
        <v>263</v>
      </c>
      <c r="F35" s="21" t="s">
        <v>828</v>
      </c>
      <c r="G35" s="55" t="s">
        <v>974</v>
      </c>
      <c r="H35" s="21" t="s">
        <v>1183</v>
      </c>
      <c r="I35" s="21" t="s">
        <v>843</v>
      </c>
      <c r="J35" s="33">
        <v>0.87115660596983058</v>
      </c>
      <c r="K35" s="33">
        <v>5.3689336344736799E-2</v>
      </c>
      <c r="L35" s="33">
        <v>7.5154057685432596E-2</v>
      </c>
      <c r="M35" s="33">
        <v>0</v>
      </c>
      <c r="N35" s="33">
        <v>0</v>
      </c>
    </row>
    <row r="36" spans="2:14">
      <c r="B36" s="21" t="s">
        <v>478</v>
      </c>
      <c r="C36" s="21" t="s">
        <v>479</v>
      </c>
      <c r="D36" s="21">
        <v>2020</v>
      </c>
      <c r="E36" s="21" t="s">
        <v>144</v>
      </c>
      <c r="F36" s="21" t="s">
        <v>815</v>
      </c>
      <c r="G36" s="21" t="s">
        <v>990</v>
      </c>
      <c r="H36" s="21" t="s">
        <v>480</v>
      </c>
      <c r="I36" s="21" t="s">
        <v>1036</v>
      </c>
      <c r="J36" s="33">
        <v>0.11752136752136753</v>
      </c>
      <c r="K36" s="33">
        <v>0.68482905982905984</v>
      </c>
      <c r="L36" s="33">
        <v>8.0128205128205135E-2</v>
      </c>
      <c r="M36" s="33">
        <v>0.11752136752136753</v>
      </c>
      <c r="N36" s="33">
        <v>0</v>
      </c>
    </row>
    <row r="37" spans="2:14">
      <c r="B37" s="21" t="s">
        <v>481</v>
      </c>
      <c r="C37" s="21" t="s">
        <v>482</v>
      </c>
      <c r="D37" s="21">
        <v>2018</v>
      </c>
      <c r="E37" s="21" t="s">
        <v>148</v>
      </c>
      <c r="F37" s="21" t="s">
        <v>828</v>
      </c>
      <c r="G37" s="21" t="s">
        <v>993</v>
      </c>
      <c r="H37" s="21" t="s">
        <v>483</v>
      </c>
      <c r="I37" s="21" t="s">
        <v>784</v>
      </c>
      <c r="J37" s="33">
        <v>0.87206988058381252</v>
      </c>
      <c r="K37" s="33">
        <v>4.577620521892968E-2</v>
      </c>
      <c r="L37" s="33">
        <v>2.0013268465280849E-2</v>
      </c>
      <c r="M37" s="33">
        <v>5.7413754975674483E-2</v>
      </c>
      <c r="N37" s="33">
        <v>4.7268907563025224E-3</v>
      </c>
    </row>
    <row r="38" spans="2:14">
      <c r="B38" s="21" t="s">
        <v>521</v>
      </c>
      <c r="C38" s="21" t="s">
        <v>522</v>
      </c>
      <c r="D38" s="21">
        <v>2015</v>
      </c>
      <c r="E38" s="21" t="s">
        <v>444</v>
      </c>
      <c r="F38" s="21" t="s">
        <v>815</v>
      </c>
      <c r="G38" s="21" t="s">
        <v>990</v>
      </c>
      <c r="H38" s="21" t="s">
        <v>523</v>
      </c>
      <c r="I38" s="21" t="s">
        <v>843</v>
      </c>
      <c r="J38" s="33">
        <v>0.42</v>
      </c>
      <c r="K38" s="33">
        <v>0.34</v>
      </c>
      <c r="L38" s="33">
        <v>0.19</v>
      </c>
      <c r="M38" s="33">
        <v>0.03</v>
      </c>
      <c r="N38" s="33">
        <v>0.02</v>
      </c>
    </row>
    <row r="39" spans="2:14">
      <c r="B39" s="21" t="s">
        <v>524</v>
      </c>
      <c r="C39" s="21" t="s">
        <v>522</v>
      </c>
      <c r="D39" s="21">
        <v>2015</v>
      </c>
      <c r="E39" s="21" t="s">
        <v>444</v>
      </c>
      <c r="F39" s="21" t="s">
        <v>815</v>
      </c>
      <c r="G39" s="21" t="s">
        <v>990</v>
      </c>
      <c r="H39" s="21" t="s">
        <v>525</v>
      </c>
      <c r="I39" s="21" t="s">
        <v>843</v>
      </c>
      <c r="J39" s="33">
        <v>0.41791044776119401</v>
      </c>
      <c r="K39" s="33">
        <v>0.41791044776119401</v>
      </c>
      <c r="L39" s="33">
        <v>4.9751243781094523E-2</v>
      </c>
      <c r="M39" s="33">
        <v>0.10945273631840795</v>
      </c>
      <c r="N39" s="33">
        <v>4.9751243781094526E-3</v>
      </c>
    </row>
    <row r="40" spans="2:14">
      <c r="B40" s="21" t="s">
        <v>526</v>
      </c>
      <c r="C40" s="21" t="s">
        <v>522</v>
      </c>
      <c r="D40" s="21">
        <v>2015</v>
      </c>
      <c r="E40" s="21" t="s">
        <v>444</v>
      </c>
      <c r="F40" s="21" t="s">
        <v>815</v>
      </c>
      <c r="G40" s="21" t="s">
        <v>990</v>
      </c>
      <c r="H40" s="21" t="s">
        <v>445</v>
      </c>
      <c r="I40" s="21" t="s">
        <v>843</v>
      </c>
      <c r="J40" s="33">
        <v>0.37</v>
      </c>
      <c r="K40" s="33">
        <v>0.42000000000000004</v>
      </c>
      <c r="L40" s="33">
        <v>0.12</v>
      </c>
      <c r="M40" s="33">
        <v>0.06</v>
      </c>
      <c r="N40" s="33">
        <v>0.03</v>
      </c>
    </row>
    <row r="41" spans="2:14">
      <c r="B41" s="21" t="s">
        <v>527</v>
      </c>
      <c r="C41" s="21" t="s">
        <v>522</v>
      </c>
      <c r="D41" s="21">
        <v>2015</v>
      </c>
      <c r="E41" s="21" t="s">
        <v>444</v>
      </c>
      <c r="F41" s="21" t="s">
        <v>815</v>
      </c>
      <c r="G41" s="21" t="s">
        <v>990</v>
      </c>
      <c r="H41" s="21" t="s">
        <v>528</v>
      </c>
      <c r="I41" s="21" t="s">
        <v>843</v>
      </c>
      <c r="J41" s="33">
        <v>0.4646464646464647</v>
      </c>
      <c r="K41" s="33">
        <v>0.3737373737373737</v>
      </c>
      <c r="L41" s="33">
        <v>2.02020202020202E-2</v>
      </c>
      <c r="M41" s="33">
        <v>0.14141414141414141</v>
      </c>
      <c r="N41" s="33">
        <v>0</v>
      </c>
    </row>
    <row r="42" spans="2:14">
      <c r="B42" s="21" t="s">
        <v>532</v>
      </c>
      <c r="C42" s="21" t="s">
        <v>533</v>
      </c>
      <c r="D42" s="21">
        <v>2019</v>
      </c>
      <c r="E42" s="21" t="s">
        <v>172</v>
      </c>
      <c r="F42" s="21" t="s">
        <v>828</v>
      </c>
      <c r="G42" s="55" t="s">
        <v>974</v>
      </c>
      <c r="H42" s="21" t="s">
        <v>534</v>
      </c>
      <c r="I42" s="21" t="s">
        <v>843</v>
      </c>
      <c r="J42" s="33">
        <v>0.36469989827060023</v>
      </c>
      <c r="K42" s="33">
        <v>0.32706002034588</v>
      </c>
      <c r="L42" s="33">
        <v>0.22939979654120043</v>
      </c>
      <c r="M42" s="33">
        <v>7.8840284842319447E-2</v>
      </c>
      <c r="N42" s="33">
        <v>0</v>
      </c>
    </row>
    <row r="43" spans="2:14">
      <c r="B43" s="21" t="s">
        <v>557</v>
      </c>
      <c r="C43" s="21" t="s">
        <v>558</v>
      </c>
      <c r="D43" s="21">
        <v>2007</v>
      </c>
      <c r="E43" s="21" t="s">
        <v>172</v>
      </c>
      <c r="F43" s="21" t="s">
        <v>863</v>
      </c>
      <c r="G43" s="55" t="s">
        <v>974</v>
      </c>
      <c r="H43" s="21" t="s">
        <v>559</v>
      </c>
      <c r="I43" s="21" t="s">
        <v>784</v>
      </c>
      <c r="J43" s="33">
        <v>0.35961772918551138</v>
      </c>
      <c r="K43" s="33">
        <v>0.11987257639517049</v>
      </c>
      <c r="L43" s="33">
        <v>0.28076454162897707</v>
      </c>
      <c r="M43" s="33">
        <v>0.1398513391276989</v>
      </c>
      <c r="N43" s="33">
        <v>9.9893813662642064E-2</v>
      </c>
    </row>
    <row r="44" spans="2:14">
      <c r="B44" s="21" t="s">
        <v>560</v>
      </c>
      <c r="C44" s="21" t="s">
        <v>558</v>
      </c>
      <c r="D44" s="21">
        <v>2007</v>
      </c>
      <c r="E44" s="21" t="s">
        <v>172</v>
      </c>
      <c r="F44" s="21" t="s">
        <v>863</v>
      </c>
      <c r="G44" s="55" t="s">
        <v>974</v>
      </c>
      <c r="H44" s="21" t="s">
        <v>561</v>
      </c>
      <c r="I44" s="21" t="s">
        <v>784</v>
      </c>
      <c r="J44" s="33">
        <v>0.37837837837837834</v>
      </c>
      <c r="K44" s="33">
        <v>0.10810810810810809</v>
      </c>
      <c r="L44" s="33">
        <v>0.27027027027027023</v>
      </c>
      <c r="M44" s="33">
        <v>0.16216216216216214</v>
      </c>
      <c r="N44" s="33">
        <v>8.1081081081081072E-2</v>
      </c>
    </row>
    <row r="45" spans="2:14">
      <c r="B45" s="21" t="s">
        <v>562</v>
      </c>
      <c r="C45" s="21" t="s">
        <v>558</v>
      </c>
      <c r="D45" s="21">
        <v>2007</v>
      </c>
      <c r="E45" s="21" t="s">
        <v>172</v>
      </c>
      <c r="F45" s="21" t="s">
        <v>863</v>
      </c>
      <c r="G45" s="55" t="s">
        <v>974</v>
      </c>
      <c r="H45" s="21" t="s">
        <v>563</v>
      </c>
      <c r="I45" s="21" t="s">
        <v>843</v>
      </c>
      <c r="J45" s="33">
        <v>0.1607142857142857</v>
      </c>
      <c r="K45" s="33">
        <v>7.1428571428571425E-2</v>
      </c>
      <c r="L45" s="33">
        <v>0.4285714285714286</v>
      </c>
      <c r="M45" s="33">
        <v>0.3214285714285714</v>
      </c>
      <c r="N45" s="33">
        <v>1.7857142857142856E-2</v>
      </c>
    </row>
    <row r="46" spans="2:14">
      <c r="B46" s="21" t="s">
        <v>564</v>
      </c>
      <c r="C46" s="21" t="s">
        <v>558</v>
      </c>
      <c r="D46" s="21">
        <v>2007</v>
      </c>
      <c r="E46" s="21" t="s">
        <v>172</v>
      </c>
      <c r="F46" s="21" t="s">
        <v>863</v>
      </c>
      <c r="G46" s="55" t="s">
        <v>974</v>
      </c>
      <c r="H46" s="21" t="s">
        <v>563</v>
      </c>
      <c r="I46" s="21" t="s">
        <v>843</v>
      </c>
      <c r="J46" s="33">
        <v>0.31724468321727378</v>
      </c>
      <c r="K46" s="33">
        <v>0.10429962187965165</v>
      </c>
      <c r="L46" s="33">
        <v>0.31336082262562659</v>
      </c>
      <c r="M46" s="33">
        <v>0.19121597344602803</v>
      </c>
      <c r="N46" s="33">
        <v>7.3878898831419917E-2</v>
      </c>
    </row>
    <row r="47" spans="2:14">
      <c r="B47" s="21" t="s">
        <v>565</v>
      </c>
      <c r="C47" s="21" t="s">
        <v>566</v>
      </c>
      <c r="D47" s="21">
        <v>2009</v>
      </c>
      <c r="E47" s="21" t="s">
        <v>172</v>
      </c>
      <c r="F47" s="21" t="s">
        <v>828</v>
      </c>
      <c r="G47" s="55" t="s">
        <v>974</v>
      </c>
      <c r="H47" s="21" t="s">
        <v>1184</v>
      </c>
      <c r="I47" s="21" t="s">
        <v>843</v>
      </c>
      <c r="J47" s="33">
        <v>0.35057821059038347</v>
      </c>
      <c r="K47" s="33">
        <v>0</v>
      </c>
      <c r="L47" s="33">
        <v>0.45453438831405962</v>
      </c>
      <c r="M47" s="33">
        <v>0.19488740109555691</v>
      </c>
      <c r="N47" s="33">
        <v>0</v>
      </c>
    </row>
    <row r="48" spans="2:14">
      <c r="B48" s="21" t="s">
        <v>653</v>
      </c>
      <c r="C48" s="21" t="s">
        <v>1185</v>
      </c>
      <c r="D48" s="21">
        <v>2020</v>
      </c>
      <c r="E48" s="21" t="s">
        <v>232</v>
      </c>
      <c r="F48" s="21" t="s">
        <v>828</v>
      </c>
      <c r="G48" s="21" t="s">
        <v>993</v>
      </c>
      <c r="H48" s="21" t="s">
        <v>958</v>
      </c>
      <c r="I48" s="21" t="s">
        <v>843</v>
      </c>
      <c r="J48" s="33">
        <v>0.26666666666666666</v>
      </c>
      <c r="K48" s="33">
        <v>0.46666666666666667</v>
      </c>
      <c r="L48" s="33">
        <v>0.26666666666666666</v>
      </c>
      <c r="M48" s="33">
        <v>0</v>
      </c>
      <c r="N48" s="33">
        <v>0</v>
      </c>
    </row>
    <row r="49" spans="2:14">
      <c r="B49" s="21" t="s">
        <v>656</v>
      </c>
      <c r="C49" s="21" t="s">
        <v>657</v>
      </c>
      <c r="D49" s="21">
        <v>1994</v>
      </c>
      <c r="E49" s="21" t="s">
        <v>232</v>
      </c>
      <c r="F49" s="21" t="s">
        <v>863</v>
      </c>
      <c r="G49" s="21" t="s">
        <v>993</v>
      </c>
      <c r="H49" s="21" t="s">
        <v>383</v>
      </c>
      <c r="I49" s="21" t="s">
        <v>843</v>
      </c>
      <c r="J49" s="33">
        <v>3.7610092835039279E-2</v>
      </c>
      <c r="K49" s="33">
        <v>0.13782432754106166</v>
      </c>
      <c r="L49" s="33">
        <v>9.1882885027374434E-2</v>
      </c>
      <c r="M49" s="33">
        <v>0.70292787431563908</v>
      </c>
      <c r="N49" s="33">
        <v>2.9754820280885504E-2</v>
      </c>
    </row>
    <row r="50" spans="2:14">
      <c r="B50" s="21" t="s">
        <v>664</v>
      </c>
      <c r="C50" s="21" t="s">
        <v>665</v>
      </c>
      <c r="D50" s="21">
        <v>2021</v>
      </c>
      <c r="E50" s="21" t="s">
        <v>193</v>
      </c>
      <c r="F50" s="21" t="s">
        <v>828</v>
      </c>
      <c r="G50" s="21" t="s">
        <v>980</v>
      </c>
      <c r="H50" s="21" t="s">
        <v>666</v>
      </c>
      <c r="I50" s="21" t="s">
        <v>843</v>
      </c>
      <c r="J50" s="33">
        <v>0.14285714285714288</v>
      </c>
      <c r="K50" s="33">
        <v>0.38095238095238104</v>
      </c>
      <c r="L50" s="33">
        <v>0.33333333333333337</v>
      </c>
      <c r="M50" s="33">
        <v>0.14285714285714288</v>
      </c>
      <c r="N50" s="33">
        <v>0</v>
      </c>
    </row>
    <row r="51" spans="2:14">
      <c r="B51" s="21" t="s">
        <v>725</v>
      </c>
      <c r="C51" s="21" t="s">
        <v>726</v>
      </c>
      <c r="D51" s="21">
        <v>2010</v>
      </c>
      <c r="E51" s="21" t="s">
        <v>193</v>
      </c>
      <c r="F51" s="21" t="s">
        <v>828</v>
      </c>
      <c r="G51" s="21" t="s">
        <v>980</v>
      </c>
      <c r="H51" s="21" t="s">
        <v>727</v>
      </c>
      <c r="I51" s="21" t="s">
        <v>833</v>
      </c>
      <c r="J51" s="33">
        <v>0.21138211382113822</v>
      </c>
      <c r="K51" s="33">
        <v>9.5121951219512196E-2</v>
      </c>
      <c r="L51" s="33">
        <v>0.30813008130081299</v>
      </c>
      <c r="M51" s="33">
        <v>0.37479674796747969</v>
      </c>
      <c r="N51" s="33">
        <v>1.056910569105691E-2</v>
      </c>
    </row>
    <row r="52" spans="2:14">
      <c r="B52" s="21" t="s">
        <v>731</v>
      </c>
      <c r="C52" s="21" t="s">
        <v>732</v>
      </c>
      <c r="D52" s="21">
        <v>2003</v>
      </c>
      <c r="E52" s="21" t="s">
        <v>193</v>
      </c>
      <c r="F52" s="21" t="s">
        <v>863</v>
      </c>
      <c r="G52" s="21" t="s">
        <v>980</v>
      </c>
      <c r="H52" s="21" t="s">
        <v>730</v>
      </c>
      <c r="I52" s="21" t="s">
        <v>843</v>
      </c>
      <c r="J52" s="33">
        <v>0.34728033472803344</v>
      </c>
      <c r="K52" s="33">
        <v>0.26778242677824271</v>
      </c>
      <c r="L52" s="33">
        <v>0.19665271966527198</v>
      </c>
      <c r="M52" s="33">
        <v>0.15062761506276151</v>
      </c>
      <c r="N52" s="33">
        <v>3.7656903765690378E-2</v>
      </c>
    </row>
    <row r="53" spans="2:14">
      <c r="B53" s="21" t="s">
        <v>733</v>
      </c>
      <c r="C53" s="21" t="s">
        <v>732</v>
      </c>
      <c r="D53" s="21">
        <v>2003</v>
      </c>
      <c r="E53" s="21" t="s">
        <v>193</v>
      </c>
      <c r="F53" s="21" t="s">
        <v>863</v>
      </c>
      <c r="G53" s="21" t="s">
        <v>980</v>
      </c>
      <c r="H53" s="21" t="s">
        <v>730</v>
      </c>
      <c r="I53" s="21" t="s">
        <v>1082</v>
      </c>
      <c r="J53" s="33">
        <v>0.11354166666666667</v>
      </c>
      <c r="K53" s="33">
        <v>0.17500000000000002</v>
      </c>
      <c r="L53" s="33">
        <v>0.37604166666666666</v>
      </c>
      <c r="M53" s="33">
        <v>0.27604166666666669</v>
      </c>
      <c r="N53" s="33">
        <v>5.9374999999999997E-2</v>
      </c>
    </row>
    <row r="54" spans="2:14">
      <c r="B54" s="21" t="s">
        <v>734</v>
      </c>
      <c r="C54" s="21" t="s">
        <v>735</v>
      </c>
      <c r="D54" s="21">
        <v>2000</v>
      </c>
      <c r="E54" s="21" t="s">
        <v>193</v>
      </c>
      <c r="F54" s="21" t="s">
        <v>863</v>
      </c>
      <c r="G54" s="21" t="s">
        <v>980</v>
      </c>
      <c r="H54" s="21" t="s">
        <v>214</v>
      </c>
      <c r="I54" s="21" t="s">
        <v>843</v>
      </c>
      <c r="J54" s="33">
        <v>0.23107963435724288</v>
      </c>
      <c r="K54" s="33">
        <v>0.59664003952894673</v>
      </c>
      <c r="L54" s="33">
        <v>7.1434453712309262E-2</v>
      </c>
      <c r="M54" s="33">
        <v>0.10084587240150115</v>
      </c>
      <c r="N54" s="33">
        <v>0</v>
      </c>
    </row>
  </sheetData>
  <conditionalFormatting sqref="I5:N54">
    <cfRule type="containsBlanks" dxfId="27" priority="1">
      <formula>LEN(TRIM(I5))=0</formula>
    </cfRule>
  </conditionalFormatting>
  <hyperlinks>
    <hyperlink ref="B2" location="'Information &amp; Contents '!A1" display="Back to Information and Contents" xr:uid="{252E5BC2-7938-4FD6-ABA7-688E913EC1B1}"/>
  </hyperlinks>
  <pageMargins left="0.7" right="0.7" top="0.75" bottom="0.75" header="0.3" footer="0.3"/>
  <pageSetup paperSize="9" orientation="portrait" horizontalDpi="4294967293"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5D093-0CA5-4A6A-8B4A-0673F969F717}">
  <sheetPr>
    <tabColor theme="3" tint="0.39997558519241921"/>
  </sheetPr>
  <dimension ref="B1:I39"/>
  <sheetViews>
    <sheetView showGridLines="0" workbookViewId="0"/>
  </sheetViews>
  <sheetFormatPr defaultRowHeight="12.75"/>
  <cols>
    <col min="1" max="1" width="1.75" style="2" customWidth="1"/>
    <col min="2" max="2" width="18.625" style="2" bestFit="1" customWidth="1"/>
    <col min="3" max="4" width="18.625" style="2" customWidth="1"/>
    <col min="5" max="9" width="11.875" style="2" bestFit="1" customWidth="1"/>
    <col min="10" max="16384" width="9" style="2"/>
  </cols>
  <sheetData>
    <row r="1" spans="2:9" ht="7.5" customHeight="1"/>
    <row r="2" spans="2:9" ht="15.75">
      <c r="B2" s="9" t="s">
        <v>136</v>
      </c>
    </row>
    <row r="3" spans="2:9" ht="7.5" customHeight="1"/>
    <row r="4" spans="2:9">
      <c r="B4" s="38" t="s">
        <v>1186</v>
      </c>
      <c r="C4" s="38" t="s">
        <v>965</v>
      </c>
      <c r="D4" s="38" t="s">
        <v>1020</v>
      </c>
      <c r="E4" s="38" t="s">
        <v>1177</v>
      </c>
      <c r="F4" s="38" t="s">
        <v>1178</v>
      </c>
      <c r="G4" s="38" t="s">
        <v>1176</v>
      </c>
      <c r="H4" s="38" t="s">
        <v>1179</v>
      </c>
      <c r="I4" s="38" t="s">
        <v>1180</v>
      </c>
    </row>
    <row r="5" spans="2:9">
      <c r="B5" s="21" t="s">
        <v>405</v>
      </c>
      <c r="C5" s="22" t="s">
        <v>974</v>
      </c>
      <c r="D5" s="27" t="s">
        <v>404</v>
      </c>
      <c r="E5" s="56">
        <v>0</v>
      </c>
      <c r="F5" s="56">
        <v>0.37</v>
      </c>
      <c r="G5" s="56">
        <v>0.47</v>
      </c>
      <c r="H5" s="56">
        <v>0.15</v>
      </c>
      <c r="I5" s="56">
        <v>0.01</v>
      </c>
    </row>
    <row r="6" spans="2:9">
      <c r="B6" s="21" t="s">
        <v>534</v>
      </c>
      <c r="C6" s="22" t="s">
        <v>974</v>
      </c>
      <c r="D6" s="21" t="s">
        <v>172</v>
      </c>
      <c r="E6" s="56">
        <v>0.32706002034588</v>
      </c>
      <c r="F6" s="56">
        <v>0.22939979654120043</v>
      </c>
      <c r="G6" s="56">
        <v>0.36469989827060023</v>
      </c>
      <c r="H6" s="56">
        <v>7.8840284842319447E-2</v>
      </c>
      <c r="I6" s="56">
        <v>0</v>
      </c>
    </row>
    <row r="7" spans="2:9">
      <c r="B7" s="21" t="s">
        <v>543</v>
      </c>
      <c r="C7" s="22" t="s">
        <v>974</v>
      </c>
      <c r="D7" s="21" t="s">
        <v>263</v>
      </c>
      <c r="E7" s="56">
        <v>5.3689336344736799E-2</v>
      </c>
      <c r="F7" s="56">
        <v>7.5154057685432596E-2</v>
      </c>
      <c r="G7" s="56">
        <v>0.87115660596983058</v>
      </c>
      <c r="H7" s="56">
        <v>0</v>
      </c>
      <c r="I7" s="56">
        <v>0</v>
      </c>
    </row>
    <row r="8" spans="2:9">
      <c r="B8" s="21" t="s">
        <v>182</v>
      </c>
      <c r="C8" s="22" t="s">
        <v>993</v>
      </c>
      <c r="D8" s="21" t="s">
        <v>148</v>
      </c>
      <c r="E8" s="56">
        <v>3.2888102609464842E-2</v>
      </c>
      <c r="F8" s="56">
        <v>1.8006634232640425E-2</v>
      </c>
      <c r="G8" s="56">
        <v>0.88203494029190632</v>
      </c>
      <c r="H8" s="56">
        <v>5.6206877487837245E-2</v>
      </c>
      <c r="I8" s="56">
        <v>1.0863445378151213E-2</v>
      </c>
    </row>
    <row r="9" spans="2:9">
      <c r="B9" s="21" t="s">
        <v>319</v>
      </c>
      <c r="C9" s="22" t="s">
        <v>995</v>
      </c>
      <c r="D9" s="21" t="s">
        <v>201</v>
      </c>
      <c r="E9" s="56">
        <v>0.55525425425425434</v>
      </c>
      <c r="F9" s="56">
        <v>0.15302902902902904</v>
      </c>
      <c r="G9" s="56">
        <v>0.11702268935602268</v>
      </c>
      <c r="H9" s="56">
        <v>4.4009009009009004E-2</v>
      </c>
      <c r="I9" s="56">
        <v>0.13068501835168503</v>
      </c>
    </row>
    <row r="10" spans="2:9">
      <c r="B10" s="21" t="s">
        <v>1187</v>
      </c>
      <c r="C10" s="22" t="s">
        <v>990</v>
      </c>
      <c r="D10" s="21" t="s">
        <v>144</v>
      </c>
      <c r="E10" s="56">
        <v>0.68500000000000005</v>
      </c>
      <c r="F10" s="56">
        <v>9.6000000000000002E-2</v>
      </c>
      <c r="G10" s="56">
        <v>0.21900000000000003</v>
      </c>
      <c r="H10" s="56">
        <v>0</v>
      </c>
      <c r="I10" s="56">
        <v>0</v>
      </c>
    </row>
    <row r="11" spans="2:9">
      <c r="B11" s="21" t="s">
        <v>244</v>
      </c>
      <c r="C11" s="22" t="s">
        <v>990</v>
      </c>
      <c r="D11" s="21" t="s">
        <v>144</v>
      </c>
      <c r="E11" s="56">
        <v>0.12</v>
      </c>
      <c r="F11" s="56">
        <v>0.6</v>
      </c>
      <c r="G11" s="56">
        <v>0.28000000000000003</v>
      </c>
      <c r="H11" s="56">
        <v>0</v>
      </c>
      <c r="I11" s="56">
        <v>0</v>
      </c>
    </row>
    <row r="12" spans="2:9">
      <c r="B12" s="21" t="s">
        <v>423</v>
      </c>
      <c r="C12" s="21" t="s">
        <v>990</v>
      </c>
      <c r="D12" s="21" t="s">
        <v>144</v>
      </c>
      <c r="E12" s="56">
        <v>0.54707112970711302</v>
      </c>
      <c r="F12" s="56">
        <v>9.2050209205020925E-2</v>
      </c>
      <c r="G12" s="56">
        <v>0.2594142259414226</v>
      </c>
      <c r="H12" s="56">
        <v>0</v>
      </c>
      <c r="I12" s="56">
        <v>0.10146443514644352</v>
      </c>
    </row>
    <row r="13" spans="2:9">
      <c r="B13" s="21" t="s">
        <v>329</v>
      </c>
      <c r="C13" s="21" t="s">
        <v>990</v>
      </c>
      <c r="D13" s="21" t="s">
        <v>235</v>
      </c>
      <c r="E13" s="56">
        <v>0.63900000000000001</v>
      </c>
      <c r="F13" s="56">
        <v>8.929999999999999E-2</v>
      </c>
      <c r="G13" s="56">
        <v>0.26140000000000002</v>
      </c>
      <c r="H13" s="56">
        <v>0</v>
      </c>
      <c r="I13" s="56">
        <v>1.0300000000000011E-2</v>
      </c>
    </row>
    <row r="14" spans="2:9">
      <c r="B14" s="21" t="s">
        <v>445</v>
      </c>
      <c r="C14" s="21" t="s">
        <v>990</v>
      </c>
      <c r="D14" s="21" t="s">
        <v>444</v>
      </c>
      <c r="E14" s="56">
        <v>0.45566666666666666</v>
      </c>
      <c r="F14" s="56">
        <v>0.10533333333333333</v>
      </c>
      <c r="G14" s="56">
        <v>0.28033333333333332</v>
      </c>
      <c r="H14" s="56">
        <v>9.3999999999999986E-2</v>
      </c>
      <c r="I14" s="56">
        <v>6.4666666666666664E-2</v>
      </c>
    </row>
    <row r="15" spans="2:9">
      <c r="B15" s="21" t="s">
        <v>655</v>
      </c>
      <c r="C15" s="21" t="s">
        <v>993</v>
      </c>
      <c r="D15" s="21" t="s">
        <v>232</v>
      </c>
      <c r="E15" s="56">
        <v>0.46666666666666667</v>
      </c>
      <c r="F15" s="56">
        <v>0.26666666666666666</v>
      </c>
      <c r="G15" s="56">
        <v>0.26666666666666666</v>
      </c>
      <c r="H15" s="56">
        <v>0</v>
      </c>
      <c r="I15" s="56">
        <v>0</v>
      </c>
    </row>
    <row r="16" spans="2:9">
      <c r="B16" s="21" t="s">
        <v>730</v>
      </c>
      <c r="C16" s="21" t="s">
        <v>980</v>
      </c>
      <c r="D16" s="21" t="s">
        <v>193</v>
      </c>
      <c r="E16" s="56">
        <v>0.27631366926342943</v>
      </c>
      <c r="F16" s="56">
        <v>0.20067042820302433</v>
      </c>
      <c r="G16" s="56">
        <v>0.28956778047376419</v>
      </c>
      <c r="H16" s="56">
        <v>0.13814430540920802</v>
      </c>
      <c r="I16" s="56">
        <v>9.5303816650573969E-2</v>
      </c>
    </row>
    <row r="17" spans="2:9">
      <c r="B17" s="21" t="s">
        <v>290</v>
      </c>
      <c r="C17" s="21" t="s">
        <v>980</v>
      </c>
      <c r="D17" s="21" t="s">
        <v>193</v>
      </c>
      <c r="E17" s="56">
        <v>0.27</v>
      </c>
      <c r="F17" s="56">
        <v>7.0000000000000007E-2</v>
      </c>
      <c r="G17" s="56">
        <v>0.43</v>
      </c>
      <c r="H17" s="56">
        <v>0</v>
      </c>
      <c r="I17" s="56">
        <v>0.23</v>
      </c>
    </row>
    <row r="18" spans="2:9">
      <c r="B18" s="21" t="s">
        <v>1188</v>
      </c>
      <c r="C18" s="21" t="s">
        <v>980</v>
      </c>
      <c r="D18" s="21" t="s">
        <v>193</v>
      </c>
      <c r="E18" s="56">
        <v>0.38095238095238104</v>
      </c>
      <c r="F18" s="56">
        <v>0.33333333333333337</v>
      </c>
      <c r="G18" s="56">
        <v>0.14285714285714288</v>
      </c>
      <c r="H18" s="56">
        <v>0.14285714285714288</v>
      </c>
      <c r="I18" s="56">
        <v>0</v>
      </c>
    </row>
    <row r="19" spans="2:9">
      <c r="B19" s="21" t="s">
        <v>1184</v>
      </c>
      <c r="C19" s="21" t="s">
        <v>974</v>
      </c>
      <c r="D19" s="21" t="s">
        <v>172</v>
      </c>
      <c r="E19" s="56">
        <v>0</v>
      </c>
      <c r="F19" s="56">
        <v>0.45453438831405962</v>
      </c>
      <c r="G19" s="56">
        <v>0.35057821059038347</v>
      </c>
      <c r="H19" s="56">
        <v>0.19488740109555691</v>
      </c>
      <c r="I19" s="56">
        <v>0</v>
      </c>
    </row>
    <row r="20" spans="2:9">
      <c r="B20" s="21" t="s">
        <v>158</v>
      </c>
      <c r="C20" s="21" t="s">
        <v>990</v>
      </c>
      <c r="D20" s="21" t="s">
        <v>144</v>
      </c>
      <c r="E20" s="56">
        <v>0.46265373462653736</v>
      </c>
      <c r="F20" s="56">
        <v>0.30226977302269775</v>
      </c>
      <c r="G20" s="56">
        <v>0.20757924207579243</v>
      </c>
      <c r="H20" s="56">
        <v>2.3897610238976102E-2</v>
      </c>
      <c r="I20" s="56">
        <v>3.5996400359964002E-3</v>
      </c>
    </row>
    <row r="21" spans="2:9">
      <c r="B21" s="21" t="s">
        <v>525</v>
      </c>
      <c r="C21" s="21" t="s">
        <v>990</v>
      </c>
      <c r="D21" s="21" t="s">
        <v>444</v>
      </c>
      <c r="E21" s="56">
        <v>0.41791044776119401</v>
      </c>
      <c r="F21" s="56">
        <v>4.9751243781094523E-2</v>
      </c>
      <c r="G21" s="56">
        <v>0.41791044776119401</v>
      </c>
      <c r="H21" s="56">
        <v>0.10945273631840795</v>
      </c>
      <c r="I21" s="56">
        <v>4.9751243781094526E-3</v>
      </c>
    </row>
    <row r="22" spans="2:9">
      <c r="B22" s="21" t="s">
        <v>1189</v>
      </c>
      <c r="C22" s="21" t="s">
        <v>980</v>
      </c>
      <c r="D22" s="21" t="s">
        <v>193</v>
      </c>
      <c r="E22" s="56">
        <v>9.5121951219512196E-2</v>
      </c>
      <c r="F22" s="56">
        <v>0.30813008130081299</v>
      </c>
      <c r="G22" s="56">
        <v>0.21138211382113822</v>
      </c>
      <c r="H22" s="56">
        <v>0.37479674796747969</v>
      </c>
      <c r="I22" s="56">
        <v>1.056910569105691E-2</v>
      </c>
    </row>
    <row r="23" spans="2:9">
      <c r="B23" s="21" t="s">
        <v>350</v>
      </c>
      <c r="C23" s="21" t="s">
        <v>980</v>
      </c>
      <c r="D23" s="21" t="s">
        <v>187</v>
      </c>
      <c r="E23" s="56">
        <v>0.39</v>
      </c>
      <c r="F23" s="56">
        <v>0.16</v>
      </c>
      <c r="G23" s="56">
        <v>0.32</v>
      </c>
      <c r="H23" s="56">
        <v>0.09</v>
      </c>
      <c r="I23" s="56">
        <v>0.04</v>
      </c>
    </row>
    <row r="24" spans="2:9">
      <c r="B24" s="21" t="s">
        <v>383</v>
      </c>
      <c r="C24" s="21" t="s">
        <v>993</v>
      </c>
      <c r="D24" s="21" t="s">
        <v>232</v>
      </c>
      <c r="E24" s="56">
        <v>0.13782432754106166</v>
      </c>
      <c r="F24" s="56">
        <v>9.1882885027374434E-2</v>
      </c>
      <c r="G24" s="56">
        <v>3.7610092835039279E-2</v>
      </c>
      <c r="H24" s="56">
        <v>0.70292787431563908</v>
      </c>
      <c r="I24" s="56">
        <v>2.9754820280885504E-2</v>
      </c>
    </row>
    <row r="25" spans="2:9">
      <c r="B25" s="21" t="s">
        <v>342</v>
      </c>
      <c r="C25" s="21" t="s">
        <v>1010</v>
      </c>
      <c r="D25" s="21" t="s">
        <v>165</v>
      </c>
      <c r="E25" s="56">
        <v>0.17689161554192229</v>
      </c>
      <c r="F25" s="56">
        <v>0.12372188139059305</v>
      </c>
      <c r="G25" s="56">
        <v>0.25971370143149286</v>
      </c>
      <c r="H25" s="56">
        <v>0</v>
      </c>
      <c r="I25" s="56">
        <v>0.43967280163599182</v>
      </c>
    </row>
    <row r="26" spans="2:9">
      <c r="B26" s="21" t="s">
        <v>387</v>
      </c>
      <c r="C26" s="21" t="s">
        <v>980</v>
      </c>
      <c r="D26" s="21" t="s">
        <v>193</v>
      </c>
      <c r="E26" s="56">
        <v>0.21999999999999995</v>
      </c>
      <c r="F26" s="56">
        <v>4.9999999999999989E-2</v>
      </c>
      <c r="G26" s="56">
        <v>0.32999999999999996</v>
      </c>
      <c r="H26" s="56">
        <v>5.9999999999999984E-2</v>
      </c>
      <c r="I26" s="56">
        <v>0.33999999999999997</v>
      </c>
    </row>
    <row r="27" spans="2:9">
      <c r="B27" s="21" t="s">
        <v>360</v>
      </c>
      <c r="C27" s="21" t="s">
        <v>980</v>
      </c>
      <c r="D27" s="21" t="s">
        <v>229</v>
      </c>
      <c r="E27" s="56">
        <v>3.8715251815296683E-2</v>
      </c>
      <c r="F27" s="56">
        <v>0.47870661150158689</v>
      </c>
      <c r="G27" s="56">
        <v>0.12483591711945236</v>
      </c>
      <c r="H27" s="56">
        <v>0</v>
      </c>
      <c r="I27" s="56">
        <v>0.35774221956366414</v>
      </c>
    </row>
    <row r="28" spans="2:9">
      <c r="B28" s="21" t="s">
        <v>1190</v>
      </c>
      <c r="C28" s="21" t="s">
        <v>990</v>
      </c>
      <c r="D28" s="21" t="s">
        <v>454</v>
      </c>
      <c r="E28" s="56">
        <v>0.51470588235294124</v>
      </c>
      <c r="F28" s="56">
        <v>4.044117647058823E-2</v>
      </c>
      <c r="G28" s="56">
        <v>0.38051470588235292</v>
      </c>
      <c r="H28" s="56">
        <v>6.4338235294117654E-2</v>
      </c>
      <c r="I28" s="56">
        <v>0</v>
      </c>
    </row>
    <row r="29" spans="2:9">
      <c r="B29" s="21" t="s">
        <v>563</v>
      </c>
      <c r="C29" s="21" t="s">
        <v>974</v>
      </c>
      <c r="D29" s="21" t="s">
        <v>172</v>
      </c>
      <c r="E29" s="56">
        <v>8.7864096654111545E-2</v>
      </c>
      <c r="F29" s="56">
        <v>0.3709661255985276</v>
      </c>
      <c r="G29" s="56">
        <v>0.23897948446577974</v>
      </c>
      <c r="H29" s="56">
        <v>0.25632227243729971</v>
      </c>
      <c r="I29" s="56">
        <v>4.586802084428139E-2</v>
      </c>
    </row>
    <row r="30" spans="2:9">
      <c r="B30" s="21" t="s">
        <v>1191</v>
      </c>
      <c r="C30" s="21" t="s">
        <v>974</v>
      </c>
      <c r="D30" s="21" t="s">
        <v>172</v>
      </c>
      <c r="E30" s="56">
        <v>0.11399034225163929</v>
      </c>
      <c r="F30" s="56">
        <v>0.27551740594962365</v>
      </c>
      <c r="G30" s="56">
        <v>0.36899805378194483</v>
      </c>
      <c r="H30" s="56">
        <v>0.15100675064493052</v>
      </c>
      <c r="I30" s="56">
        <v>9.0487447371861568E-2</v>
      </c>
    </row>
    <row r="31" spans="2:9">
      <c r="B31" s="21" t="s">
        <v>1192</v>
      </c>
      <c r="C31" s="21" t="s">
        <v>990</v>
      </c>
      <c r="D31" s="21" t="s">
        <v>144</v>
      </c>
      <c r="E31" s="56">
        <v>0.3002150416183304</v>
      </c>
      <c r="F31" s="56">
        <v>0.16215672472069892</v>
      </c>
      <c r="G31" s="56">
        <v>0.20059672169130682</v>
      </c>
      <c r="H31" s="56">
        <v>0.3160381723157808</v>
      </c>
      <c r="I31" s="56">
        <v>2.0993339653883218E-2</v>
      </c>
    </row>
    <row r="32" spans="2:9">
      <c r="B32" s="21" t="s">
        <v>528</v>
      </c>
      <c r="C32" s="21" t="s">
        <v>990</v>
      </c>
      <c r="D32" s="21" t="s">
        <v>444</v>
      </c>
      <c r="E32" s="56">
        <v>0.3737373737373737</v>
      </c>
      <c r="F32" s="56">
        <v>2.02020202020202E-2</v>
      </c>
      <c r="G32" s="56">
        <v>0.4646464646464647</v>
      </c>
      <c r="H32" s="56">
        <v>0.14141414141414141</v>
      </c>
      <c r="I32" s="56">
        <v>0</v>
      </c>
    </row>
    <row r="33" spans="2:9">
      <c r="B33" s="21" t="s">
        <v>292</v>
      </c>
      <c r="C33" s="21" t="s">
        <v>995</v>
      </c>
      <c r="D33" s="21" t="s">
        <v>201</v>
      </c>
      <c r="E33" s="56">
        <v>0.49087048134875777</v>
      </c>
      <c r="F33" s="56">
        <v>4.3395700564341035E-2</v>
      </c>
      <c r="G33" s="56">
        <v>0.26785540544651026</v>
      </c>
      <c r="H33" s="56">
        <v>6.6198296217909486E-2</v>
      </c>
      <c r="I33" s="56">
        <v>0.13168011642248148</v>
      </c>
    </row>
    <row r="34" spans="2:9">
      <c r="B34" s="21" t="s">
        <v>523</v>
      </c>
      <c r="C34" s="21" t="s">
        <v>990</v>
      </c>
      <c r="D34" s="21" t="s">
        <v>444</v>
      </c>
      <c r="E34" s="56">
        <v>0.34</v>
      </c>
      <c r="F34" s="56">
        <v>0.19</v>
      </c>
      <c r="G34" s="56">
        <v>0.42</v>
      </c>
      <c r="H34" s="56">
        <v>0.03</v>
      </c>
      <c r="I34" s="56">
        <v>0.02</v>
      </c>
    </row>
    <row r="35" spans="2:9">
      <c r="B35" s="21" t="s">
        <v>419</v>
      </c>
      <c r="C35" s="21" t="s">
        <v>980</v>
      </c>
      <c r="D35" s="21" t="s">
        <v>229</v>
      </c>
      <c r="E35" s="56">
        <v>0.56098822545699056</v>
      </c>
      <c r="F35" s="56">
        <v>0.11381503660487802</v>
      </c>
      <c r="G35" s="56">
        <v>0.17246331069925258</v>
      </c>
      <c r="H35" s="56">
        <v>0.15273342723887881</v>
      </c>
      <c r="I35" s="56">
        <v>0</v>
      </c>
    </row>
    <row r="36" spans="2:9">
      <c r="B36" s="21" t="s">
        <v>246</v>
      </c>
      <c r="C36" s="21" t="s">
        <v>990</v>
      </c>
      <c r="D36" s="21" t="s">
        <v>144</v>
      </c>
      <c r="E36" s="56">
        <v>0.66083916083916083</v>
      </c>
      <c r="F36" s="56">
        <v>9.0909090909090912E-2</v>
      </c>
      <c r="G36" s="56">
        <v>0.15909090909090912</v>
      </c>
      <c r="H36" s="56">
        <v>8.9160839160839167E-2</v>
      </c>
      <c r="I36" s="56">
        <v>0</v>
      </c>
    </row>
    <row r="37" spans="2:9">
      <c r="B37" s="21" t="s">
        <v>194</v>
      </c>
      <c r="C37" s="21" t="s">
        <v>980</v>
      </c>
      <c r="D37" s="21" t="s">
        <v>193</v>
      </c>
      <c r="E37" s="56">
        <v>0.18</v>
      </c>
      <c r="F37" s="56">
        <v>0.05</v>
      </c>
      <c r="G37" s="56">
        <v>0.6</v>
      </c>
      <c r="H37" s="56">
        <v>0</v>
      </c>
      <c r="I37" s="56">
        <v>0.17</v>
      </c>
    </row>
    <row r="38" spans="2:9">
      <c r="B38" s="21" t="s">
        <v>153</v>
      </c>
      <c r="C38" s="21" t="s">
        <v>984</v>
      </c>
      <c r="D38" s="21" t="s">
        <v>152</v>
      </c>
      <c r="E38" s="56">
        <v>0.53811659192825112</v>
      </c>
      <c r="F38" s="56">
        <v>0.39043348281016443</v>
      </c>
      <c r="G38" s="56">
        <v>3.1390134529147982E-2</v>
      </c>
      <c r="H38" s="56">
        <v>0</v>
      </c>
      <c r="I38" s="56">
        <v>4.005979073243647E-2</v>
      </c>
    </row>
    <row r="39" spans="2:9">
      <c r="B39" s="21" t="s">
        <v>1193</v>
      </c>
      <c r="C39" s="21" t="s">
        <v>1194</v>
      </c>
      <c r="D39" s="21"/>
      <c r="E39" s="56">
        <v>0.33276419349832059</v>
      </c>
      <c r="F39" s="56">
        <v>0.17742195628598673</v>
      </c>
      <c r="G39" s="56">
        <v>0.30851680350777622</v>
      </c>
      <c r="H39" s="56">
        <v>0.10552431796699999</v>
      </c>
      <c r="I39" s="56">
        <v>7.5772728740916465E-2</v>
      </c>
    </row>
  </sheetData>
  <hyperlinks>
    <hyperlink ref="B2" location="'Information &amp; Contents '!A1" display="Back to Information and Contents" xr:uid="{165C17FC-87EF-4D26-9D51-89F124846F10}"/>
  </hyperlinks>
  <pageMargins left="0.7" right="0.7" top="0.75" bottom="0.75" header="0.3" footer="0.3"/>
  <pageSetup paperSize="9" orientation="portrait" horizontalDpi="4294967293"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22114-E520-473A-9944-ECFCEB6B72AE}">
  <sheetPr>
    <tabColor theme="3" tint="0.39997558519241921"/>
  </sheetPr>
  <dimension ref="B1:K20"/>
  <sheetViews>
    <sheetView showGridLines="0" workbookViewId="0"/>
  </sheetViews>
  <sheetFormatPr defaultRowHeight="12.75"/>
  <cols>
    <col min="1" max="1" width="1.75" style="2" customWidth="1"/>
    <col min="2" max="2" width="13.875" style="2" bestFit="1" customWidth="1"/>
    <col min="3" max="3" width="12.375" style="2" bestFit="1" customWidth="1"/>
    <col min="4" max="4" width="17.625" style="2" bestFit="1" customWidth="1"/>
    <col min="5" max="5" width="9.25" style="2" bestFit="1" customWidth="1"/>
    <col min="6" max="6" width="9.625" style="2" bestFit="1" customWidth="1"/>
    <col min="7" max="11" width="7" style="2" customWidth="1"/>
    <col min="12" max="12" width="12.375" style="2" bestFit="1" customWidth="1"/>
    <col min="13" max="13" width="13.875" style="2" bestFit="1" customWidth="1"/>
    <col min="14" max="14" width="14.625" style="2" bestFit="1" customWidth="1"/>
    <col min="15" max="15" width="15.125" style="2" bestFit="1" customWidth="1"/>
    <col min="16" max="16" width="15" style="2" bestFit="1" customWidth="1"/>
    <col min="17" max="17" width="16.5" style="2" bestFit="1" customWidth="1"/>
    <col min="18" max="18" width="5.875" style="2" bestFit="1" customWidth="1"/>
    <col min="19" max="19" width="11.875" style="2" bestFit="1" customWidth="1"/>
    <col min="20" max="21" width="4.875" style="2" bestFit="1" customWidth="1"/>
    <col min="22" max="23" width="11.875" style="2" bestFit="1" customWidth="1"/>
    <col min="24" max="24" width="4.875" style="2" bestFit="1" customWidth="1"/>
    <col min="25" max="25" width="11.875" style="2" bestFit="1" customWidth="1"/>
    <col min="26" max="26" width="5.875" style="2" bestFit="1" customWidth="1"/>
    <col min="27" max="27" width="10.875" style="2" bestFit="1" customWidth="1"/>
    <col min="28" max="28" width="4.875" style="2" bestFit="1" customWidth="1"/>
    <col min="29" max="31" width="11.875" style="2" bestFit="1" customWidth="1"/>
    <col min="32" max="32" width="4.875" style="2" bestFit="1" customWidth="1"/>
    <col min="33" max="33" width="11.875" style="2" bestFit="1" customWidth="1"/>
    <col min="34" max="34" width="4.875" style="2" bestFit="1" customWidth="1"/>
    <col min="35" max="35" width="5.875" style="2" bestFit="1" customWidth="1"/>
    <col min="36" max="42" width="11.875" style="2" bestFit="1" customWidth="1"/>
    <col min="43" max="43" width="4.875" style="2" bestFit="1" customWidth="1"/>
    <col min="44" max="44" width="11.875" style="2" bestFit="1" customWidth="1"/>
    <col min="45" max="45" width="10.875" style="2" bestFit="1" customWidth="1"/>
    <col min="46" max="46" width="5.875" style="2" bestFit="1" customWidth="1"/>
    <col min="47" max="47" width="10.875" style="2" bestFit="1" customWidth="1"/>
    <col min="48" max="48" width="5.875" style="2" bestFit="1" customWidth="1"/>
    <col min="49" max="50" width="11.875" style="2" bestFit="1" customWidth="1"/>
    <col min="51" max="51" width="10.875" style="2" bestFit="1" customWidth="1"/>
    <col min="52" max="52" width="5.875" style="2" bestFit="1" customWidth="1"/>
    <col min="53" max="55" width="11.875" style="2" bestFit="1" customWidth="1"/>
    <col min="56" max="16384" width="9" style="2"/>
  </cols>
  <sheetData>
    <row r="1" spans="2:11" ht="7.5" customHeight="1"/>
    <row r="2" spans="2:11" ht="15.75">
      <c r="B2" s="9" t="s">
        <v>136</v>
      </c>
    </row>
    <row r="3" spans="2:11" ht="7.5" customHeight="1"/>
    <row r="4" spans="2:11" ht="15" customHeight="1">
      <c r="B4" s="38" t="s">
        <v>965</v>
      </c>
      <c r="C4" s="38" t="s">
        <v>140</v>
      </c>
      <c r="D4" s="38" t="s">
        <v>1020</v>
      </c>
      <c r="E4" s="38" t="s">
        <v>1195</v>
      </c>
      <c r="F4" s="38" t="s">
        <v>1196</v>
      </c>
      <c r="G4" s="38" t="s">
        <v>1176</v>
      </c>
      <c r="H4" s="38" t="s">
        <v>1177</v>
      </c>
      <c r="I4" s="38" t="s">
        <v>1178</v>
      </c>
      <c r="J4" s="38" t="s">
        <v>1179</v>
      </c>
      <c r="K4" s="38" t="s">
        <v>1180</v>
      </c>
    </row>
    <row r="5" spans="2:11" ht="15" customHeight="1">
      <c r="B5" s="21" t="s">
        <v>980</v>
      </c>
      <c r="C5" s="22" t="s">
        <v>229</v>
      </c>
      <c r="D5" s="27" t="s">
        <v>1107</v>
      </c>
      <c r="E5" s="21">
        <v>23.684994</v>
      </c>
      <c r="F5" s="21">
        <v>90.356330999999997</v>
      </c>
      <c r="G5" s="57">
        <v>0.15658751283931918</v>
      </c>
      <c r="H5" s="57">
        <v>0.38689723424309258</v>
      </c>
      <c r="I5" s="57">
        <v>0.23544556157044763</v>
      </c>
      <c r="J5" s="57">
        <v>0.10182228482591921</v>
      </c>
      <c r="K5" s="57">
        <v>0.11924740652122139</v>
      </c>
    </row>
    <row r="6" spans="2:11" ht="15" customHeight="1">
      <c r="B6" s="21" t="s">
        <v>984</v>
      </c>
      <c r="C6" s="22" t="s">
        <v>152</v>
      </c>
      <c r="D6" s="21" t="s">
        <v>1041</v>
      </c>
      <c r="E6" s="21">
        <v>40.143104999999998</v>
      </c>
      <c r="F6" s="21">
        <v>47.576926999999998</v>
      </c>
      <c r="G6" s="57">
        <v>3.1390134529147982E-2</v>
      </c>
      <c r="H6" s="57">
        <v>0.53811659192825112</v>
      </c>
      <c r="I6" s="57">
        <v>0.39043348281016443</v>
      </c>
      <c r="J6" s="57">
        <v>0</v>
      </c>
      <c r="K6" s="57">
        <v>4.005979073243647E-2</v>
      </c>
    </row>
    <row r="7" spans="2:11" ht="15" customHeight="1">
      <c r="B7" s="21" t="s">
        <v>990</v>
      </c>
      <c r="C7" s="22" t="s">
        <v>454</v>
      </c>
      <c r="D7" s="21" t="s">
        <v>1134</v>
      </c>
      <c r="E7" s="21">
        <v>32.321384000000002</v>
      </c>
      <c r="F7" s="21">
        <v>-64.757369999999995</v>
      </c>
      <c r="G7" s="57">
        <v>0.38051470588235292</v>
      </c>
      <c r="H7" s="57">
        <v>0.51470588235294124</v>
      </c>
      <c r="I7" s="57">
        <v>4.044117647058823E-2</v>
      </c>
      <c r="J7" s="57">
        <v>6.4338235294117654E-2</v>
      </c>
      <c r="K7" s="57">
        <v>0</v>
      </c>
    </row>
    <row r="8" spans="2:11" ht="15" customHeight="1">
      <c r="B8" s="21" t="s">
        <v>990</v>
      </c>
      <c r="C8" s="22" t="s">
        <v>144</v>
      </c>
      <c r="D8" s="21" t="s">
        <v>1016</v>
      </c>
      <c r="E8" s="21">
        <v>32.321384000000002</v>
      </c>
      <c r="F8" s="21">
        <v>-64.757369999999995</v>
      </c>
      <c r="G8" s="57">
        <v>0.20617178090297125</v>
      </c>
      <c r="H8" s="57">
        <v>0.49437258951717161</v>
      </c>
      <c r="I8" s="57">
        <v>0.20335914328367338</v>
      </c>
      <c r="J8" s="57">
        <v>7.8088284176709086E-2</v>
      </c>
      <c r="K8" s="57">
        <v>1.8008202119474733E-2</v>
      </c>
    </row>
    <row r="9" spans="2:11" ht="15" customHeight="1">
      <c r="B9" s="21" t="s">
        <v>995</v>
      </c>
      <c r="C9" s="22" t="s">
        <v>201</v>
      </c>
      <c r="D9" s="21" t="s">
        <v>996</v>
      </c>
      <c r="E9" s="21">
        <v>7.5399890000000003</v>
      </c>
      <c r="F9" s="21">
        <v>-5.5470800000000002</v>
      </c>
      <c r="G9" s="57">
        <v>0.21061954791150389</v>
      </c>
      <c r="H9" s="57">
        <v>0.51659902616825526</v>
      </c>
      <c r="I9" s="57">
        <v>8.4883229229465562E-2</v>
      </c>
      <c r="J9" s="57">
        <v>5.8016867937212321E-2</v>
      </c>
      <c r="K9" s="57">
        <v>0.12988132875356304</v>
      </c>
    </row>
    <row r="10" spans="2:11" ht="15" customHeight="1">
      <c r="B10" s="21" t="s">
        <v>974</v>
      </c>
      <c r="C10" s="22" t="s">
        <v>404</v>
      </c>
      <c r="D10" s="21" t="s">
        <v>1197</v>
      </c>
      <c r="E10" s="21">
        <v>-12.164165000000001</v>
      </c>
      <c r="F10" s="21">
        <v>96.870956000000007</v>
      </c>
      <c r="G10" s="57">
        <v>0.47</v>
      </c>
      <c r="H10" s="57">
        <v>0</v>
      </c>
      <c r="I10" s="57">
        <v>0.37</v>
      </c>
      <c r="J10" s="57">
        <v>0.15</v>
      </c>
      <c r="K10" s="57">
        <v>0.01</v>
      </c>
    </row>
    <row r="11" spans="2:11" ht="15" customHeight="1">
      <c r="B11" s="21" t="s">
        <v>990</v>
      </c>
      <c r="C11" s="22" t="s">
        <v>444</v>
      </c>
      <c r="D11" s="21" t="s">
        <v>1133</v>
      </c>
      <c r="E11" s="21">
        <v>51.165691000000002</v>
      </c>
      <c r="F11" s="21">
        <v>10.451525999999999</v>
      </c>
      <c r="G11" s="57">
        <v>0.35725948540127644</v>
      </c>
      <c r="H11" s="57">
        <v>0.41644130358309467</v>
      </c>
      <c r="I11" s="57">
        <v>9.5992210663852454E-2</v>
      </c>
      <c r="J11" s="57">
        <v>9.3811146288758238E-2</v>
      </c>
      <c r="K11" s="57">
        <v>3.6495854063018245E-2</v>
      </c>
    </row>
    <row r="12" spans="2:11" ht="15" customHeight="1">
      <c r="B12" s="21" t="s">
        <v>974</v>
      </c>
      <c r="C12" s="21" t="s">
        <v>263</v>
      </c>
      <c r="D12" s="21" t="s">
        <v>1098</v>
      </c>
      <c r="E12" s="21">
        <v>46.227637999999999</v>
      </c>
      <c r="F12" s="21">
        <v>2.213749</v>
      </c>
      <c r="G12" s="57">
        <v>0.87115660596983058</v>
      </c>
      <c r="H12" s="57">
        <v>5.3689336344736799E-2</v>
      </c>
      <c r="I12" s="57">
        <v>7.5154057685432596E-2</v>
      </c>
      <c r="J12" s="57">
        <v>0</v>
      </c>
      <c r="K12" s="57">
        <v>0</v>
      </c>
    </row>
    <row r="13" spans="2:11" ht="15" customHeight="1">
      <c r="B13" s="21" t="s">
        <v>993</v>
      </c>
      <c r="C13" s="21" t="s">
        <v>148</v>
      </c>
      <c r="D13" s="21" t="s">
        <v>1070</v>
      </c>
      <c r="E13" s="21">
        <v>4.8604159999999998</v>
      </c>
      <c r="F13" s="21">
        <v>-58.93018</v>
      </c>
      <c r="G13" s="57">
        <v>0.88203494029190632</v>
      </c>
      <c r="H13" s="57">
        <v>3.2888102609464842E-2</v>
      </c>
      <c r="I13" s="57">
        <v>1.8006634232640425E-2</v>
      </c>
      <c r="J13" s="57">
        <v>5.6206877487837245E-2</v>
      </c>
      <c r="K13" s="57">
        <v>1.0863445378151213E-2</v>
      </c>
    </row>
    <row r="14" spans="2:11" ht="15" customHeight="1">
      <c r="B14" s="21" t="s">
        <v>980</v>
      </c>
      <c r="C14" s="21" t="s">
        <v>193</v>
      </c>
      <c r="D14" s="21" t="s">
        <v>981</v>
      </c>
      <c r="E14" s="21">
        <v>-53.081809999999997</v>
      </c>
      <c r="F14" s="21">
        <v>73.504158000000004</v>
      </c>
      <c r="G14" s="57">
        <v>0.31620781590471025</v>
      </c>
      <c r="H14" s="57">
        <v>0.25276426784890405</v>
      </c>
      <c r="I14" s="57">
        <v>0.18148155556492679</v>
      </c>
      <c r="J14" s="57">
        <v>0.12683754178706624</v>
      </c>
      <c r="K14" s="57">
        <v>0.12270881889439267</v>
      </c>
    </row>
    <row r="15" spans="2:11" ht="15" customHeight="1">
      <c r="B15" s="21" t="s">
        <v>990</v>
      </c>
      <c r="C15" s="21" t="s">
        <v>235</v>
      </c>
      <c r="D15" s="21" t="s">
        <v>1097</v>
      </c>
      <c r="E15" s="21">
        <v>46.862496</v>
      </c>
      <c r="F15" s="21">
        <v>103.846656</v>
      </c>
      <c r="G15" s="57">
        <v>0.26140000000000002</v>
      </c>
      <c r="H15" s="57">
        <v>0.63900000000000001</v>
      </c>
      <c r="I15" s="57">
        <v>8.929999999999999E-2</v>
      </c>
      <c r="J15" s="57">
        <v>0</v>
      </c>
      <c r="K15" s="57">
        <v>1.0300000000000011E-2</v>
      </c>
    </row>
    <row r="16" spans="2:11" ht="15" customHeight="1">
      <c r="B16" s="21" t="s">
        <v>974</v>
      </c>
      <c r="C16" s="21" t="s">
        <v>172</v>
      </c>
      <c r="D16" s="21" t="s">
        <v>1150</v>
      </c>
      <c r="E16" s="21">
        <v>35.937496000000003</v>
      </c>
      <c r="F16" s="21">
        <v>14.375416</v>
      </c>
      <c r="G16" s="57">
        <v>0.32187219755940549</v>
      </c>
      <c r="H16" s="57">
        <v>0.12179481635956362</v>
      </c>
      <c r="I16" s="57">
        <v>0.32948354132526042</v>
      </c>
      <c r="J16" s="57">
        <v>0.18139762201705611</v>
      </c>
      <c r="K16" s="57">
        <v>4.5451822738714315E-2</v>
      </c>
    </row>
    <row r="17" spans="2:11" ht="15" customHeight="1">
      <c r="B17" s="21" t="s">
        <v>980</v>
      </c>
      <c r="C17" s="21" t="s">
        <v>187</v>
      </c>
      <c r="D17" s="21" t="s">
        <v>1100</v>
      </c>
      <c r="E17" s="21">
        <v>52.132632999999998</v>
      </c>
      <c r="F17" s="21">
        <v>5.2912660000000002</v>
      </c>
      <c r="G17" s="57">
        <v>0.32</v>
      </c>
      <c r="H17" s="57">
        <v>0.39</v>
      </c>
      <c r="I17" s="57">
        <v>0.16</v>
      </c>
      <c r="J17" s="57">
        <v>0.09</v>
      </c>
      <c r="K17" s="57">
        <v>0.04</v>
      </c>
    </row>
    <row r="18" spans="2:11" ht="15" customHeight="1">
      <c r="B18" s="21" t="s">
        <v>993</v>
      </c>
      <c r="C18" s="21" t="s">
        <v>232</v>
      </c>
      <c r="D18" s="21" t="s">
        <v>1117</v>
      </c>
      <c r="E18" s="21">
        <v>23.69781</v>
      </c>
      <c r="F18" s="21">
        <v>120.960515</v>
      </c>
      <c r="G18" s="57">
        <v>0.15213837975085298</v>
      </c>
      <c r="H18" s="57">
        <v>0.30224549710386417</v>
      </c>
      <c r="I18" s="57">
        <v>0.17927477584702056</v>
      </c>
      <c r="J18" s="57">
        <v>0.35146393715781954</v>
      </c>
      <c r="K18" s="57">
        <v>1.4877410140442752E-2</v>
      </c>
    </row>
    <row r="19" spans="2:11" ht="15" customHeight="1">
      <c r="B19" s="21" t="s">
        <v>1010</v>
      </c>
      <c r="C19" s="21" t="s">
        <v>165</v>
      </c>
      <c r="D19" s="21" t="s">
        <v>1129</v>
      </c>
      <c r="E19" s="21">
        <v>-32.522779</v>
      </c>
      <c r="F19" s="21">
        <v>-55.765835000000003</v>
      </c>
      <c r="G19" s="57">
        <v>0.25971370143149286</v>
      </c>
      <c r="H19" s="57">
        <v>0.17689161554192229</v>
      </c>
      <c r="I19" s="57">
        <v>0.12372188139059305</v>
      </c>
      <c r="J19" s="57">
        <v>0</v>
      </c>
      <c r="K19" s="57">
        <v>0.43967280163599182</v>
      </c>
    </row>
    <row r="20" spans="2:11" ht="15" customHeight="1">
      <c r="B20" s="21" t="s">
        <v>1198</v>
      </c>
      <c r="C20" s="21" t="s">
        <v>1198</v>
      </c>
      <c r="D20" s="21" t="s">
        <v>1198</v>
      </c>
      <c r="E20" s="21" t="s">
        <v>20</v>
      </c>
      <c r="F20" s="21" t="s">
        <v>20</v>
      </c>
      <c r="G20" s="57">
        <v>0.30469689478804812</v>
      </c>
      <c r="H20" s="57">
        <v>0.33980549082493539</v>
      </c>
      <c r="I20" s="57">
        <v>0.17547608126283101</v>
      </c>
      <c r="J20" s="57">
        <v>0.10576425895808735</v>
      </c>
      <c r="K20" s="57">
        <v>7.4257274166098133E-2</v>
      </c>
    </row>
  </sheetData>
  <hyperlinks>
    <hyperlink ref="B2" location="'Information &amp; Contents '!A1" display="Back to Information and Contents" xr:uid="{0AD195D4-43CE-4872-875F-E5C40837E7FB}"/>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ABF2F-91AA-4E6A-B97C-1D0792B17587}">
  <sheetPr>
    <tabColor theme="3" tint="0.39997558519241921"/>
  </sheetPr>
  <dimension ref="B1:R11"/>
  <sheetViews>
    <sheetView showGridLines="0" workbookViewId="0"/>
  </sheetViews>
  <sheetFormatPr defaultRowHeight="12.75"/>
  <cols>
    <col min="1" max="1" width="1.75" style="2" customWidth="1"/>
    <col min="2" max="18" width="10.375" style="2" customWidth="1"/>
    <col min="19" max="19" width="11.875" style="2" bestFit="1" customWidth="1"/>
    <col min="20" max="21" width="4.875" style="2" bestFit="1" customWidth="1"/>
    <col min="22" max="23" width="11.875" style="2" bestFit="1" customWidth="1"/>
    <col min="24" max="24" width="4.875" style="2" bestFit="1" customWidth="1"/>
    <col min="25" max="25" width="11.875" style="2" bestFit="1" customWidth="1"/>
    <col min="26" max="26" width="5.875" style="2" bestFit="1" customWidth="1"/>
    <col min="27" max="27" width="10.875" style="2" bestFit="1" customWidth="1"/>
    <col min="28" max="28" width="4.875" style="2" bestFit="1" customWidth="1"/>
    <col min="29" max="31" width="11.875" style="2" bestFit="1" customWidth="1"/>
    <col min="32" max="32" width="4.875" style="2" bestFit="1" customWidth="1"/>
    <col min="33" max="33" width="11.875" style="2" bestFit="1" customWidth="1"/>
    <col min="34" max="34" width="4.875" style="2" bestFit="1" customWidth="1"/>
    <col min="35" max="35" width="5.875" style="2" bestFit="1" customWidth="1"/>
    <col min="36" max="42" width="11.875" style="2" bestFit="1" customWidth="1"/>
    <col min="43" max="43" width="4.875" style="2" bestFit="1" customWidth="1"/>
    <col min="44" max="44" width="11.875" style="2" bestFit="1" customWidth="1"/>
    <col min="45" max="45" width="10.875" style="2" bestFit="1" customWidth="1"/>
    <col min="46" max="46" width="5.875" style="2" bestFit="1" customWidth="1"/>
    <col min="47" max="47" width="10.875" style="2" bestFit="1" customWidth="1"/>
    <col min="48" max="48" width="5.875" style="2" bestFit="1" customWidth="1"/>
    <col min="49" max="50" width="11.875" style="2" bestFit="1" customWidth="1"/>
    <col min="51" max="51" width="10.875" style="2" bestFit="1" customWidth="1"/>
    <col min="52" max="52" width="5.875" style="2" bestFit="1" customWidth="1"/>
    <col min="53" max="55" width="11.875" style="2" bestFit="1" customWidth="1"/>
    <col min="56" max="16384" width="9" style="2"/>
  </cols>
  <sheetData>
    <row r="1" spans="2:18" ht="7.5" customHeight="1"/>
    <row r="2" spans="2:18" ht="15.75">
      <c r="B2" s="9" t="s">
        <v>136</v>
      </c>
    </row>
    <row r="3" spans="2:18" ht="7.5" customHeight="1"/>
    <row r="4" spans="2:18">
      <c r="B4" s="113" t="s">
        <v>1199</v>
      </c>
      <c r="C4" s="38" t="s">
        <v>229</v>
      </c>
      <c r="D4" s="38" t="s">
        <v>152</v>
      </c>
      <c r="E4" s="38" t="s">
        <v>454</v>
      </c>
      <c r="F4" s="38" t="s">
        <v>144</v>
      </c>
      <c r="G4" s="38" t="s">
        <v>201</v>
      </c>
      <c r="H4" s="38" t="s">
        <v>404</v>
      </c>
      <c r="I4" s="38" t="s">
        <v>444</v>
      </c>
      <c r="J4" s="38" t="s">
        <v>263</v>
      </c>
      <c r="K4" s="38" t="s">
        <v>148</v>
      </c>
      <c r="L4" s="38" t="s">
        <v>193</v>
      </c>
      <c r="M4" s="38" t="s">
        <v>235</v>
      </c>
      <c r="N4" s="38" t="s">
        <v>172</v>
      </c>
      <c r="O4" s="38" t="s">
        <v>187</v>
      </c>
      <c r="P4" s="38" t="s">
        <v>232</v>
      </c>
      <c r="Q4" s="38" t="s">
        <v>165</v>
      </c>
      <c r="R4" s="38" t="s">
        <v>1198</v>
      </c>
    </row>
    <row r="5" spans="2:18" ht="25.5">
      <c r="B5" s="113"/>
      <c r="C5" s="58" t="s">
        <v>1107</v>
      </c>
      <c r="D5" s="37" t="s">
        <v>1041</v>
      </c>
      <c r="E5" s="38" t="s">
        <v>1134</v>
      </c>
      <c r="F5" s="38" t="s">
        <v>1016</v>
      </c>
      <c r="G5" s="38" t="s">
        <v>996</v>
      </c>
      <c r="H5" s="38" t="s">
        <v>1197</v>
      </c>
      <c r="I5" s="38" t="s">
        <v>1133</v>
      </c>
      <c r="J5" s="38" t="s">
        <v>1098</v>
      </c>
      <c r="K5" s="38" t="s">
        <v>1070</v>
      </c>
      <c r="L5" s="38" t="s">
        <v>981</v>
      </c>
      <c r="M5" s="38" t="s">
        <v>1097</v>
      </c>
      <c r="N5" s="38" t="s">
        <v>1150</v>
      </c>
      <c r="O5" s="38" t="s">
        <v>1100</v>
      </c>
      <c r="P5" s="38" t="s">
        <v>1117</v>
      </c>
      <c r="Q5" s="38" t="s">
        <v>1129</v>
      </c>
      <c r="R5" s="38" t="s">
        <v>1198</v>
      </c>
    </row>
    <row r="6" spans="2:18">
      <c r="B6" s="21" t="s">
        <v>1176</v>
      </c>
      <c r="C6" s="59">
        <v>0.15658751283931918</v>
      </c>
      <c r="D6" s="57">
        <v>3.1390134529147982E-2</v>
      </c>
      <c r="E6" s="57">
        <v>0.38051470588235292</v>
      </c>
      <c r="F6" s="57">
        <v>0.20617178090297125</v>
      </c>
      <c r="G6" s="57">
        <v>0.21061954791150389</v>
      </c>
      <c r="H6" s="57">
        <v>0.47</v>
      </c>
      <c r="I6" s="57">
        <v>0.35725948540127644</v>
      </c>
      <c r="J6" s="57">
        <v>0.87115660596983058</v>
      </c>
      <c r="K6" s="57">
        <v>0.88203494029190632</v>
      </c>
      <c r="L6" s="57">
        <v>0.31620781590471025</v>
      </c>
      <c r="M6" s="57">
        <v>0.26140000000000002</v>
      </c>
      <c r="N6" s="57">
        <v>0.32187219755940549</v>
      </c>
      <c r="O6" s="57">
        <v>0.32</v>
      </c>
      <c r="P6" s="57">
        <v>0.15213837975085298</v>
      </c>
      <c r="Q6" s="57">
        <v>0.25971370143149286</v>
      </c>
      <c r="R6" s="57">
        <v>0.30469689478804812</v>
      </c>
    </row>
    <row r="7" spans="2:18">
      <c r="B7" s="21" t="s">
        <v>1177</v>
      </c>
      <c r="C7" s="59">
        <v>0.38689723424309258</v>
      </c>
      <c r="D7" s="57">
        <v>0.53811659192825112</v>
      </c>
      <c r="E7" s="57">
        <v>0.51470588235294124</v>
      </c>
      <c r="F7" s="57">
        <v>0.49437258951717161</v>
      </c>
      <c r="G7" s="57">
        <v>0.51659902616825526</v>
      </c>
      <c r="H7" s="57">
        <v>0</v>
      </c>
      <c r="I7" s="57">
        <v>0.41644130358309467</v>
      </c>
      <c r="J7" s="57">
        <v>5.3689336344736799E-2</v>
      </c>
      <c r="K7" s="57">
        <v>3.2888102609464842E-2</v>
      </c>
      <c r="L7" s="57">
        <v>0.25276426784890405</v>
      </c>
      <c r="M7" s="57">
        <v>0.63900000000000001</v>
      </c>
      <c r="N7" s="57">
        <v>0.12179481635956362</v>
      </c>
      <c r="O7" s="57">
        <v>0.39</v>
      </c>
      <c r="P7" s="57">
        <v>0.30224549710386417</v>
      </c>
      <c r="Q7" s="57">
        <v>0.17689161554192229</v>
      </c>
      <c r="R7" s="57">
        <v>0.33980549082493539</v>
      </c>
    </row>
    <row r="8" spans="2:18">
      <c r="B8" s="21" t="s">
        <v>1178</v>
      </c>
      <c r="C8" s="59">
        <v>0.23544556157044763</v>
      </c>
      <c r="D8" s="57">
        <v>0.39043348281016443</v>
      </c>
      <c r="E8" s="57">
        <v>4.044117647058823E-2</v>
      </c>
      <c r="F8" s="57">
        <v>0.20335914328367338</v>
      </c>
      <c r="G8" s="57">
        <v>8.4883229229465562E-2</v>
      </c>
      <c r="H8" s="57">
        <v>0.37</v>
      </c>
      <c r="I8" s="57">
        <v>9.5992210663852454E-2</v>
      </c>
      <c r="J8" s="57">
        <v>7.5154057685432596E-2</v>
      </c>
      <c r="K8" s="57">
        <v>1.8006634232640425E-2</v>
      </c>
      <c r="L8" s="57">
        <v>0.18148155556492679</v>
      </c>
      <c r="M8" s="57">
        <v>8.929999999999999E-2</v>
      </c>
      <c r="N8" s="57">
        <v>0.32948354132526042</v>
      </c>
      <c r="O8" s="57">
        <v>0.16</v>
      </c>
      <c r="P8" s="57">
        <v>0.17927477584702056</v>
      </c>
      <c r="Q8" s="57">
        <v>0.12372188139059305</v>
      </c>
      <c r="R8" s="57">
        <v>0.17547608126283101</v>
      </c>
    </row>
    <row r="9" spans="2:18">
      <c r="B9" s="21" t="s">
        <v>1179</v>
      </c>
      <c r="C9" s="59">
        <v>0.10182228482591921</v>
      </c>
      <c r="D9" s="57">
        <v>0</v>
      </c>
      <c r="E9" s="57">
        <v>6.4338235294117654E-2</v>
      </c>
      <c r="F9" s="57">
        <v>7.8088284176709086E-2</v>
      </c>
      <c r="G9" s="57">
        <v>5.8016867937212321E-2</v>
      </c>
      <c r="H9" s="57">
        <v>0.15</v>
      </c>
      <c r="I9" s="57">
        <v>9.3811146288758238E-2</v>
      </c>
      <c r="J9" s="57">
        <v>0</v>
      </c>
      <c r="K9" s="57">
        <v>5.6206877487837245E-2</v>
      </c>
      <c r="L9" s="57">
        <v>0.12683754178706624</v>
      </c>
      <c r="M9" s="57">
        <v>0</v>
      </c>
      <c r="N9" s="57">
        <v>0.18139762201705611</v>
      </c>
      <c r="O9" s="57">
        <v>0.09</v>
      </c>
      <c r="P9" s="57">
        <v>0.35146393715781954</v>
      </c>
      <c r="Q9" s="57">
        <v>0</v>
      </c>
      <c r="R9" s="57">
        <v>0.10576425895808735</v>
      </c>
    </row>
    <row r="10" spans="2:18">
      <c r="B10" s="21" t="s">
        <v>1180</v>
      </c>
      <c r="C10" s="59">
        <v>0.11924740652122139</v>
      </c>
      <c r="D10" s="57">
        <v>4.005979073243647E-2</v>
      </c>
      <c r="E10" s="57">
        <v>0</v>
      </c>
      <c r="F10" s="57">
        <v>1.8008202119474733E-2</v>
      </c>
      <c r="G10" s="57">
        <v>0.12988132875356304</v>
      </c>
      <c r="H10" s="57">
        <v>0.01</v>
      </c>
      <c r="I10" s="57">
        <v>3.6495854063018245E-2</v>
      </c>
      <c r="J10" s="57">
        <v>0</v>
      </c>
      <c r="K10" s="57">
        <v>1.0863445378151213E-2</v>
      </c>
      <c r="L10" s="57">
        <v>0.12270881889439267</v>
      </c>
      <c r="M10" s="57">
        <v>1.0300000000000011E-2</v>
      </c>
      <c r="N10" s="57">
        <v>4.5451822738714315E-2</v>
      </c>
      <c r="O10" s="57">
        <v>0.04</v>
      </c>
      <c r="P10" s="57">
        <v>1.4877410140442752E-2</v>
      </c>
      <c r="Q10" s="57">
        <v>0.43967280163599182</v>
      </c>
      <c r="R10" s="57">
        <v>7.4257274166098133E-2</v>
      </c>
    </row>
    <row r="11" spans="2:18">
      <c r="C11" s="1"/>
    </row>
  </sheetData>
  <mergeCells count="1">
    <mergeCell ref="B4:B5"/>
  </mergeCells>
  <hyperlinks>
    <hyperlink ref="B2" location="'Information &amp; Contents '!A1" display="Back to Information and Contents" xr:uid="{8EDE97CE-D9EB-4190-A8F9-71D6162F87EE}"/>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CC39D-D59A-4CA5-8A84-9266DC8D3BE5}">
  <sheetPr>
    <tabColor theme="3" tint="0.39997558519241921"/>
  </sheetPr>
  <dimension ref="B1:AJ54"/>
  <sheetViews>
    <sheetView showGridLines="0" workbookViewId="0"/>
  </sheetViews>
  <sheetFormatPr defaultRowHeight="12.75"/>
  <cols>
    <col min="1" max="1" width="1.75" style="2" customWidth="1"/>
    <col min="2" max="2" width="9" style="2"/>
    <col min="3" max="3" width="24.875" style="2" bestFit="1" customWidth="1"/>
    <col min="4" max="4" width="9" style="2"/>
    <col min="5" max="5" width="28" style="2" customWidth="1"/>
    <col min="6" max="6" width="12" style="2" bestFit="1" customWidth="1"/>
    <col min="7" max="16384" width="9" style="2"/>
  </cols>
  <sheetData>
    <row r="1" spans="2:36" ht="7.5" customHeight="1"/>
    <row r="2" spans="2:36" ht="15.75">
      <c r="B2" s="9" t="s">
        <v>136</v>
      </c>
    </row>
    <row r="3" spans="2:36" ht="7.5" customHeight="1"/>
    <row r="4" spans="2:36" ht="25.5">
      <c r="B4" s="60" t="s">
        <v>137</v>
      </c>
      <c r="C4" s="60" t="s">
        <v>1013</v>
      </c>
      <c r="D4" s="60" t="s">
        <v>140</v>
      </c>
      <c r="E4" s="60" t="s">
        <v>141</v>
      </c>
      <c r="F4" s="60" t="s">
        <v>774</v>
      </c>
      <c r="G4" s="38" t="s">
        <v>1177</v>
      </c>
      <c r="H4" s="38" t="s">
        <v>1178</v>
      </c>
      <c r="I4" s="38" t="s">
        <v>1176</v>
      </c>
      <c r="J4" s="38" t="s">
        <v>1179</v>
      </c>
      <c r="K4" s="38" t="s">
        <v>1180</v>
      </c>
      <c r="L4" s="38" t="s">
        <v>1200</v>
      </c>
      <c r="M4" s="38" t="s">
        <v>1201</v>
      </c>
      <c r="N4" s="38" t="s">
        <v>1202</v>
      </c>
      <c r="O4" s="38" t="s">
        <v>1203</v>
      </c>
      <c r="P4" s="38" t="s">
        <v>1204</v>
      </c>
      <c r="Q4" s="38" t="s">
        <v>1205</v>
      </c>
      <c r="R4" s="38" t="s">
        <v>1206</v>
      </c>
      <c r="S4" s="60" t="s">
        <v>1200</v>
      </c>
      <c r="T4" s="60" t="s">
        <v>1207</v>
      </c>
      <c r="U4" s="60" t="s">
        <v>1208</v>
      </c>
      <c r="V4" s="60" t="s">
        <v>1209</v>
      </c>
      <c r="W4" s="60" t="s">
        <v>1210</v>
      </c>
      <c r="X4" s="60" t="s">
        <v>1211</v>
      </c>
      <c r="Y4" s="60" t="s">
        <v>1212</v>
      </c>
      <c r="Z4" s="60" t="s">
        <v>1213</v>
      </c>
      <c r="AA4" s="30" t="s">
        <v>1214</v>
      </c>
      <c r="AB4" s="30" t="s">
        <v>1215</v>
      </c>
      <c r="AC4" s="30" t="s">
        <v>1216</v>
      </c>
      <c r="AD4" s="30" t="s">
        <v>1217</v>
      </c>
      <c r="AE4" s="30" t="s">
        <v>1218</v>
      </c>
      <c r="AF4" s="30" t="s">
        <v>1219</v>
      </c>
      <c r="AG4" s="30" t="s">
        <v>1220</v>
      </c>
      <c r="AH4" s="30" t="s">
        <v>1221</v>
      </c>
      <c r="AI4" s="60" t="s">
        <v>1222</v>
      </c>
      <c r="AJ4" s="60" t="s">
        <v>1223</v>
      </c>
    </row>
    <row r="5" spans="2:36">
      <c r="B5" s="21" t="s">
        <v>150</v>
      </c>
      <c r="C5" s="22" t="s">
        <v>151</v>
      </c>
      <c r="D5" s="27" t="s">
        <v>152</v>
      </c>
      <c r="E5" s="21" t="s">
        <v>153</v>
      </c>
      <c r="F5" s="21" t="s">
        <v>843</v>
      </c>
      <c r="G5" s="61">
        <v>0.53811659192825112</v>
      </c>
      <c r="H5" s="61">
        <v>0.39043348281016443</v>
      </c>
      <c r="I5" s="61">
        <v>3.1390134529147982E-2</v>
      </c>
      <c r="J5" s="61" t="s">
        <v>480</v>
      </c>
      <c r="K5" s="61">
        <v>4.005979073243647E-2</v>
      </c>
      <c r="L5" s="61" t="s">
        <v>480</v>
      </c>
      <c r="M5" s="61" t="s">
        <v>480</v>
      </c>
      <c r="N5" s="61" t="s">
        <v>480</v>
      </c>
      <c r="O5" s="61" t="s">
        <v>480</v>
      </c>
      <c r="P5" s="61" t="s">
        <v>480</v>
      </c>
      <c r="Q5" s="61" t="s">
        <v>480</v>
      </c>
      <c r="R5" s="61" t="s">
        <v>480</v>
      </c>
      <c r="S5" s="61"/>
      <c r="T5" s="61"/>
      <c r="U5" s="61"/>
      <c r="V5" s="61"/>
      <c r="W5" s="61"/>
      <c r="X5" s="61"/>
      <c r="Y5" s="61"/>
      <c r="Z5" s="61"/>
      <c r="AA5" s="61"/>
      <c r="AB5" s="61"/>
      <c r="AC5" s="61"/>
      <c r="AD5" s="61"/>
      <c r="AE5" s="61"/>
      <c r="AF5" s="61"/>
      <c r="AG5" s="61"/>
      <c r="AH5" s="61"/>
      <c r="AI5" s="61"/>
      <c r="AJ5" s="61"/>
    </row>
    <row r="6" spans="2:36">
      <c r="B6" s="21" t="s">
        <v>156</v>
      </c>
      <c r="C6" s="22" t="s">
        <v>157</v>
      </c>
      <c r="D6" s="21" t="s">
        <v>144</v>
      </c>
      <c r="E6" s="21" t="s">
        <v>158</v>
      </c>
      <c r="F6" s="21" t="s">
        <v>843</v>
      </c>
      <c r="G6" s="61">
        <v>0.46265373462653736</v>
      </c>
      <c r="H6" s="61">
        <v>0.30226977302269775</v>
      </c>
      <c r="I6" s="61">
        <v>0.20757924207579243</v>
      </c>
      <c r="J6" s="61">
        <v>2.3897610238976102E-2</v>
      </c>
      <c r="K6" s="61">
        <v>3.5996400359964002E-3</v>
      </c>
      <c r="L6" s="61" t="s">
        <v>480</v>
      </c>
      <c r="M6" s="61" t="s">
        <v>480</v>
      </c>
      <c r="N6" s="61" t="s">
        <v>480</v>
      </c>
      <c r="O6" s="61" t="s">
        <v>480</v>
      </c>
      <c r="P6" s="61" t="s">
        <v>480</v>
      </c>
      <c r="Q6" s="61" t="s">
        <v>480</v>
      </c>
      <c r="R6" s="61" t="s">
        <v>480</v>
      </c>
      <c r="S6" s="61"/>
      <c r="T6" s="61"/>
      <c r="U6" s="61"/>
      <c r="V6" s="61"/>
      <c r="W6" s="61"/>
      <c r="X6" s="61"/>
      <c r="Y6" s="61"/>
      <c r="Z6" s="61"/>
      <c r="AA6" s="61"/>
      <c r="AB6" s="61"/>
      <c r="AC6" s="61"/>
      <c r="AD6" s="61"/>
      <c r="AE6" s="61"/>
      <c r="AF6" s="61"/>
      <c r="AG6" s="61"/>
      <c r="AH6" s="61"/>
      <c r="AI6" s="61"/>
      <c r="AJ6" s="61"/>
    </row>
    <row r="7" spans="2:36">
      <c r="B7" s="21" t="s">
        <v>183</v>
      </c>
      <c r="C7" s="22" t="s">
        <v>184</v>
      </c>
      <c r="D7" s="21" t="s">
        <v>148</v>
      </c>
      <c r="E7" s="21" t="s">
        <v>182</v>
      </c>
      <c r="F7" s="21" t="s">
        <v>784</v>
      </c>
      <c r="G7" s="61">
        <v>0.02</v>
      </c>
      <c r="H7" s="61">
        <v>1.6E-2</v>
      </c>
      <c r="I7" s="61">
        <v>0.89200000000000002</v>
      </c>
      <c r="J7" s="61">
        <v>5.5E-2</v>
      </c>
      <c r="K7" s="61">
        <v>1.6999999999999904E-2</v>
      </c>
      <c r="L7" s="61" t="s">
        <v>480</v>
      </c>
      <c r="M7" s="61">
        <v>0.59080717488789203</v>
      </c>
      <c r="N7" s="61">
        <v>0.33856502242152464</v>
      </c>
      <c r="O7" s="61">
        <v>5.3811659192825115E-2</v>
      </c>
      <c r="P7" s="61">
        <v>3.3632286995515697E-3</v>
      </c>
      <c r="Q7" s="61" t="s">
        <v>480</v>
      </c>
      <c r="R7" s="61">
        <v>1.3452914798206279E-2</v>
      </c>
      <c r="S7" s="61"/>
      <c r="T7" s="61">
        <v>0.102017937219731</v>
      </c>
      <c r="U7" s="61"/>
      <c r="V7" s="61">
        <v>3.3632286995515697E-3</v>
      </c>
      <c r="W7" s="61"/>
      <c r="X7" s="61"/>
      <c r="Y7" s="61"/>
      <c r="Z7" s="61"/>
      <c r="AA7" s="61">
        <v>0.33856502242152464</v>
      </c>
      <c r="AB7" s="61">
        <v>0.4887892376681614</v>
      </c>
      <c r="AC7" s="61">
        <v>5.3811659192825115E-2</v>
      </c>
      <c r="AD7" s="61">
        <v>1.3452914798206279E-2</v>
      </c>
      <c r="AE7" s="61"/>
      <c r="AF7" s="61"/>
      <c r="AG7" s="61"/>
      <c r="AH7" s="61">
        <v>1</v>
      </c>
      <c r="AI7" s="61">
        <v>0.89461883408071752</v>
      </c>
      <c r="AJ7" s="61">
        <v>0.1053811659192825</v>
      </c>
    </row>
    <row r="8" spans="2:36">
      <c r="B8" s="21" t="s">
        <v>191</v>
      </c>
      <c r="C8" s="22" t="s">
        <v>192</v>
      </c>
      <c r="D8" s="21" t="s">
        <v>193</v>
      </c>
      <c r="E8" s="21" t="s">
        <v>194</v>
      </c>
      <c r="F8" s="21" t="s">
        <v>816</v>
      </c>
      <c r="G8" s="61">
        <v>0.18</v>
      </c>
      <c r="H8" s="61">
        <v>0.05</v>
      </c>
      <c r="I8" s="61">
        <v>0.6</v>
      </c>
      <c r="J8" s="61" t="s">
        <v>480</v>
      </c>
      <c r="K8" s="61">
        <v>0.17</v>
      </c>
      <c r="L8" s="61" t="s">
        <v>480</v>
      </c>
      <c r="M8" s="61" t="s">
        <v>480</v>
      </c>
      <c r="N8" s="61">
        <v>0.22999999999999998</v>
      </c>
      <c r="O8" s="61" t="s">
        <v>480</v>
      </c>
      <c r="P8" s="61" t="s">
        <v>480</v>
      </c>
      <c r="Q8" s="61" t="s">
        <v>480</v>
      </c>
      <c r="R8" s="61">
        <v>0.77</v>
      </c>
      <c r="S8" s="61"/>
      <c r="T8" s="61"/>
      <c r="U8" s="61"/>
      <c r="V8" s="61"/>
      <c r="W8" s="61"/>
      <c r="X8" s="61">
        <v>0.77</v>
      </c>
      <c r="Y8" s="61"/>
      <c r="Z8" s="61"/>
      <c r="AA8" s="61">
        <v>0.22999999999999998</v>
      </c>
      <c r="AB8" s="61"/>
      <c r="AC8" s="61"/>
      <c r="AD8" s="61"/>
      <c r="AE8" s="61"/>
      <c r="AF8" s="61"/>
      <c r="AG8" s="61"/>
      <c r="AH8" s="61">
        <v>1</v>
      </c>
      <c r="AI8" s="61">
        <v>0.22999999999999998</v>
      </c>
      <c r="AJ8" s="61">
        <v>0.77</v>
      </c>
    </row>
    <row r="9" spans="2:36">
      <c r="B9" s="21" t="s">
        <v>288</v>
      </c>
      <c r="C9" s="22" t="s">
        <v>289</v>
      </c>
      <c r="D9" s="21" t="s">
        <v>193</v>
      </c>
      <c r="E9" s="21" t="s">
        <v>290</v>
      </c>
      <c r="F9" s="21" t="s">
        <v>816</v>
      </c>
      <c r="G9" s="61">
        <v>0.27</v>
      </c>
      <c r="H9" s="61">
        <v>7.0000000000000007E-2</v>
      </c>
      <c r="I9" s="61">
        <v>0.43</v>
      </c>
      <c r="J9" s="61" t="s">
        <v>480</v>
      </c>
      <c r="K9" s="61">
        <v>0.23</v>
      </c>
      <c r="L9" s="61">
        <v>0.23890784982935154</v>
      </c>
      <c r="M9" s="61">
        <v>0.18088737201365188</v>
      </c>
      <c r="N9" s="61">
        <v>0.58020477815699656</v>
      </c>
      <c r="O9" s="61" t="s">
        <v>480</v>
      </c>
      <c r="P9" s="61" t="s">
        <v>480</v>
      </c>
      <c r="Q9" s="61" t="s">
        <v>480</v>
      </c>
      <c r="R9" s="61" t="s">
        <v>480</v>
      </c>
      <c r="S9" s="61">
        <v>0.23890784982935154</v>
      </c>
      <c r="T9" s="61">
        <v>0.18088737201365188</v>
      </c>
      <c r="U9" s="61"/>
      <c r="V9" s="61"/>
      <c r="W9" s="61"/>
      <c r="X9" s="61"/>
      <c r="Y9" s="61"/>
      <c r="Z9" s="61"/>
      <c r="AA9" s="61">
        <v>0.58020477815699656</v>
      </c>
      <c r="AB9" s="61"/>
      <c r="AC9" s="61"/>
      <c r="AD9" s="61"/>
      <c r="AE9" s="61"/>
      <c r="AF9" s="61"/>
      <c r="AG9" s="61"/>
      <c r="AH9" s="61">
        <v>1</v>
      </c>
      <c r="AI9" s="61">
        <v>0.58020477815699656</v>
      </c>
      <c r="AJ9" s="61">
        <v>0.41979522184300344</v>
      </c>
    </row>
    <row r="10" spans="2:36">
      <c r="B10" s="21" t="s">
        <v>291</v>
      </c>
      <c r="C10" s="22" t="s">
        <v>751</v>
      </c>
      <c r="D10" s="21" t="s">
        <v>201</v>
      </c>
      <c r="E10" s="21" t="s">
        <v>292</v>
      </c>
      <c r="F10" s="21" t="s">
        <v>1082</v>
      </c>
      <c r="G10" s="61">
        <v>0.71086956521739131</v>
      </c>
      <c r="H10" s="61">
        <v>7.0652173913043473E-2</v>
      </c>
      <c r="I10" s="61">
        <v>0.17065217391304344</v>
      </c>
      <c r="J10" s="61">
        <v>4.7826086956521734E-2</v>
      </c>
      <c r="K10" s="61" t="s">
        <v>480</v>
      </c>
      <c r="L10" s="61" t="s">
        <v>480</v>
      </c>
      <c r="M10" s="61" t="s">
        <v>480</v>
      </c>
      <c r="N10" s="61" t="s">
        <v>480</v>
      </c>
      <c r="O10" s="61" t="s">
        <v>480</v>
      </c>
      <c r="P10" s="61" t="s">
        <v>480</v>
      </c>
      <c r="Q10" s="61" t="s">
        <v>480</v>
      </c>
      <c r="R10" s="61" t="s">
        <v>480</v>
      </c>
      <c r="S10" s="61"/>
      <c r="T10" s="61"/>
      <c r="U10" s="61"/>
      <c r="V10" s="61"/>
      <c r="W10" s="61"/>
      <c r="X10" s="61"/>
      <c r="Y10" s="61"/>
      <c r="Z10" s="61"/>
      <c r="AA10" s="61"/>
      <c r="AB10" s="61"/>
      <c r="AC10" s="61"/>
      <c r="AD10" s="61"/>
      <c r="AE10" s="61"/>
      <c r="AF10" s="61"/>
      <c r="AG10" s="61"/>
      <c r="AH10" s="61"/>
      <c r="AI10" s="61"/>
      <c r="AJ10" s="61"/>
    </row>
    <row r="11" spans="2:36">
      <c r="B11" s="21" t="s">
        <v>293</v>
      </c>
      <c r="C11" s="22" t="s">
        <v>751</v>
      </c>
      <c r="D11" s="21" t="s">
        <v>201</v>
      </c>
      <c r="E11" s="21" t="s">
        <v>292</v>
      </c>
      <c r="F11" s="21" t="s">
        <v>843</v>
      </c>
      <c r="G11" s="61">
        <v>0.44125326370757179</v>
      </c>
      <c r="H11" s="61">
        <v>4.4386422976501305E-2</v>
      </c>
      <c r="I11" s="61">
        <v>0.30287206266318539</v>
      </c>
      <c r="J11" s="61">
        <v>8.0939947780678853E-2</v>
      </c>
      <c r="K11" s="61">
        <v>0.13054830287206268</v>
      </c>
      <c r="L11" s="61" t="s">
        <v>480</v>
      </c>
      <c r="M11" s="61" t="s">
        <v>480</v>
      </c>
      <c r="N11" s="61" t="s">
        <v>480</v>
      </c>
      <c r="O11" s="61" t="s">
        <v>480</v>
      </c>
      <c r="P11" s="61" t="s">
        <v>480</v>
      </c>
      <c r="Q11" s="61" t="s">
        <v>480</v>
      </c>
      <c r="R11" s="61" t="s">
        <v>480</v>
      </c>
      <c r="S11" s="61"/>
      <c r="T11" s="61"/>
      <c r="U11" s="61"/>
      <c r="V11" s="61"/>
      <c r="W11" s="61"/>
      <c r="X11" s="61"/>
      <c r="Y11" s="61"/>
      <c r="Z11" s="61"/>
      <c r="AA11" s="61"/>
      <c r="AB11" s="61"/>
      <c r="AC11" s="61"/>
      <c r="AD11" s="61"/>
      <c r="AE11" s="61"/>
      <c r="AF11" s="61"/>
      <c r="AG11" s="61"/>
      <c r="AH11" s="61"/>
      <c r="AI11" s="61"/>
      <c r="AJ11" s="61"/>
    </row>
    <row r="12" spans="2:36">
      <c r="B12" s="21" t="s">
        <v>294</v>
      </c>
      <c r="C12" s="21" t="s">
        <v>751</v>
      </c>
      <c r="D12" s="21" t="s">
        <v>201</v>
      </c>
      <c r="E12" s="21" t="s">
        <v>292</v>
      </c>
      <c r="F12" s="21" t="s">
        <v>784</v>
      </c>
      <c r="G12" s="61">
        <v>0.35732009925558317</v>
      </c>
      <c r="H12" s="61">
        <v>2.2332506203473948E-2</v>
      </c>
      <c r="I12" s="61">
        <v>0.25806451612903231</v>
      </c>
      <c r="J12" s="61">
        <v>7.1960297766749379E-2</v>
      </c>
      <c r="K12" s="61">
        <v>0.29032258064516131</v>
      </c>
      <c r="L12" s="61" t="s">
        <v>480</v>
      </c>
      <c r="M12" s="61" t="s">
        <v>480</v>
      </c>
      <c r="N12" s="61" t="s">
        <v>480</v>
      </c>
      <c r="O12" s="61" t="s">
        <v>480</v>
      </c>
      <c r="P12" s="61" t="s">
        <v>480</v>
      </c>
      <c r="Q12" s="61" t="s">
        <v>480</v>
      </c>
      <c r="R12" s="61" t="s">
        <v>480</v>
      </c>
      <c r="S12" s="61"/>
      <c r="T12" s="61"/>
      <c r="U12" s="61"/>
      <c r="V12" s="61"/>
      <c r="W12" s="61"/>
      <c r="X12" s="61"/>
      <c r="Y12" s="61"/>
      <c r="Z12" s="61"/>
      <c r="AA12" s="61"/>
      <c r="AB12" s="61"/>
      <c r="AC12" s="61"/>
      <c r="AD12" s="61"/>
      <c r="AE12" s="61"/>
      <c r="AF12" s="61"/>
      <c r="AG12" s="61"/>
      <c r="AH12" s="61"/>
      <c r="AI12" s="61"/>
      <c r="AJ12" s="61"/>
    </row>
    <row r="13" spans="2:36">
      <c r="B13" s="21" t="s">
        <v>295</v>
      </c>
      <c r="C13" s="21" t="s">
        <v>751</v>
      </c>
      <c r="D13" s="21" t="s">
        <v>201</v>
      </c>
      <c r="E13" s="21" t="s">
        <v>292</v>
      </c>
      <c r="F13" s="21" t="s">
        <v>816</v>
      </c>
      <c r="G13" s="61">
        <v>0.45403899721448471</v>
      </c>
      <c r="H13" s="61">
        <v>3.6211699164345405E-2</v>
      </c>
      <c r="I13" s="61">
        <v>0.33983286908077992</v>
      </c>
      <c r="J13" s="61">
        <v>6.4066852367688026E-2</v>
      </c>
      <c r="K13" s="61">
        <v>0.10584958217270195</v>
      </c>
      <c r="L13" s="61" t="s">
        <v>480</v>
      </c>
      <c r="M13" s="61" t="s">
        <v>480</v>
      </c>
      <c r="N13" s="61" t="s">
        <v>480</v>
      </c>
      <c r="O13" s="61" t="s">
        <v>480</v>
      </c>
      <c r="P13" s="61" t="s">
        <v>480</v>
      </c>
      <c r="Q13" s="61" t="s">
        <v>480</v>
      </c>
      <c r="R13" s="61" t="s">
        <v>480</v>
      </c>
      <c r="S13" s="61"/>
      <c r="T13" s="61"/>
      <c r="U13" s="61"/>
      <c r="V13" s="61"/>
      <c r="W13" s="61"/>
      <c r="X13" s="61"/>
      <c r="Y13" s="61"/>
      <c r="Z13" s="61"/>
      <c r="AA13" s="61"/>
      <c r="AB13" s="61"/>
      <c r="AC13" s="61"/>
      <c r="AD13" s="61"/>
      <c r="AE13" s="61"/>
      <c r="AF13" s="61"/>
      <c r="AG13" s="61"/>
      <c r="AH13" s="61"/>
      <c r="AI13" s="61"/>
      <c r="AJ13" s="61"/>
    </row>
    <row r="14" spans="2:36">
      <c r="B14" s="21" t="s">
        <v>299</v>
      </c>
      <c r="C14" s="21" t="s">
        <v>300</v>
      </c>
      <c r="D14" s="21" t="s">
        <v>201</v>
      </c>
      <c r="E14" s="21" t="s">
        <v>301</v>
      </c>
      <c r="F14" s="21" t="s">
        <v>1082</v>
      </c>
      <c r="G14" s="61">
        <v>0.57800000000000007</v>
      </c>
      <c r="H14" s="61">
        <v>0.12200000000000001</v>
      </c>
      <c r="I14" s="61">
        <v>0.17800000000000002</v>
      </c>
      <c r="J14" s="61" t="s">
        <v>480</v>
      </c>
      <c r="K14" s="61">
        <v>0.12200000000000001</v>
      </c>
      <c r="L14" s="61" t="s">
        <v>480</v>
      </c>
      <c r="M14" s="61" t="s">
        <v>480</v>
      </c>
      <c r="N14" s="61" t="s">
        <v>480</v>
      </c>
      <c r="O14" s="61" t="s">
        <v>480</v>
      </c>
      <c r="P14" s="61" t="s">
        <v>480</v>
      </c>
      <c r="Q14" s="61" t="s">
        <v>480</v>
      </c>
      <c r="R14" s="61" t="s">
        <v>480</v>
      </c>
      <c r="S14" s="61"/>
      <c r="T14" s="61"/>
      <c r="U14" s="61"/>
      <c r="V14" s="61"/>
      <c r="W14" s="61"/>
      <c r="X14" s="61"/>
      <c r="Y14" s="61"/>
      <c r="Z14" s="61"/>
      <c r="AA14" s="61"/>
      <c r="AB14" s="61"/>
      <c r="AC14" s="61"/>
      <c r="AD14" s="61"/>
      <c r="AE14" s="61"/>
      <c r="AF14" s="61"/>
      <c r="AG14" s="61"/>
      <c r="AH14" s="61"/>
      <c r="AI14" s="61"/>
      <c r="AJ14" s="61"/>
    </row>
    <row r="15" spans="2:36">
      <c r="B15" s="21" t="s">
        <v>299</v>
      </c>
      <c r="C15" s="21" t="s">
        <v>300</v>
      </c>
      <c r="D15" s="21" t="s">
        <v>201</v>
      </c>
      <c r="E15" s="21" t="s">
        <v>301</v>
      </c>
      <c r="F15" s="21" t="s">
        <v>816</v>
      </c>
      <c r="G15" s="61">
        <v>0.76276276276276278</v>
      </c>
      <c r="H15" s="61">
        <v>8.7087087087087081E-2</v>
      </c>
      <c r="I15" s="61">
        <v>6.8068068068068074E-2</v>
      </c>
      <c r="J15" s="61">
        <v>2.7027027027027025E-2</v>
      </c>
      <c r="K15" s="61">
        <v>5.5055055055055042E-2</v>
      </c>
      <c r="L15" s="61" t="s">
        <v>480</v>
      </c>
      <c r="M15" s="61" t="s">
        <v>480</v>
      </c>
      <c r="N15" s="61" t="s">
        <v>480</v>
      </c>
      <c r="O15" s="61" t="s">
        <v>480</v>
      </c>
      <c r="P15" s="61" t="s">
        <v>480</v>
      </c>
      <c r="Q15" s="61" t="s">
        <v>480</v>
      </c>
      <c r="R15" s="61" t="s">
        <v>480</v>
      </c>
      <c r="S15" s="61"/>
      <c r="T15" s="61"/>
      <c r="U15" s="61"/>
      <c r="V15" s="61"/>
      <c r="W15" s="61"/>
      <c r="X15" s="61"/>
      <c r="Y15" s="61"/>
      <c r="Z15" s="61"/>
      <c r="AA15" s="61"/>
      <c r="AB15" s="61"/>
      <c r="AC15" s="61"/>
      <c r="AD15" s="61"/>
      <c r="AE15" s="61"/>
      <c r="AF15" s="61"/>
      <c r="AG15" s="61"/>
      <c r="AH15" s="61"/>
      <c r="AI15" s="61"/>
      <c r="AJ15" s="61"/>
    </row>
    <row r="16" spans="2:36">
      <c r="B16" s="21" t="s">
        <v>317</v>
      </c>
      <c r="C16" s="21" t="s">
        <v>318</v>
      </c>
      <c r="D16" s="21" t="s">
        <v>201</v>
      </c>
      <c r="E16" s="21" t="s">
        <v>319</v>
      </c>
      <c r="F16" s="21" t="s">
        <v>816</v>
      </c>
      <c r="G16" s="61">
        <v>0.32500000000000001</v>
      </c>
      <c r="H16" s="61">
        <v>0.25</v>
      </c>
      <c r="I16" s="61">
        <v>0.105</v>
      </c>
      <c r="J16" s="61">
        <v>0.105</v>
      </c>
      <c r="K16" s="61">
        <v>0.21500000000000002</v>
      </c>
      <c r="L16" s="61" t="s">
        <v>480</v>
      </c>
      <c r="M16" s="61" t="s">
        <v>480</v>
      </c>
      <c r="N16" s="61" t="s">
        <v>480</v>
      </c>
      <c r="O16" s="61" t="s">
        <v>480</v>
      </c>
      <c r="P16" s="61" t="s">
        <v>480</v>
      </c>
      <c r="Q16" s="61" t="s">
        <v>480</v>
      </c>
      <c r="R16" s="61" t="s">
        <v>480</v>
      </c>
      <c r="S16" s="61"/>
      <c r="T16" s="61"/>
      <c r="U16" s="61"/>
      <c r="V16" s="61"/>
      <c r="W16" s="61"/>
      <c r="X16" s="61"/>
      <c r="Y16" s="61"/>
      <c r="Z16" s="61"/>
      <c r="AA16" s="61"/>
      <c r="AB16" s="61"/>
      <c r="AC16" s="61"/>
      <c r="AD16" s="61"/>
      <c r="AE16" s="61"/>
      <c r="AF16" s="61"/>
      <c r="AG16" s="61"/>
      <c r="AH16" s="61"/>
      <c r="AI16" s="61"/>
      <c r="AJ16" s="61"/>
    </row>
    <row r="17" spans="2:36">
      <c r="B17" s="21" t="s">
        <v>327</v>
      </c>
      <c r="C17" s="21" t="s">
        <v>328</v>
      </c>
      <c r="D17" s="21" t="s">
        <v>235</v>
      </c>
      <c r="E17" s="21" t="s">
        <v>329</v>
      </c>
      <c r="F17" s="21" t="s">
        <v>843</v>
      </c>
      <c r="G17" s="61">
        <v>0.63900000000000001</v>
      </c>
      <c r="H17" s="61">
        <v>8.929999999999999E-2</v>
      </c>
      <c r="I17" s="61">
        <v>0.26140000000000002</v>
      </c>
      <c r="J17" s="61" t="s">
        <v>480</v>
      </c>
      <c r="K17" s="61">
        <v>1.0300000000000011E-2</v>
      </c>
      <c r="L17" s="61">
        <v>0.82134659525631215</v>
      </c>
      <c r="M17" s="61" t="s">
        <v>480</v>
      </c>
      <c r="N17" s="61" t="s">
        <v>480</v>
      </c>
      <c r="O17" s="61" t="s">
        <v>480</v>
      </c>
      <c r="P17" s="61" t="s">
        <v>480</v>
      </c>
      <c r="Q17" s="61" t="s">
        <v>480</v>
      </c>
      <c r="R17" s="61">
        <v>0.17865340474368782</v>
      </c>
      <c r="S17" s="61">
        <v>0.82134659525631215</v>
      </c>
      <c r="T17" s="61"/>
      <c r="U17" s="61"/>
      <c r="V17" s="61"/>
      <c r="W17" s="61"/>
      <c r="X17" s="61">
        <v>0.17865340474368782</v>
      </c>
      <c r="Y17" s="61"/>
      <c r="Z17" s="61"/>
      <c r="AA17" s="61"/>
      <c r="AB17" s="61"/>
      <c r="AC17" s="61"/>
      <c r="AD17" s="61"/>
      <c r="AE17" s="61"/>
      <c r="AF17" s="61"/>
      <c r="AG17" s="61"/>
      <c r="AH17" s="61">
        <v>1</v>
      </c>
      <c r="AI17" s="61">
        <v>0</v>
      </c>
      <c r="AJ17" s="61">
        <v>1</v>
      </c>
    </row>
    <row r="18" spans="2:36">
      <c r="B18" s="21" t="s">
        <v>340</v>
      </c>
      <c r="C18" s="21" t="s">
        <v>341</v>
      </c>
      <c r="D18" s="21" t="s">
        <v>165</v>
      </c>
      <c r="E18" s="21" t="s">
        <v>342</v>
      </c>
      <c r="F18" s="21" t="s">
        <v>816</v>
      </c>
      <c r="G18" s="61">
        <v>0.17689161554192229</v>
      </c>
      <c r="H18" s="61">
        <v>0.12372188139059305</v>
      </c>
      <c r="I18" s="61">
        <v>0.25971370143149286</v>
      </c>
      <c r="J18" s="61" t="s">
        <v>480</v>
      </c>
      <c r="K18" s="61">
        <v>0.43967280163599182</v>
      </c>
      <c r="L18" s="61" t="s">
        <v>480</v>
      </c>
      <c r="M18" s="61" t="s">
        <v>480</v>
      </c>
      <c r="N18" s="61" t="s">
        <v>480</v>
      </c>
      <c r="O18" s="61" t="s">
        <v>480</v>
      </c>
      <c r="P18" s="61" t="s">
        <v>480</v>
      </c>
      <c r="Q18" s="61" t="s">
        <v>480</v>
      </c>
      <c r="R18" s="61" t="s">
        <v>480</v>
      </c>
      <c r="S18" s="61"/>
      <c r="T18" s="61"/>
      <c r="U18" s="61"/>
      <c r="V18" s="61"/>
      <c r="W18" s="61"/>
      <c r="X18" s="61"/>
      <c r="Y18" s="61"/>
      <c r="Z18" s="61"/>
      <c r="AA18" s="61"/>
      <c r="AB18" s="61"/>
      <c r="AC18" s="61"/>
      <c r="AD18" s="61"/>
      <c r="AE18" s="61"/>
      <c r="AF18" s="61"/>
      <c r="AG18" s="61"/>
      <c r="AH18" s="61"/>
      <c r="AI18" s="61"/>
      <c r="AJ18" s="61"/>
    </row>
    <row r="19" spans="2:36">
      <c r="B19" s="21" t="s">
        <v>348</v>
      </c>
      <c r="C19" s="21" t="s">
        <v>349</v>
      </c>
      <c r="D19" s="21" t="s">
        <v>187</v>
      </c>
      <c r="E19" s="21" t="s">
        <v>350</v>
      </c>
      <c r="F19" s="21" t="s">
        <v>843</v>
      </c>
      <c r="G19" s="61">
        <v>0.39</v>
      </c>
      <c r="H19" s="61">
        <v>0.16</v>
      </c>
      <c r="I19" s="61">
        <v>0.32</v>
      </c>
      <c r="J19" s="61">
        <v>0.09</v>
      </c>
      <c r="K19" s="61">
        <v>0.04</v>
      </c>
      <c r="L19" s="61">
        <v>0.27</v>
      </c>
      <c r="M19" s="61">
        <v>0.18</v>
      </c>
      <c r="N19" s="61" t="s">
        <v>480</v>
      </c>
      <c r="O19" s="61" t="s">
        <v>480</v>
      </c>
      <c r="P19" s="61" t="s">
        <v>480</v>
      </c>
      <c r="Q19" s="61" t="s">
        <v>480</v>
      </c>
      <c r="R19" s="61">
        <v>0.55000000000000004</v>
      </c>
      <c r="S19" s="61">
        <v>0.27</v>
      </c>
      <c r="T19" s="61">
        <v>0.18</v>
      </c>
      <c r="U19" s="61"/>
      <c r="V19" s="61"/>
      <c r="W19" s="61"/>
      <c r="X19" s="61">
        <v>0.05</v>
      </c>
      <c r="Y19" s="61"/>
      <c r="Z19" s="61">
        <v>0.23</v>
      </c>
      <c r="AA19" s="61"/>
      <c r="AB19" s="61"/>
      <c r="AC19" s="61"/>
      <c r="AD19" s="61"/>
      <c r="AE19" s="61">
        <v>0.16</v>
      </c>
      <c r="AF19" s="61"/>
      <c r="AG19" s="61">
        <v>0.11</v>
      </c>
      <c r="AH19" s="61">
        <v>1</v>
      </c>
      <c r="AI19" s="61">
        <v>0.16</v>
      </c>
      <c r="AJ19" s="61">
        <v>0.73</v>
      </c>
    </row>
    <row r="20" spans="2:36">
      <c r="B20" s="21" t="s">
        <v>358</v>
      </c>
      <c r="C20" s="21" t="s">
        <v>359</v>
      </c>
      <c r="D20" s="21" t="s">
        <v>229</v>
      </c>
      <c r="E20" s="21" t="s">
        <v>360</v>
      </c>
      <c r="F20" s="21" t="s">
        <v>843</v>
      </c>
      <c r="G20" s="61">
        <v>3.8715251815296683E-2</v>
      </c>
      <c r="H20" s="61">
        <v>0.47870661150158689</v>
      </c>
      <c r="I20" s="61">
        <v>0.12483591711945236</v>
      </c>
      <c r="J20" s="61" t="s">
        <v>480</v>
      </c>
      <c r="K20" s="61">
        <v>0.35774221956366414</v>
      </c>
      <c r="L20" s="61" t="s">
        <v>480</v>
      </c>
      <c r="M20" s="61" t="s">
        <v>480</v>
      </c>
      <c r="N20" s="61" t="s">
        <v>480</v>
      </c>
      <c r="O20" s="61" t="s">
        <v>480</v>
      </c>
      <c r="P20" s="61" t="s">
        <v>480</v>
      </c>
      <c r="Q20" s="61" t="s">
        <v>480</v>
      </c>
      <c r="R20" s="61" t="s">
        <v>480</v>
      </c>
      <c r="S20" s="61"/>
      <c r="T20" s="61"/>
      <c r="U20" s="61"/>
      <c r="V20" s="61"/>
      <c r="W20" s="61"/>
      <c r="X20" s="61"/>
      <c r="Y20" s="61"/>
      <c r="Z20" s="61"/>
      <c r="AA20" s="61"/>
      <c r="AB20" s="61"/>
      <c r="AC20" s="61"/>
      <c r="AD20" s="61"/>
      <c r="AE20" s="61"/>
      <c r="AF20" s="61"/>
      <c r="AG20" s="61"/>
      <c r="AH20" s="61"/>
      <c r="AI20" s="61"/>
      <c r="AJ20" s="61"/>
    </row>
    <row r="21" spans="2:36">
      <c r="B21" s="21" t="s">
        <v>385</v>
      </c>
      <c r="C21" s="21" t="s">
        <v>386</v>
      </c>
      <c r="D21" s="21" t="s">
        <v>193</v>
      </c>
      <c r="E21" s="21" t="s">
        <v>387</v>
      </c>
      <c r="F21" s="21" t="s">
        <v>843</v>
      </c>
      <c r="G21" s="61">
        <v>0.21999999999999995</v>
      </c>
      <c r="H21" s="61">
        <v>4.9999999999999989E-2</v>
      </c>
      <c r="I21" s="61">
        <v>0.32999999999999996</v>
      </c>
      <c r="J21" s="61">
        <v>5.9999999999999984E-2</v>
      </c>
      <c r="K21" s="61">
        <v>0.33999999999999997</v>
      </c>
      <c r="L21" s="61" t="s">
        <v>480</v>
      </c>
      <c r="M21" s="61" t="s">
        <v>480</v>
      </c>
      <c r="N21" s="61" t="s">
        <v>480</v>
      </c>
      <c r="O21" s="61" t="s">
        <v>480</v>
      </c>
      <c r="P21" s="61" t="s">
        <v>480</v>
      </c>
      <c r="Q21" s="61" t="s">
        <v>480</v>
      </c>
      <c r="R21" s="62"/>
      <c r="S21" s="61"/>
      <c r="T21" s="61"/>
      <c r="U21" s="61"/>
      <c r="V21" s="61"/>
      <c r="W21" s="61"/>
      <c r="X21" s="61"/>
      <c r="Y21" s="61">
        <v>0.60606060606060608</v>
      </c>
      <c r="Z21" s="61"/>
      <c r="AA21" s="61"/>
      <c r="AB21" s="61"/>
      <c r="AC21" s="61"/>
      <c r="AD21" s="61">
        <v>0.39393939393939392</v>
      </c>
      <c r="AE21" s="61"/>
      <c r="AF21" s="61"/>
      <c r="AG21" s="61"/>
      <c r="AH21" s="61">
        <v>1</v>
      </c>
      <c r="AI21" s="61">
        <v>0.39393939393939392</v>
      </c>
      <c r="AJ21" s="61">
        <v>0.60606060606060608</v>
      </c>
    </row>
    <row r="22" spans="2:36">
      <c r="B22" s="21" t="s">
        <v>402</v>
      </c>
      <c r="C22" s="21" t="s">
        <v>403</v>
      </c>
      <c r="D22" s="21" t="s">
        <v>404</v>
      </c>
      <c r="E22" s="21" t="s">
        <v>405</v>
      </c>
      <c r="F22" s="21" t="s">
        <v>843</v>
      </c>
      <c r="G22" s="61" t="s">
        <v>480</v>
      </c>
      <c r="H22" s="61">
        <v>0.37</v>
      </c>
      <c r="I22" s="61">
        <v>0.47</v>
      </c>
      <c r="J22" s="61">
        <v>0.15</v>
      </c>
      <c r="K22" s="61">
        <v>0.01</v>
      </c>
      <c r="L22" s="61" t="s">
        <v>480</v>
      </c>
      <c r="M22" s="61" t="s">
        <v>480</v>
      </c>
      <c r="N22" s="61" t="s">
        <v>480</v>
      </c>
      <c r="O22" s="61" t="s">
        <v>480</v>
      </c>
      <c r="P22" s="61" t="s">
        <v>480</v>
      </c>
      <c r="Q22" s="61" t="s">
        <v>480</v>
      </c>
      <c r="R22" s="61" t="s">
        <v>480</v>
      </c>
      <c r="S22" s="61"/>
      <c r="T22" s="61"/>
      <c r="U22" s="61"/>
      <c r="V22" s="61"/>
      <c r="W22" s="61"/>
      <c r="X22" s="61"/>
      <c r="Y22" s="61"/>
      <c r="Z22" s="61"/>
      <c r="AA22" s="61"/>
      <c r="AB22" s="61"/>
      <c r="AC22" s="61"/>
      <c r="AD22" s="61"/>
      <c r="AE22" s="61"/>
      <c r="AF22" s="61"/>
      <c r="AG22" s="61"/>
      <c r="AH22" s="61"/>
      <c r="AI22" s="61"/>
      <c r="AJ22" s="61"/>
    </row>
    <row r="23" spans="2:36">
      <c r="B23" s="21" t="s">
        <v>406</v>
      </c>
      <c r="C23" s="21" t="s">
        <v>407</v>
      </c>
      <c r="D23" s="21" t="s">
        <v>193</v>
      </c>
      <c r="E23" s="21" t="s">
        <v>408</v>
      </c>
      <c r="F23" s="21" t="s">
        <v>1120</v>
      </c>
      <c r="G23" s="61">
        <v>0.22564102564102564</v>
      </c>
      <c r="H23" s="61" t="s">
        <v>480</v>
      </c>
      <c r="I23" s="61">
        <v>0.33846153846153842</v>
      </c>
      <c r="J23" s="61">
        <v>5.6410256410256411E-2</v>
      </c>
      <c r="K23" s="61">
        <v>0.37948717948717947</v>
      </c>
      <c r="L23" s="61" t="s">
        <v>480</v>
      </c>
      <c r="M23" s="61" t="s">
        <v>480</v>
      </c>
      <c r="N23" s="61" t="s">
        <v>480</v>
      </c>
      <c r="O23" s="61" t="s">
        <v>480</v>
      </c>
      <c r="P23" s="61" t="s">
        <v>480</v>
      </c>
      <c r="Q23" s="61" t="s">
        <v>480</v>
      </c>
      <c r="R23" s="61" t="s">
        <v>480</v>
      </c>
      <c r="S23" s="61"/>
      <c r="T23" s="61"/>
      <c r="U23" s="61"/>
      <c r="V23" s="61"/>
      <c r="W23" s="61"/>
      <c r="X23" s="61"/>
      <c r="Y23" s="61"/>
      <c r="Z23" s="61"/>
      <c r="AA23" s="61"/>
      <c r="AB23" s="61"/>
      <c r="AC23" s="61"/>
      <c r="AD23" s="61"/>
      <c r="AE23" s="61"/>
      <c r="AF23" s="61"/>
      <c r="AG23" s="61"/>
      <c r="AH23" s="61"/>
      <c r="AI23" s="61"/>
      <c r="AJ23" s="61"/>
    </row>
    <row r="24" spans="2:36">
      <c r="B24" s="21" t="s">
        <v>410</v>
      </c>
      <c r="C24" s="21" t="s">
        <v>407</v>
      </c>
      <c r="D24" s="21" t="s">
        <v>193</v>
      </c>
      <c r="E24" s="21" t="s">
        <v>408</v>
      </c>
      <c r="F24" s="21" t="s">
        <v>843</v>
      </c>
      <c r="G24" s="61">
        <v>0.11650485436893203</v>
      </c>
      <c r="H24" s="61">
        <v>0.35922330097087379</v>
      </c>
      <c r="I24" s="61">
        <v>0.41747572815533979</v>
      </c>
      <c r="J24" s="61">
        <v>0.10679611650485436</v>
      </c>
      <c r="K24" s="61" t="s">
        <v>480</v>
      </c>
      <c r="L24" s="61" t="s">
        <v>480</v>
      </c>
      <c r="M24" s="61" t="s">
        <v>480</v>
      </c>
      <c r="N24" s="61" t="s">
        <v>480</v>
      </c>
      <c r="O24" s="61" t="s">
        <v>480</v>
      </c>
      <c r="P24" s="61" t="s">
        <v>480</v>
      </c>
      <c r="Q24" s="61" t="s">
        <v>480</v>
      </c>
      <c r="R24" s="61" t="s">
        <v>480</v>
      </c>
      <c r="S24" s="61"/>
      <c r="T24" s="61"/>
      <c r="U24" s="61"/>
      <c r="V24" s="61"/>
      <c r="W24" s="61"/>
      <c r="X24" s="61"/>
      <c r="Y24" s="61"/>
      <c r="Z24" s="61"/>
      <c r="AA24" s="61"/>
      <c r="AB24" s="61"/>
      <c r="AC24" s="61"/>
      <c r="AD24" s="61"/>
      <c r="AE24" s="61"/>
      <c r="AF24" s="61"/>
      <c r="AG24" s="61"/>
      <c r="AH24" s="61"/>
      <c r="AI24" s="61"/>
      <c r="AJ24" s="61"/>
    </row>
    <row r="25" spans="2:36">
      <c r="B25" s="21" t="s">
        <v>412</v>
      </c>
      <c r="C25" s="21" t="s">
        <v>413</v>
      </c>
      <c r="D25" s="21" t="s">
        <v>144</v>
      </c>
      <c r="E25" s="21" t="s">
        <v>1181</v>
      </c>
      <c r="F25" s="21" t="s">
        <v>843</v>
      </c>
      <c r="G25" s="61">
        <v>0.66083916083916083</v>
      </c>
      <c r="H25" s="61">
        <v>9.0909090909090912E-2</v>
      </c>
      <c r="I25" s="61">
        <v>0.15909090909090912</v>
      </c>
      <c r="J25" s="61">
        <v>8.9160839160839167E-2</v>
      </c>
      <c r="K25" s="61" t="s">
        <v>480</v>
      </c>
      <c r="L25" s="61" t="s">
        <v>480</v>
      </c>
      <c r="M25" s="61" t="s">
        <v>480</v>
      </c>
      <c r="N25" s="61" t="s">
        <v>480</v>
      </c>
      <c r="O25" s="61" t="s">
        <v>480</v>
      </c>
      <c r="P25" s="61" t="s">
        <v>480</v>
      </c>
      <c r="Q25" s="61" t="s">
        <v>480</v>
      </c>
      <c r="R25" s="61" t="s">
        <v>480</v>
      </c>
      <c r="S25" s="61"/>
      <c r="T25" s="61"/>
      <c r="U25" s="61"/>
      <c r="V25" s="61"/>
      <c r="W25" s="61"/>
      <c r="X25" s="61"/>
      <c r="Y25" s="61"/>
      <c r="Z25" s="61"/>
      <c r="AA25" s="61"/>
      <c r="AB25" s="61"/>
      <c r="AC25" s="61"/>
      <c r="AD25" s="61"/>
      <c r="AE25" s="61"/>
      <c r="AF25" s="61"/>
      <c r="AG25" s="61"/>
      <c r="AH25" s="61"/>
      <c r="AI25" s="61"/>
      <c r="AJ25" s="61"/>
    </row>
    <row r="26" spans="2:36">
      <c r="B26" s="21" t="s">
        <v>417</v>
      </c>
      <c r="C26" s="21" t="s">
        <v>418</v>
      </c>
      <c r="D26" s="21" t="s">
        <v>229</v>
      </c>
      <c r="E26" s="21" t="s">
        <v>419</v>
      </c>
      <c r="F26" s="21" t="s">
        <v>843</v>
      </c>
      <c r="G26" s="61">
        <v>0.64175698802053616</v>
      </c>
      <c r="H26" s="61">
        <v>3.9931545921277803E-2</v>
      </c>
      <c r="I26" s="61">
        <v>0.12835139760410724</v>
      </c>
      <c r="J26" s="61">
        <v>0.1899600684540787</v>
      </c>
      <c r="K26" s="61" t="s">
        <v>480</v>
      </c>
      <c r="L26" s="61" t="s">
        <v>480</v>
      </c>
      <c r="M26" s="61" t="s">
        <v>480</v>
      </c>
      <c r="N26" s="61" t="s">
        <v>480</v>
      </c>
      <c r="O26" s="61" t="s">
        <v>480</v>
      </c>
      <c r="P26" s="61" t="s">
        <v>480</v>
      </c>
      <c r="Q26" s="61" t="s">
        <v>480</v>
      </c>
      <c r="R26" s="61" t="s">
        <v>480</v>
      </c>
      <c r="S26" s="61"/>
      <c r="T26" s="61"/>
      <c r="U26" s="61"/>
      <c r="V26" s="61"/>
      <c r="W26" s="61"/>
      <c r="X26" s="61"/>
      <c r="Y26" s="61"/>
      <c r="Z26" s="61"/>
      <c r="AA26" s="61"/>
      <c r="AB26" s="61"/>
      <c r="AC26" s="61"/>
      <c r="AD26" s="61"/>
      <c r="AE26" s="61"/>
      <c r="AF26" s="61"/>
      <c r="AG26" s="61"/>
      <c r="AH26" s="61"/>
      <c r="AI26" s="61"/>
      <c r="AJ26" s="61"/>
    </row>
    <row r="27" spans="2:36">
      <c r="B27" s="21" t="s">
        <v>420</v>
      </c>
      <c r="C27" s="21" t="s">
        <v>418</v>
      </c>
      <c r="D27" s="21" t="s">
        <v>229</v>
      </c>
      <c r="E27" s="21" t="s">
        <v>419</v>
      </c>
      <c r="F27" s="21" t="s">
        <v>1082</v>
      </c>
      <c r="G27" s="61">
        <v>0.48021946289344503</v>
      </c>
      <c r="H27" s="61">
        <v>0.18769852728847822</v>
      </c>
      <c r="I27" s="61">
        <v>0.21657522379439795</v>
      </c>
      <c r="J27" s="61">
        <v>0.11550678602367891</v>
      </c>
      <c r="K27" s="61" t="s">
        <v>480</v>
      </c>
      <c r="L27" s="61" t="s">
        <v>480</v>
      </c>
      <c r="M27" s="61" t="s">
        <v>480</v>
      </c>
      <c r="N27" s="61" t="s">
        <v>480</v>
      </c>
      <c r="O27" s="61" t="s">
        <v>480</v>
      </c>
      <c r="P27" s="61" t="s">
        <v>480</v>
      </c>
      <c r="Q27" s="61" t="s">
        <v>480</v>
      </c>
      <c r="R27" s="61" t="s">
        <v>480</v>
      </c>
      <c r="S27" s="61"/>
      <c r="T27" s="61"/>
      <c r="U27" s="61"/>
      <c r="V27" s="61"/>
      <c r="W27" s="61"/>
      <c r="X27" s="61"/>
      <c r="Y27" s="61"/>
      <c r="Z27" s="61"/>
      <c r="AA27" s="61"/>
      <c r="AB27" s="61"/>
      <c r="AC27" s="61"/>
      <c r="AD27" s="61"/>
      <c r="AE27" s="61"/>
      <c r="AF27" s="61"/>
      <c r="AG27" s="61"/>
      <c r="AH27" s="61"/>
      <c r="AI27" s="61"/>
      <c r="AJ27" s="61"/>
    </row>
    <row r="28" spans="2:36">
      <c r="B28" s="21" t="s">
        <v>421</v>
      </c>
      <c r="C28" s="21" t="s">
        <v>422</v>
      </c>
      <c r="D28" s="21" t="s">
        <v>144</v>
      </c>
      <c r="E28" s="21" t="s">
        <v>423</v>
      </c>
      <c r="F28" s="21" t="s">
        <v>816</v>
      </c>
      <c r="G28" s="61">
        <v>0.54707112970711302</v>
      </c>
      <c r="H28" s="61">
        <v>9.2050209205020925E-2</v>
      </c>
      <c r="I28" s="61">
        <v>0.2594142259414226</v>
      </c>
      <c r="J28" s="61" t="s">
        <v>480</v>
      </c>
      <c r="K28" s="61">
        <v>0.10146443514644352</v>
      </c>
      <c r="L28" s="61" t="s">
        <v>480</v>
      </c>
      <c r="M28" s="61" t="s">
        <v>480</v>
      </c>
      <c r="N28" s="61" t="s">
        <v>480</v>
      </c>
      <c r="O28" s="61" t="s">
        <v>480</v>
      </c>
      <c r="P28" s="61" t="s">
        <v>480</v>
      </c>
      <c r="Q28" s="61" t="s">
        <v>480</v>
      </c>
      <c r="R28" s="61" t="s">
        <v>480</v>
      </c>
      <c r="S28" s="61"/>
      <c r="T28" s="61"/>
      <c r="U28" s="61"/>
      <c r="V28" s="61"/>
      <c r="W28" s="61"/>
      <c r="X28" s="61"/>
      <c r="Y28" s="61"/>
      <c r="Z28" s="61"/>
      <c r="AA28" s="61"/>
      <c r="AB28" s="61"/>
      <c r="AC28" s="61"/>
      <c r="AD28" s="61"/>
      <c r="AE28" s="61"/>
      <c r="AF28" s="61"/>
      <c r="AG28" s="61"/>
      <c r="AH28" s="61"/>
      <c r="AI28" s="61"/>
      <c r="AJ28" s="61"/>
    </row>
    <row r="29" spans="2:36">
      <c r="B29" s="21" t="s">
        <v>432</v>
      </c>
      <c r="C29" s="21" t="s">
        <v>746</v>
      </c>
      <c r="D29" s="21" t="s">
        <v>144</v>
      </c>
      <c r="E29" s="21" t="s">
        <v>1182</v>
      </c>
      <c r="F29" s="21" t="s">
        <v>843</v>
      </c>
      <c r="G29" s="61">
        <v>0.68500000000000005</v>
      </c>
      <c r="H29" s="61">
        <v>9.6000000000000002E-2</v>
      </c>
      <c r="I29" s="61">
        <v>0.21900000000000003</v>
      </c>
      <c r="J29" s="61" t="s">
        <v>480</v>
      </c>
      <c r="K29" s="61" t="s">
        <v>480</v>
      </c>
      <c r="L29" s="61">
        <v>0.28957640595633943</v>
      </c>
      <c r="M29" s="61">
        <v>4.4961688593320802E-2</v>
      </c>
      <c r="N29" s="61">
        <v>0.2195315888390921</v>
      </c>
      <c r="O29" s="61" t="s">
        <v>480</v>
      </c>
      <c r="P29" s="61" t="s">
        <v>480</v>
      </c>
      <c r="Q29" s="61" t="s">
        <v>480</v>
      </c>
      <c r="R29" s="61">
        <v>0.44593031661124766</v>
      </c>
      <c r="S29" s="61">
        <v>0.28957640595633943</v>
      </c>
      <c r="T29" s="61">
        <v>4.4961688593320802E-2</v>
      </c>
      <c r="U29" s="61"/>
      <c r="V29" s="61"/>
      <c r="W29" s="61"/>
      <c r="X29" s="61">
        <v>0.44593031661124766</v>
      </c>
      <c r="Y29" s="61"/>
      <c r="Z29" s="61"/>
      <c r="AA29" s="61">
        <v>0.2195315888390921</v>
      </c>
      <c r="AB29" s="61"/>
      <c r="AC29" s="61"/>
      <c r="AD29" s="61"/>
      <c r="AE29" s="61"/>
      <c r="AF29" s="61"/>
      <c r="AG29" s="61"/>
      <c r="AH29" s="61">
        <v>1</v>
      </c>
      <c r="AI29" s="61">
        <v>0.2195315888390921</v>
      </c>
      <c r="AJ29" s="61">
        <v>0.78046841116090793</v>
      </c>
    </row>
    <row r="30" spans="2:36">
      <c r="B30" s="21" t="s">
        <v>442</v>
      </c>
      <c r="C30" s="21" t="s">
        <v>443</v>
      </c>
      <c r="D30" s="21" t="s">
        <v>444</v>
      </c>
      <c r="E30" s="21" t="s">
        <v>445</v>
      </c>
      <c r="F30" s="21" t="s">
        <v>843</v>
      </c>
      <c r="G30" s="61">
        <v>0.52</v>
      </c>
      <c r="H30" s="61">
        <v>0.11</v>
      </c>
      <c r="I30" s="61">
        <v>0.25</v>
      </c>
      <c r="J30" s="61">
        <v>0.12</v>
      </c>
      <c r="K30" s="61" t="s">
        <v>480</v>
      </c>
      <c r="L30" s="61">
        <v>0.42142857142857143</v>
      </c>
      <c r="M30" s="61">
        <v>7.0000000000000007E-2</v>
      </c>
      <c r="N30" s="61">
        <v>0.50857142857142867</v>
      </c>
      <c r="O30" s="61" t="s">
        <v>480</v>
      </c>
      <c r="P30" s="61" t="s">
        <v>480</v>
      </c>
      <c r="Q30" s="61" t="s">
        <v>480</v>
      </c>
      <c r="R30" s="61" t="s">
        <v>480</v>
      </c>
      <c r="S30" s="61">
        <v>0.42142857142857143</v>
      </c>
      <c r="T30" s="61">
        <v>7.0000000000000007E-2</v>
      </c>
      <c r="U30" s="61"/>
      <c r="V30" s="61"/>
      <c r="W30" s="61"/>
      <c r="X30" s="61"/>
      <c r="Y30" s="61"/>
      <c r="Z30" s="61"/>
      <c r="AA30" s="61">
        <v>0.50857142857142867</v>
      </c>
      <c r="AB30" s="61"/>
      <c r="AC30" s="61"/>
      <c r="AD30" s="61"/>
      <c r="AE30" s="61"/>
      <c r="AF30" s="61"/>
      <c r="AG30" s="61"/>
      <c r="AH30" s="61">
        <v>1</v>
      </c>
      <c r="AI30" s="61">
        <v>0.50857142857142867</v>
      </c>
      <c r="AJ30" s="61">
        <v>0.49142857142857144</v>
      </c>
    </row>
    <row r="31" spans="2:36">
      <c r="B31" s="21" t="s">
        <v>446</v>
      </c>
      <c r="C31" s="21" t="s">
        <v>447</v>
      </c>
      <c r="D31" s="21" t="s">
        <v>444</v>
      </c>
      <c r="E31" s="21" t="s">
        <v>448</v>
      </c>
      <c r="F31" s="21" t="s">
        <v>843</v>
      </c>
      <c r="G31" s="61">
        <v>0.42699999999999999</v>
      </c>
      <c r="H31" s="61">
        <v>8.5999999999999993E-2</v>
      </c>
      <c r="I31" s="61">
        <v>0.221</v>
      </c>
      <c r="J31" s="61">
        <v>0.10199999999999999</v>
      </c>
      <c r="K31" s="61">
        <v>0.16400000000000001</v>
      </c>
      <c r="L31" s="61">
        <v>0.34389140271493213</v>
      </c>
      <c r="M31" s="61" t="s">
        <v>480</v>
      </c>
      <c r="N31" s="61" t="s">
        <v>480</v>
      </c>
      <c r="O31" s="61" t="s">
        <v>480</v>
      </c>
      <c r="P31" s="61" t="s">
        <v>480</v>
      </c>
      <c r="Q31" s="61" t="s">
        <v>480</v>
      </c>
      <c r="R31" s="61">
        <v>0.65610859728506787</v>
      </c>
      <c r="S31" s="61">
        <v>0.34389140271493213</v>
      </c>
      <c r="T31" s="61"/>
      <c r="U31" s="61"/>
      <c r="V31" s="61"/>
      <c r="W31" s="61"/>
      <c r="X31" s="61"/>
      <c r="Y31" s="61">
        <v>0.30769230769230771</v>
      </c>
      <c r="Z31" s="61"/>
      <c r="AA31" s="61"/>
      <c r="AB31" s="61"/>
      <c r="AC31" s="61"/>
      <c r="AD31" s="61"/>
      <c r="AE31" s="61">
        <v>0.34841628959276016</v>
      </c>
      <c r="AF31" s="61"/>
      <c r="AG31" s="61"/>
      <c r="AH31" s="61">
        <v>1</v>
      </c>
      <c r="AI31" s="61">
        <v>0.34841628959276016</v>
      </c>
      <c r="AJ31" s="61">
        <v>0.65158371040723984</v>
      </c>
    </row>
    <row r="32" spans="2:36">
      <c r="B32" s="21" t="s">
        <v>452</v>
      </c>
      <c r="C32" s="21" t="s">
        <v>453</v>
      </c>
      <c r="D32" s="21" t="s">
        <v>454</v>
      </c>
      <c r="E32" s="21" t="s">
        <v>455</v>
      </c>
      <c r="F32" s="21" t="s">
        <v>843</v>
      </c>
      <c r="G32" s="61">
        <v>0.51470588235294124</v>
      </c>
      <c r="H32" s="61">
        <v>4.044117647058823E-2</v>
      </c>
      <c r="I32" s="61">
        <v>0.38051470588235292</v>
      </c>
      <c r="J32" s="61">
        <v>6.4338235294117654E-2</v>
      </c>
      <c r="K32" s="61" t="s">
        <v>480</v>
      </c>
      <c r="L32" s="61" t="s">
        <v>480</v>
      </c>
      <c r="M32" s="61" t="s">
        <v>480</v>
      </c>
      <c r="N32" s="61" t="s">
        <v>480</v>
      </c>
      <c r="O32" s="61" t="s">
        <v>480</v>
      </c>
      <c r="P32" s="61" t="s">
        <v>480</v>
      </c>
      <c r="Q32" s="61" t="s">
        <v>480</v>
      </c>
      <c r="R32" s="61" t="s">
        <v>480</v>
      </c>
      <c r="S32" s="61"/>
      <c r="T32" s="61"/>
      <c r="U32" s="61"/>
      <c r="V32" s="61"/>
      <c r="W32" s="61"/>
      <c r="X32" s="61"/>
      <c r="Y32" s="61"/>
      <c r="Z32" s="61"/>
      <c r="AA32" s="61"/>
      <c r="AB32" s="61"/>
      <c r="AC32" s="61"/>
      <c r="AD32" s="61"/>
      <c r="AE32" s="61"/>
      <c r="AF32" s="61"/>
      <c r="AG32" s="61"/>
      <c r="AH32" s="61"/>
      <c r="AI32" s="61"/>
      <c r="AJ32" s="61"/>
    </row>
    <row r="33" spans="2:36">
      <c r="B33" s="21" t="s">
        <v>461</v>
      </c>
      <c r="C33" s="21" t="s">
        <v>462</v>
      </c>
      <c r="D33" s="21" t="s">
        <v>144</v>
      </c>
      <c r="E33" s="21" t="s">
        <v>244</v>
      </c>
      <c r="F33" s="21" t="s">
        <v>1036</v>
      </c>
      <c r="G33" s="61">
        <v>0.12</v>
      </c>
      <c r="H33" s="61">
        <v>0.6</v>
      </c>
      <c r="I33" s="61">
        <v>0.28000000000000003</v>
      </c>
      <c r="J33" s="61" t="s">
        <v>480</v>
      </c>
      <c r="K33" s="61" t="s">
        <v>480</v>
      </c>
      <c r="L33" s="61" t="s">
        <v>480</v>
      </c>
      <c r="M33" s="61" t="s">
        <v>480</v>
      </c>
      <c r="N33" s="61" t="s">
        <v>480</v>
      </c>
      <c r="O33" s="61" t="s">
        <v>480</v>
      </c>
      <c r="P33" s="61" t="s">
        <v>480</v>
      </c>
      <c r="Q33" s="61" t="s">
        <v>480</v>
      </c>
      <c r="R33" s="61" t="s">
        <v>480</v>
      </c>
      <c r="S33" s="61"/>
      <c r="T33" s="61"/>
      <c r="U33" s="61"/>
      <c r="V33" s="61"/>
      <c r="W33" s="61"/>
      <c r="X33" s="61"/>
      <c r="Y33" s="61"/>
      <c r="Z33" s="61"/>
      <c r="AA33" s="61"/>
      <c r="AB33" s="61"/>
      <c r="AC33" s="61"/>
      <c r="AD33" s="61"/>
      <c r="AE33" s="61"/>
      <c r="AF33" s="61"/>
      <c r="AG33" s="61"/>
      <c r="AH33" s="61"/>
      <c r="AI33" s="61"/>
      <c r="AJ33" s="61"/>
    </row>
    <row r="34" spans="2:36">
      <c r="B34" s="21" t="s">
        <v>471</v>
      </c>
      <c r="C34" s="21" t="s">
        <v>472</v>
      </c>
      <c r="D34" s="21" t="s">
        <v>144</v>
      </c>
      <c r="E34" s="21" t="s">
        <v>473</v>
      </c>
      <c r="F34" s="21" t="s">
        <v>1036</v>
      </c>
      <c r="G34" s="61">
        <v>0.3002150416183304</v>
      </c>
      <c r="H34" s="61">
        <v>0.16215672472069892</v>
      </c>
      <c r="I34" s="61">
        <v>0.20059672169130682</v>
      </c>
      <c r="J34" s="61">
        <v>0.3160381723157808</v>
      </c>
      <c r="K34" s="61">
        <v>2.0993339653883218E-2</v>
      </c>
      <c r="L34" s="61" t="s">
        <v>480</v>
      </c>
      <c r="M34" s="61" t="s">
        <v>480</v>
      </c>
      <c r="N34" s="61" t="s">
        <v>480</v>
      </c>
      <c r="O34" s="61" t="s">
        <v>480</v>
      </c>
      <c r="P34" s="61" t="s">
        <v>480</v>
      </c>
      <c r="Q34" s="61" t="s">
        <v>480</v>
      </c>
      <c r="R34" s="61" t="s">
        <v>480</v>
      </c>
      <c r="S34" s="61"/>
      <c r="T34" s="61"/>
      <c r="U34" s="61"/>
      <c r="V34" s="61"/>
      <c r="W34" s="61"/>
      <c r="X34" s="61"/>
      <c r="Y34" s="61"/>
      <c r="Z34" s="61"/>
      <c r="AA34" s="61"/>
      <c r="AB34" s="61"/>
      <c r="AC34" s="61"/>
      <c r="AD34" s="61"/>
      <c r="AE34" s="61"/>
      <c r="AF34" s="61"/>
      <c r="AG34" s="61"/>
      <c r="AH34" s="61"/>
      <c r="AI34" s="61"/>
      <c r="AJ34" s="61"/>
    </row>
    <row r="35" spans="2:36">
      <c r="B35" s="21" t="s">
        <v>474</v>
      </c>
      <c r="C35" s="21" t="s">
        <v>475</v>
      </c>
      <c r="D35" s="21" t="s">
        <v>263</v>
      </c>
      <c r="E35" s="21" t="s">
        <v>1183</v>
      </c>
      <c r="F35" s="21" t="s">
        <v>816</v>
      </c>
      <c r="G35" s="61">
        <v>5.3689336344736799E-2</v>
      </c>
      <c r="H35" s="61">
        <v>7.5154057685432596E-2</v>
      </c>
      <c r="I35" s="61">
        <v>0.87115660596983058</v>
      </c>
      <c r="J35" s="61" t="s">
        <v>480</v>
      </c>
      <c r="K35" s="61" t="s">
        <v>480</v>
      </c>
      <c r="L35" s="61" t="s">
        <v>480</v>
      </c>
      <c r="M35" s="61" t="s">
        <v>480</v>
      </c>
      <c r="N35" s="61" t="s">
        <v>480</v>
      </c>
      <c r="O35" s="61" t="s">
        <v>480</v>
      </c>
      <c r="P35" s="61" t="s">
        <v>480</v>
      </c>
      <c r="Q35" s="61" t="s">
        <v>480</v>
      </c>
      <c r="R35" s="61" t="s">
        <v>480</v>
      </c>
      <c r="S35" s="61"/>
      <c r="T35" s="61"/>
      <c r="U35" s="61"/>
      <c r="V35" s="61"/>
      <c r="W35" s="61"/>
      <c r="X35" s="61"/>
      <c r="Y35" s="61"/>
      <c r="Z35" s="61"/>
      <c r="AA35" s="61"/>
      <c r="AB35" s="61"/>
      <c r="AC35" s="61"/>
      <c r="AD35" s="61"/>
      <c r="AE35" s="61"/>
      <c r="AF35" s="61"/>
      <c r="AG35" s="61"/>
      <c r="AH35" s="61"/>
      <c r="AI35" s="61"/>
      <c r="AJ35" s="61"/>
    </row>
    <row r="36" spans="2:36">
      <c r="B36" s="21" t="s">
        <v>478</v>
      </c>
      <c r="C36" s="21" t="s">
        <v>479</v>
      </c>
      <c r="D36" s="21" t="s">
        <v>144</v>
      </c>
      <c r="E36" s="21" t="s">
        <v>480</v>
      </c>
      <c r="F36" s="21" t="s">
        <v>1036</v>
      </c>
      <c r="G36" s="61">
        <v>0.68482905982905984</v>
      </c>
      <c r="H36" s="61">
        <v>8.0128205128205135E-2</v>
      </c>
      <c r="I36" s="61">
        <v>0.11752136752136753</v>
      </c>
      <c r="J36" s="61">
        <v>0.11752136752136753</v>
      </c>
      <c r="K36" s="61" t="s">
        <v>480</v>
      </c>
      <c r="L36" s="61">
        <v>0.1789</v>
      </c>
      <c r="M36" s="61">
        <v>0.20710000000000001</v>
      </c>
      <c r="N36" s="61" t="s">
        <v>480</v>
      </c>
      <c r="O36" s="61">
        <v>0.17799999999999999</v>
      </c>
      <c r="P36" s="61">
        <v>0.13439999999999999</v>
      </c>
      <c r="Q36" s="61">
        <v>0.1038</v>
      </c>
      <c r="R36" s="61">
        <v>0.19769999999999999</v>
      </c>
      <c r="S36" s="61">
        <v>0.1789</v>
      </c>
      <c r="T36" s="61">
        <v>0.20710000000000001</v>
      </c>
      <c r="U36" s="61">
        <v>0.17799999999999999</v>
      </c>
      <c r="V36" s="61">
        <v>0.13439999999999999</v>
      </c>
      <c r="W36" s="61">
        <v>6.4399999999999999E-2</v>
      </c>
      <c r="X36" s="61">
        <v>1.1199999999999998E-2</v>
      </c>
      <c r="Y36" s="61"/>
      <c r="Z36" s="61"/>
      <c r="AA36" s="61"/>
      <c r="AB36" s="61"/>
      <c r="AC36" s="61"/>
      <c r="AD36" s="61"/>
      <c r="AE36" s="61">
        <v>0.1865</v>
      </c>
      <c r="AF36" s="61">
        <v>3.9399999999999998E-2</v>
      </c>
      <c r="AG36" s="61"/>
      <c r="AH36" s="61">
        <v>0.99990000000000001</v>
      </c>
      <c r="AI36" s="61">
        <v>0.1865</v>
      </c>
      <c r="AJ36" s="61">
        <v>0.77400000000000002</v>
      </c>
    </row>
    <row r="37" spans="2:36">
      <c r="B37" s="21" t="s">
        <v>481</v>
      </c>
      <c r="C37" s="21" t="s">
        <v>482</v>
      </c>
      <c r="D37" s="21" t="s">
        <v>148</v>
      </c>
      <c r="E37" s="21" t="s">
        <v>483</v>
      </c>
      <c r="F37" s="21" t="s">
        <v>784</v>
      </c>
      <c r="G37" s="61">
        <v>4.577620521892968E-2</v>
      </c>
      <c r="H37" s="61">
        <v>2.0013268465280849E-2</v>
      </c>
      <c r="I37" s="61">
        <v>0.87206988058381252</v>
      </c>
      <c r="J37" s="61">
        <v>5.7413754975674483E-2</v>
      </c>
      <c r="K37" s="61">
        <v>4.7268907563025224E-3</v>
      </c>
      <c r="L37" s="61" t="s">
        <v>480</v>
      </c>
      <c r="M37" s="61" t="s">
        <v>480</v>
      </c>
      <c r="N37" s="61" t="s">
        <v>480</v>
      </c>
      <c r="O37" s="61" t="s">
        <v>480</v>
      </c>
      <c r="P37" s="61" t="s">
        <v>480</v>
      </c>
      <c r="Q37" s="61" t="s">
        <v>480</v>
      </c>
      <c r="R37" s="61" t="s">
        <v>480</v>
      </c>
      <c r="S37" s="61"/>
      <c r="T37" s="61"/>
      <c r="U37" s="61"/>
      <c r="V37" s="61"/>
      <c r="W37" s="61"/>
      <c r="X37" s="61"/>
      <c r="Y37" s="61"/>
      <c r="Z37" s="61"/>
      <c r="AA37" s="61"/>
      <c r="AB37" s="61"/>
      <c r="AC37" s="61"/>
      <c r="AD37" s="61"/>
      <c r="AE37" s="61"/>
      <c r="AF37" s="61"/>
      <c r="AG37" s="61"/>
      <c r="AH37" s="61"/>
      <c r="AI37" s="61">
        <v>0.85199999999999998</v>
      </c>
      <c r="AJ37" s="61">
        <v>0.14800000000000002</v>
      </c>
    </row>
    <row r="38" spans="2:36">
      <c r="B38" s="21" t="s">
        <v>521</v>
      </c>
      <c r="C38" s="21" t="s">
        <v>522</v>
      </c>
      <c r="D38" s="21" t="s">
        <v>444</v>
      </c>
      <c r="E38" s="21" t="s">
        <v>523</v>
      </c>
      <c r="F38" s="21" t="s">
        <v>816</v>
      </c>
      <c r="G38" s="61">
        <v>0.34</v>
      </c>
      <c r="H38" s="61">
        <v>0.19</v>
      </c>
      <c r="I38" s="61">
        <v>0.42</v>
      </c>
      <c r="J38" s="61">
        <v>0.03</v>
      </c>
      <c r="K38" s="61">
        <v>0.02</v>
      </c>
      <c r="L38" s="61" t="s">
        <v>480</v>
      </c>
      <c r="M38" s="61" t="s">
        <v>480</v>
      </c>
      <c r="N38" s="61" t="s">
        <v>480</v>
      </c>
      <c r="O38" s="61" t="s">
        <v>480</v>
      </c>
      <c r="P38" s="61" t="s">
        <v>480</v>
      </c>
      <c r="Q38" s="61" t="s">
        <v>480</v>
      </c>
      <c r="R38" s="61" t="s">
        <v>480</v>
      </c>
      <c r="S38" s="61"/>
      <c r="T38" s="61"/>
      <c r="U38" s="61"/>
      <c r="V38" s="61"/>
      <c r="W38" s="61"/>
      <c r="X38" s="61"/>
      <c r="Y38" s="61"/>
      <c r="Z38" s="61"/>
      <c r="AA38" s="61"/>
      <c r="AB38" s="61"/>
      <c r="AC38" s="61"/>
      <c r="AD38" s="61"/>
      <c r="AE38" s="61"/>
      <c r="AF38" s="61"/>
      <c r="AG38" s="61"/>
      <c r="AH38" s="61"/>
      <c r="AI38" s="61"/>
      <c r="AJ38" s="61"/>
    </row>
    <row r="39" spans="2:36">
      <c r="B39" s="21" t="s">
        <v>524</v>
      </c>
      <c r="C39" s="21" t="s">
        <v>522</v>
      </c>
      <c r="D39" s="21" t="s">
        <v>444</v>
      </c>
      <c r="E39" s="21" t="s">
        <v>525</v>
      </c>
      <c r="F39" s="21" t="s">
        <v>816</v>
      </c>
      <c r="G39" s="61">
        <v>0.41791044776119401</v>
      </c>
      <c r="H39" s="61">
        <v>4.9751243781094523E-2</v>
      </c>
      <c r="I39" s="61">
        <v>0.41791044776119401</v>
      </c>
      <c r="J39" s="61">
        <v>0.10945273631840795</v>
      </c>
      <c r="K39" s="61">
        <v>4.9751243781094526E-3</v>
      </c>
      <c r="L39" s="61" t="s">
        <v>480</v>
      </c>
      <c r="M39" s="61" t="s">
        <v>480</v>
      </c>
      <c r="N39" s="61" t="s">
        <v>480</v>
      </c>
      <c r="O39" s="61" t="s">
        <v>480</v>
      </c>
      <c r="P39" s="61" t="s">
        <v>480</v>
      </c>
      <c r="Q39" s="61" t="s">
        <v>480</v>
      </c>
      <c r="R39" s="61" t="s">
        <v>480</v>
      </c>
      <c r="S39" s="61"/>
      <c r="T39" s="61"/>
      <c r="U39" s="61"/>
      <c r="V39" s="61"/>
      <c r="W39" s="61"/>
      <c r="X39" s="61"/>
      <c r="Y39" s="61"/>
      <c r="Z39" s="61"/>
      <c r="AA39" s="61"/>
      <c r="AB39" s="61"/>
      <c r="AC39" s="61"/>
      <c r="AD39" s="61"/>
      <c r="AE39" s="61"/>
      <c r="AF39" s="61"/>
      <c r="AG39" s="61"/>
      <c r="AH39" s="61"/>
      <c r="AI39" s="61"/>
      <c r="AJ39" s="61"/>
    </row>
    <row r="40" spans="2:36">
      <c r="B40" s="21" t="s">
        <v>526</v>
      </c>
      <c r="C40" s="21" t="s">
        <v>522</v>
      </c>
      <c r="D40" s="21" t="s">
        <v>444</v>
      </c>
      <c r="E40" s="21" t="s">
        <v>445</v>
      </c>
      <c r="F40" s="21" t="s">
        <v>816</v>
      </c>
      <c r="G40" s="61">
        <v>0.42000000000000004</v>
      </c>
      <c r="H40" s="61">
        <v>0.12</v>
      </c>
      <c r="I40" s="61">
        <v>0.37</v>
      </c>
      <c r="J40" s="61">
        <v>0.06</v>
      </c>
      <c r="K40" s="61">
        <v>0.03</v>
      </c>
      <c r="L40" s="61" t="s">
        <v>480</v>
      </c>
      <c r="M40" s="61" t="s">
        <v>480</v>
      </c>
      <c r="N40" s="61" t="s">
        <v>480</v>
      </c>
      <c r="O40" s="61" t="s">
        <v>480</v>
      </c>
      <c r="P40" s="61" t="s">
        <v>480</v>
      </c>
      <c r="Q40" s="61" t="s">
        <v>480</v>
      </c>
      <c r="R40" s="61" t="s">
        <v>480</v>
      </c>
      <c r="S40" s="61"/>
      <c r="T40" s="61"/>
      <c r="U40" s="61"/>
      <c r="V40" s="61"/>
      <c r="W40" s="61"/>
      <c r="X40" s="61"/>
      <c r="Y40" s="61"/>
      <c r="Z40" s="61"/>
      <c r="AA40" s="61"/>
      <c r="AB40" s="61"/>
      <c r="AC40" s="61"/>
      <c r="AD40" s="61"/>
      <c r="AE40" s="61"/>
      <c r="AF40" s="61"/>
      <c r="AG40" s="61"/>
      <c r="AH40" s="61"/>
      <c r="AI40" s="61"/>
      <c r="AJ40" s="61"/>
    </row>
    <row r="41" spans="2:36">
      <c r="B41" s="21" t="s">
        <v>527</v>
      </c>
      <c r="C41" s="21" t="s">
        <v>522</v>
      </c>
      <c r="D41" s="21" t="s">
        <v>444</v>
      </c>
      <c r="E41" s="21" t="s">
        <v>528</v>
      </c>
      <c r="F41" s="21" t="s">
        <v>816</v>
      </c>
      <c r="G41" s="61">
        <v>0.3737373737373737</v>
      </c>
      <c r="H41" s="61">
        <v>2.02020202020202E-2</v>
      </c>
      <c r="I41" s="61">
        <v>0.4646464646464647</v>
      </c>
      <c r="J41" s="61">
        <v>0.14141414141414141</v>
      </c>
      <c r="K41" s="61">
        <v>0</v>
      </c>
      <c r="L41" s="61" t="s">
        <v>480</v>
      </c>
      <c r="M41" s="61" t="s">
        <v>480</v>
      </c>
      <c r="N41" s="61" t="s">
        <v>480</v>
      </c>
      <c r="O41" s="61" t="s">
        <v>480</v>
      </c>
      <c r="P41" s="61" t="s">
        <v>480</v>
      </c>
      <c r="Q41" s="61" t="s">
        <v>480</v>
      </c>
      <c r="R41" s="61" t="s">
        <v>480</v>
      </c>
      <c r="S41" s="61"/>
      <c r="T41" s="61"/>
      <c r="U41" s="61"/>
      <c r="V41" s="61"/>
      <c r="W41" s="61"/>
      <c r="X41" s="61"/>
      <c r="Y41" s="61"/>
      <c r="Z41" s="61"/>
      <c r="AA41" s="61"/>
      <c r="AB41" s="61"/>
      <c r="AC41" s="61"/>
      <c r="AD41" s="61"/>
      <c r="AE41" s="61"/>
      <c r="AF41" s="61"/>
      <c r="AG41" s="61"/>
      <c r="AH41" s="61"/>
      <c r="AI41" s="61"/>
      <c r="AJ41" s="61"/>
    </row>
    <row r="42" spans="2:36">
      <c r="B42" s="21" t="s">
        <v>532</v>
      </c>
      <c r="C42" s="21" t="s">
        <v>533</v>
      </c>
      <c r="D42" s="21" t="s">
        <v>172</v>
      </c>
      <c r="E42" s="21" t="s">
        <v>534</v>
      </c>
      <c r="F42" s="21" t="s">
        <v>816</v>
      </c>
      <c r="G42" s="61">
        <v>0.32706002034588</v>
      </c>
      <c r="H42" s="61">
        <v>0.22939979654120043</v>
      </c>
      <c r="I42" s="61">
        <v>0.36469989827060023</v>
      </c>
      <c r="J42" s="61">
        <v>7.8840284842319447E-2</v>
      </c>
      <c r="K42" s="61" t="s">
        <v>480</v>
      </c>
      <c r="L42" s="61" t="s">
        <v>480</v>
      </c>
      <c r="M42" s="61" t="s">
        <v>480</v>
      </c>
      <c r="N42" s="61" t="s">
        <v>480</v>
      </c>
      <c r="O42" s="61" t="s">
        <v>480</v>
      </c>
      <c r="P42" s="61" t="s">
        <v>480</v>
      </c>
      <c r="Q42" s="61" t="s">
        <v>480</v>
      </c>
      <c r="R42" s="61" t="s">
        <v>480</v>
      </c>
      <c r="S42" s="61"/>
      <c r="T42" s="61"/>
      <c r="U42" s="61"/>
      <c r="V42" s="61"/>
      <c r="W42" s="61"/>
      <c r="X42" s="61"/>
      <c r="Y42" s="61"/>
      <c r="Z42" s="61"/>
      <c r="AA42" s="61"/>
      <c r="AB42" s="61"/>
      <c r="AC42" s="61"/>
      <c r="AD42" s="61"/>
      <c r="AE42" s="61"/>
      <c r="AF42" s="61"/>
      <c r="AG42" s="61"/>
      <c r="AH42" s="61"/>
      <c r="AI42" s="61"/>
      <c r="AJ42" s="61"/>
    </row>
    <row r="43" spans="2:36">
      <c r="B43" s="21" t="s">
        <v>557</v>
      </c>
      <c r="C43" s="21" t="s">
        <v>558</v>
      </c>
      <c r="D43" s="21" t="s">
        <v>172</v>
      </c>
      <c r="E43" s="21" t="s">
        <v>559</v>
      </c>
      <c r="F43" s="21" t="s">
        <v>784</v>
      </c>
      <c r="G43" s="61">
        <v>0.11987257639517049</v>
      </c>
      <c r="H43" s="61">
        <v>0.28076454162897707</v>
      </c>
      <c r="I43" s="61">
        <v>0.35961772918551138</v>
      </c>
      <c r="J43" s="61">
        <v>0.1398513391276989</v>
      </c>
      <c r="K43" s="61">
        <v>9.9893813662642064E-2</v>
      </c>
      <c r="L43" s="61" t="s">
        <v>480</v>
      </c>
      <c r="M43" s="61" t="s">
        <v>480</v>
      </c>
      <c r="N43" s="61" t="s">
        <v>480</v>
      </c>
      <c r="O43" s="61" t="s">
        <v>480</v>
      </c>
      <c r="P43" s="61" t="s">
        <v>480</v>
      </c>
      <c r="Q43" s="61" t="s">
        <v>480</v>
      </c>
      <c r="R43" s="61" t="s">
        <v>480</v>
      </c>
      <c r="S43" s="61"/>
      <c r="T43" s="61"/>
      <c r="U43" s="61"/>
      <c r="V43" s="61"/>
      <c r="W43" s="61"/>
      <c r="X43" s="61"/>
      <c r="Y43" s="61"/>
      <c r="Z43" s="61"/>
      <c r="AA43" s="61"/>
      <c r="AB43" s="61"/>
      <c r="AC43" s="61"/>
      <c r="AD43" s="61"/>
      <c r="AE43" s="61"/>
      <c r="AF43" s="61"/>
      <c r="AG43" s="61"/>
      <c r="AH43" s="61"/>
      <c r="AI43" s="61"/>
      <c r="AJ43" s="61"/>
    </row>
    <row r="44" spans="2:36">
      <c r="B44" s="21" t="s">
        <v>560</v>
      </c>
      <c r="C44" s="21" t="s">
        <v>558</v>
      </c>
      <c r="D44" s="21" t="s">
        <v>172</v>
      </c>
      <c r="E44" s="21" t="s">
        <v>561</v>
      </c>
      <c r="F44" s="21" t="s">
        <v>784</v>
      </c>
      <c r="G44" s="61">
        <v>0.10810810810810809</v>
      </c>
      <c r="H44" s="61">
        <v>0.27027027027027023</v>
      </c>
      <c r="I44" s="61">
        <v>0.37837837837837834</v>
      </c>
      <c r="J44" s="61">
        <v>0.16216216216216214</v>
      </c>
      <c r="K44" s="61">
        <v>8.1081081081081072E-2</v>
      </c>
      <c r="L44" s="61" t="s">
        <v>480</v>
      </c>
      <c r="M44" s="61" t="s">
        <v>480</v>
      </c>
      <c r="N44" s="61" t="s">
        <v>480</v>
      </c>
      <c r="O44" s="61" t="s">
        <v>480</v>
      </c>
      <c r="P44" s="61" t="s">
        <v>480</v>
      </c>
      <c r="Q44" s="61" t="s">
        <v>480</v>
      </c>
      <c r="R44" s="61" t="s">
        <v>480</v>
      </c>
      <c r="S44" s="61"/>
      <c r="T44" s="61"/>
      <c r="U44" s="61"/>
      <c r="V44" s="61"/>
      <c r="W44" s="61"/>
      <c r="X44" s="61"/>
      <c r="Y44" s="61"/>
      <c r="Z44" s="61"/>
      <c r="AA44" s="61"/>
      <c r="AB44" s="61"/>
      <c r="AC44" s="61"/>
      <c r="AD44" s="61"/>
      <c r="AE44" s="61"/>
      <c r="AF44" s="61"/>
      <c r="AG44" s="61"/>
      <c r="AH44" s="61"/>
      <c r="AI44" s="61"/>
      <c r="AJ44" s="61"/>
    </row>
    <row r="45" spans="2:36">
      <c r="B45" s="21" t="s">
        <v>562</v>
      </c>
      <c r="C45" s="21" t="s">
        <v>558</v>
      </c>
      <c r="D45" s="21" t="s">
        <v>172</v>
      </c>
      <c r="E45" s="21" t="s">
        <v>563</v>
      </c>
      <c r="F45" s="21" t="s">
        <v>816</v>
      </c>
      <c r="G45" s="61">
        <v>7.1428571428571425E-2</v>
      </c>
      <c r="H45" s="61">
        <v>0.4285714285714286</v>
      </c>
      <c r="I45" s="61">
        <v>0.1607142857142857</v>
      </c>
      <c r="J45" s="61">
        <v>0.3214285714285714</v>
      </c>
      <c r="K45" s="61">
        <v>1.7857142857142856E-2</v>
      </c>
      <c r="L45" s="61" t="s">
        <v>480</v>
      </c>
      <c r="M45" s="61" t="s">
        <v>480</v>
      </c>
      <c r="N45" s="61" t="s">
        <v>480</v>
      </c>
      <c r="O45" s="61" t="s">
        <v>480</v>
      </c>
      <c r="P45" s="61" t="s">
        <v>480</v>
      </c>
      <c r="Q45" s="61" t="s">
        <v>480</v>
      </c>
      <c r="R45" s="61" t="s">
        <v>480</v>
      </c>
      <c r="S45" s="61"/>
      <c r="T45" s="61"/>
      <c r="U45" s="61"/>
      <c r="V45" s="61"/>
      <c r="W45" s="61"/>
      <c r="X45" s="61"/>
      <c r="Y45" s="61"/>
      <c r="Z45" s="61"/>
      <c r="AA45" s="61"/>
      <c r="AB45" s="61"/>
      <c r="AC45" s="61"/>
      <c r="AD45" s="61"/>
      <c r="AE45" s="61"/>
      <c r="AF45" s="61"/>
      <c r="AG45" s="61"/>
      <c r="AH45" s="61"/>
      <c r="AI45" s="61"/>
      <c r="AJ45" s="61"/>
    </row>
    <row r="46" spans="2:36">
      <c r="B46" s="21" t="s">
        <v>564</v>
      </c>
      <c r="C46" s="21" t="s">
        <v>558</v>
      </c>
      <c r="D46" s="21" t="s">
        <v>172</v>
      </c>
      <c r="E46" s="21" t="s">
        <v>563</v>
      </c>
      <c r="F46" s="21" t="s">
        <v>816</v>
      </c>
      <c r="G46" s="61">
        <v>0.10429962187965165</v>
      </c>
      <c r="H46" s="61">
        <v>0.31336082262562659</v>
      </c>
      <c r="I46" s="61">
        <v>0.31724468321727378</v>
      </c>
      <c r="J46" s="61">
        <v>0.19121597344602803</v>
      </c>
      <c r="K46" s="61">
        <v>7.3878898831419917E-2</v>
      </c>
      <c r="L46" s="61" t="s">
        <v>480</v>
      </c>
      <c r="M46" s="61" t="s">
        <v>480</v>
      </c>
      <c r="N46" s="61" t="s">
        <v>480</v>
      </c>
      <c r="O46" s="61" t="s">
        <v>480</v>
      </c>
      <c r="P46" s="61" t="s">
        <v>480</v>
      </c>
      <c r="Q46" s="61" t="s">
        <v>480</v>
      </c>
      <c r="R46" s="61" t="s">
        <v>480</v>
      </c>
      <c r="S46" s="61"/>
      <c r="T46" s="61"/>
      <c r="U46" s="61"/>
      <c r="V46" s="61"/>
      <c r="W46" s="61"/>
      <c r="X46" s="61"/>
      <c r="Y46" s="61"/>
      <c r="Z46" s="61"/>
      <c r="AA46" s="61"/>
      <c r="AB46" s="61"/>
      <c r="AC46" s="61"/>
      <c r="AD46" s="61"/>
      <c r="AE46" s="61"/>
      <c r="AF46" s="61"/>
      <c r="AG46" s="61"/>
      <c r="AH46" s="61"/>
      <c r="AI46" s="61"/>
      <c r="AJ46" s="61"/>
    </row>
    <row r="47" spans="2:36">
      <c r="B47" s="21" t="s">
        <v>565</v>
      </c>
      <c r="C47" s="21" t="s">
        <v>566</v>
      </c>
      <c r="D47" s="21" t="s">
        <v>172</v>
      </c>
      <c r="E47" s="21" t="s">
        <v>1184</v>
      </c>
      <c r="F47" s="21" t="s">
        <v>816</v>
      </c>
      <c r="G47" s="61" t="s">
        <v>480</v>
      </c>
      <c r="H47" s="61">
        <v>0.45453438831405962</v>
      </c>
      <c r="I47" s="61">
        <v>0.35057821059038347</v>
      </c>
      <c r="J47" s="61">
        <v>0.19488740109555691</v>
      </c>
      <c r="K47" s="61" t="s">
        <v>480</v>
      </c>
      <c r="L47" s="61" t="s">
        <v>480</v>
      </c>
      <c r="M47" s="61" t="s">
        <v>480</v>
      </c>
      <c r="N47" s="61" t="s">
        <v>480</v>
      </c>
      <c r="O47" s="61" t="s">
        <v>480</v>
      </c>
      <c r="P47" s="61" t="s">
        <v>480</v>
      </c>
      <c r="Q47" s="61" t="s">
        <v>480</v>
      </c>
      <c r="R47" s="61" t="s">
        <v>480</v>
      </c>
      <c r="S47" s="61"/>
      <c r="T47" s="61"/>
      <c r="U47" s="61"/>
      <c r="V47" s="61"/>
      <c r="W47" s="61"/>
      <c r="X47" s="61"/>
      <c r="Y47" s="61"/>
      <c r="Z47" s="61"/>
      <c r="AA47" s="61"/>
      <c r="AB47" s="61"/>
      <c r="AC47" s="61"/>
      <c r="AD47" s="61"/>
      <c r="AE47" s="61"/>
      <c r="AF47" s="61"/>
      <c r="AG47" s="61"/>
      <c r="AH47" s="61"/>
      <c r="AI47" s="61"/>
      <c r="AJ47" s="61"/>
    </row>
    <row r="48" spans="2:36">
      <c r="B48" s="21" t="s">
        <v>653</v>
      </c>
      <c r="C48" s="21" t="s">
        <v>1185</v>
      </c>
      <c r="D48" s="21" t="s">
        <v>232</v>
      </c>
      <c r="E48" s="21" t="s">
        <v>958</v>
      </c>
      <c r="F48" s="21" t="s">
        <v>843</v>
      </c>
      <c r="G48" s="61">
        <v>0.46666666666666667</v>
      </c>
      <c r="H48" s="61">
        <v>0.26666666666666666</v>
      </c>
      <c r="I48" s="61">
        <v>0.26666666666666666</v>
      </c>
      <c r="J48" s="61" t="s">
        <v>480</v>
      </c>
      <c r="K48" s="61" t="s">
        <v>480</v>
      </c>
      <c r="L48" s="61" t="s">
        <v>480</v>
      </c>
      <c r="M48" s="61" t="s">
        <v>480</v>
      </c>
      <c r="N48" s="61" t="s">
        <v>480</v>
      </c>
      <c r="O48" s="61" t="s">
        <v>480</v>
      </c>
      <c r="P48" s="61" t="s">
        <v>480</v>
      </c>
      <c r="Q48" s="61" t="s">
        <v>480</v>
      </c>
      <c r="R48" s="61" t="s">
        <v>480</v>
      </c>
      <c r="S48" s="61"/>
      <c r="T48" s="61"/>
      <c r="U48" s="61"/>
      <c r="V48" s="61"/>
      <c r="W48" s="61"/>
      <c r="X48" s="61"/>
      <c r="Y48" s="61"/>
      <c r="Z48" s="61"/>
      <c r="AA48" s="61"/>
      <c r="AB48" s="61"/>
      <c r="AC48" s="61"/>
      <c r="AD48" s="61"/>
      <c r="AE48" s="61"/>
      <c r="AF48" s="61"/>
      <c r="AG48" s="61"/>
      <c r="AH48" s="61"/>
      <c r="AI48" s="61"/>
      <c r="AJ48" s="61"/>
    </row>
    <row r="49" spans="2:36">
      <c r="B49" s="21" t="s">
        <v>656</v>
      </c>
      <c r="C49" s="21" t="s">
        <v>657</v>
      </c>
      <c r="D49" s="21" t="s">
        <v>232</v>
      </c>
      <c r="E49" s="21" t="s">
        <v>383</v>
      </c>
      <c r="F49" s="21" t="s">
        <v>843</v>
      </c>
      <c r="G49" s="61">
        <v>0.13782432754106166</v>
      </c>
      <c r="H49" s="61">
        <v>9.1882885027374434E-2</v>
      </c>
      <c r="I49" s="61">
        <v>3.7610092835039279E-2</v>
      </c>
      <c r="J49" s="61">
        <v>0.70292787431563908</v>
      </c>
      <c r="K49" s="61">
        <v>2.9754820280885504E-2</v>
      </c>
      <c r="L49" s="61" t="s">
        <v>480</v>
      </c>
      <c r="M49" s="61" t="s">
        <v>480</v>
      </c>
      <c r="N49" s="61">
        <v>0.51900000000000002</v>
      </c>
      <c r="O49" s="61" t="s">
        <v>480</v>
      </c>
      <c r="P49" s="61" t="s">
        <v>480</v>
      </c>
      <c r="Q49" s="61">
        <v>6.3E-2</v>
      </c>
      <c r="R49" s="61">
        <v>0.41800000000000004</v>
      </c>
      <c r="S49" s="61"/>
      <c r="T49" s="61"/>
      <c r="U49" s="61"/>
      <c r="V49" s="61"/>
      <c r="W49" s="61">
        <v>6.3E-2</v>
      </c>
      <c r="X49" s="61"/>
      <c r="Y49" s="61"/>
      <c r="Z49" s="61"/>
      <c r="AA49" s="61">
        <v>0.51900000000000002</v>
      </c>
      <c r="AB49" s="61"/>
      <c r="AC49" s="61"/>
      <c r="AD49" s="61">
        <v>1.2999999999999999E-2</v>
      </c>
      <c r="AE49" s="61"/>
      <c r="AF49" s="61"/>
      <c r="AG49" s="61">
        <v>0.40500000000000003</v>
      </c>
      <c r="AH49" s="61">
        <v>1</v>
      </c>
      <c r="AI49" s="61">
        <v>0.53200000000000003</v>
      </c>
      <c r="AJ49" s="61">
        <v>6.3E-2</v>
      </c>
    </row>
    <row r="50" spans="2:36">
      <c r="B50" s="21" t="s">
        <v>664</v>
      </c>
      <c r="C50" s="21" t="s">
        <v>665</v>
      </c>
      <c r="D50" s="21" t="s">
        <v>193</v>
      </c>
      <c r="E50" s="21" t="s">
        <v>666</v>
      </c>
      <c r="F50" s="21" t="s">
        <v>816</v>
      </c>
      <c r="G50" s="61">
        <v>0.38095238095238104</v>
      </c>
      <c r="H50" s="61">
        <v>0.33333333333333337</v>
      </c>
      <c r="I50" s="61">
        <v>0.14285714285714288</v>
      </c>
      <c r="J50" s="61">
        <v>0.14285714285714288</v>
      </c>
      <c r="K50" s="61">
        <v>0</v>
      </c>
      <c r="L50" s="61" t="s">
        <v>480</v>
      </c>
      <c r="M50" s="61" t="s">
        <v>480</v>
      </c>
      <c r="N50" s="61" t="s">
        <v>480</v>
      </c>
      <c r="O50" s="61" t="s">
        <v>480</v>
      </c>
      <c r="P50" s="61" t="s">
        <v>480</v>
      </c>
      <c r="Q50" s="61" t="s">
        <v>480</v>
      </c>
      <c r="R50" s="61" t="s">
        <v>480</v>
      </c>
      <c r="S50" s="61"/>
      <c r="T50" s="61"/>
      <c r="U50" s="61"/>
      <c r="V50" s="61"/>
      <c r="W50" s="61"/>
      <c r="X50" s="61"/>
      <c r="Y50" s="61"/>
      <c r="Z50" s="61"/>
      <c r="AA50" s="61"/>
      <c r="AB50" s="61"/>
      <c r="AC50" s="61"/>
      <c r="AD50" s="61"/>
      <c r="AE50" s="61"/>
      <c r="AF50" s="61"/>
      <c r="AG50" s="61"/>
      <c r="AH50" s="61"/>
      <c r="AI50" s="61"/>
      <c r="AJ50" s="61"/>
    </row>
    <row r="51" spans="2:36">
      <c r="B51" s="21" t="s">
        <v>725</v>
      </c>
      <c r="C51" s="21" t="s">
        <v>726</v>
      </c>
      <c r="D51" s="21" t="s">
        <v>193</v>
      </c>
      <c r="E51" s="21" t="s">
        <v>727</v>
      </c>
      <c r="F51" s="21" t="s">
        <v>833</v>
      </c>
      <c r="G51" s="61">
        <v>9.5121951219512196E-2</v>
      </c>
      <c r="H51" s="61">
        <v>0.30813008130081299</v>
      </c>
      <c r="I51" s="61">
        <v>0.21138211382113822</v>
      </c>
      <c r="J51" s="61">
        <v>0.37479674796747969</v>
      </c>
      <c r="K51" s="61">
        <v>1.056910569105691E-2</v>
      </c>
      <c r="L51" s="61" t="s">
        <v>480</v>
      </c>
      <c r="M51" s="61" t="s">
        <v>480</v>
      </c>
      <c r="N51" s="61" t="s">
        <v>480</v>
      </c>
      <c r="O51" s="61" t="s">
        <v>480</v>
      </c>
      <c r="P51" s="61" t="s">
        <v>480</v>
      </c>
      <c r="Q51" s="61" t="s">
        <v>480</v>
      </c>
      <c r="R51" s="61" t="s">
        <v>480</v>
      </c>
      <c r="S51" s="61"/>
      <c r="T51" s="61"/>
      <c r="U51" s="61"/>
      <c r="V51" s="61"/>
      <c r="W51" s="61"/>
      <c r="X51" s="61"/>
      <c r="Y51" s="61"/>
      <c r="Z51" s="61"/>
      <c r="AA51" s="61"/>
      <c r="AB51" s="61"/>
      <c r="AC51" s="61"/>
      <c r="AD51" s="61"/>
      <c r="AE51" s="61"/>
      <c r="AF51" s="61"/>
      <c r="AG51" s="61"/>
      <c r="AH51" s="61"/>
      <c r="AI51" s="61"/>
      <c r="AJ51" s="61"/>
    </row>
    <row r="52" spans="2:36">
      <c r="B52" s="21" t="s">
        <v>731</v>
      </c>
      <c r="C52" s="21" t="s">
        <v>732</v>
      </c>
      <c r="D52" s="21" t="s">
        <v>193</v>
      </c>
      <c r="E52" s="21" t="s">
        <v>730</v>
      </c>
      <c r="F52" s="21" t="s">
        <v>843</v>
      </c>
      <c r="G52" s="61">
        <v>0.26778242677824271</v>
      </c>
      <c r="H52" s="61">
        <v>0.19665271966527198</v>
      </c>
      <c r="I52" s="61">
        <v>0.34728033472803344</v>
      </c>
      <c r="J52" s="61">
        <v>0.15062761506276151</v>
      </c>
      <c r="K52" s="61">
        <v>3.7656903765690378E-2</v>
      </c>
      <c r="L52" s="61" t="s">
        <v>480</v>
      </c>
      <c r="M52" s="61" t="s">
        <v>480</v>
      </c>
      <c r="N52" s="61" t="s">
        <v>480</v>
      </c>
      <c r="O52" s="61" t="s">
        <v>480</v>
      </c>
      <c r="P52" s="61" t="s">
        <v>480</v>
      </c>
      <c r="Q52" s="61" t="s">
        <v>480</v>
      </c>
      <c r="R52" s="61" t="s">
        <v>480</v>
      </c>
      <c r="S52" s="61"/>
      <c r="T52" s="61"/>
      <c r="U52" s="61"/>
      <c r="V52" s="61"/>
      <c r="W52" s="61"/>
      <c r="X52" s="61"/>
      <c r="Y52" s="61"/>
      <c r="Z52" s="61"/>
      <c r="AA52" s="61"/>
      <c r="AB52" s="61"/>
      <c r="AC52" s="61"/>
      <c r="AD52" s="61"/>
      <c r="AE52" s="61"/>
      <c r="AF52" s="61"/>
      <c r="AG52" s="61"/>
      <c r="AH52" s="61"/>
      <c r="AI52" s="61">
        <v>0.85499999999999998</v>
      </c>
      <c r="AJ52" s="61">
        <v>0.14499999999999999</v>
      </c>
    </row>
    <row r="53" spans="2:36">
      <c r="B53" s="21" t="s">
        <v>733</v>
      </c>
      <c r="C53" s="21" t="s">
        <v>732</v>
      </c>
      <c r="D53" s="21" t="s">
        <v>193</v>
      </c>
      <c r="E53" s="21" t="s">
        <v>730</v>
      </c>
      <c r="F53" s="21" t="s">
        <v>1082</v>
      </c>
      <c r="G53" s="61">
        <v>0.17500000000000002</v>
      </c>
      <c r="H53" s="61">
        <v>0.37604166666666666</v>
      </c>
      <c r="I53" s="61">
        <v>0.11354166666666667</v>
      </c>
      <c r="J53" s="61">
        <v>0.27604166666666669</v>
      </c>
      <c r="K53" s="61">
        <v>5.9374999999999997E-2</v>
      </c>
      <c r="L53" s="61" t="s">
        <v>480</v>
      </c>
      <c r="M53" s="61" t="s">
        <v>480</v>
      </c>
      <c r="N53" s="61" t="s">
        <v>480</v>
      </c>
      <c r="O53" s="61" t="s">
        <v>480</v>
      </c>
      <c r="P53" s="61" t="s">
        <v>480</v>
      </c>
      <c r="Q53" s="61" t="s">
        <v>480</v>
      </c>
      <c r="R53" s="61" t="s">
        <v>480</v>
      </c>
      <c r="S53" s="61"/>
      <c r="T53" s="61"/>
      <c r="U53" s="61"/>
      <c r="V53" s="61"/>
      <c r="W53" s="61"/>
      <c r="X53" s="61"/>
      <c r="Y53" s="61"/>
      <c r="Z53" s="61"/>
      <c r="AA53" s="61"/>
      <c r="AB53" s="61"/>
      <c r="AC53" s="61"/>
      <c r="AD53" s="61"/>
      <c r="AE53" s="61"/>
      <c r="AF53" s="61"/>
      <c r="AG53" s="61"/>
      <c r="AH53" s="61"/>
      <c r="AI53" s="61">
        <v>0</v>
      </c>
      <c r="AJ53" s="61">
        <v>1</v>
      </c>
    </row>
    <row r="54" spans="2:36">
      <c r="B54" s="21" t="s">
        <v>734</v>
      </c>
      <c r="C54" s="21" t="s">
        <v>735</v>
      </c>
      <c r="D54" s="21" t="s">
        <v>193</v>
      </c>
      <c r="E54" s="21" t="s">
        <v>214</v>
      </c>
      <c r="F54" s="21" t="s">
        <v>843</v>
      </c>
      <c r="G54" s="61">
        <v>0.59664003952894673</v>
      </c>
      <c r="H54" s="61">
        <v>7.1434453712309262E-2</v>
      </c>
      <c r="I54" s="61">
        <v>0.23107963435724288</v>
      </c>
      <c r="J54" s="61">
        <v>0.10084587240150115</v>
      </c>
      <c r="K54" s="61" t="s">
        <v>480</v>
      </c>
      <c r="L54" s="61" t="s">
        <v>480</v>
      </c>
      <c r="M54" s="61" t="s">
        <v>480</v>
      </c>
      <c r="N54" s="61" t="s">
        <v>480</v>
      </c>
      <c r="O54" s="61" t="s">
        <v>480</v>
      </c>
      <c r="P54" s="61" t="s">
        <v>480</v>
      </c>
      <c r="Q54" s="61" t="s">
        <v>480</v>
      </c>
      <c r="R54" s="61" t="s">
        <v>480</v>
      </c>
      <c r="S54" s="61"/>
      <c r="T54" s="61"/>
      <c r="U54" s="61"/>
      <c r="V54" s="61"/>
      <c r="W54" s="61"/>
      <c r="X54" s="61"/>
      <c r="Y54" s="61"/>
      <c r="Z54" s="61"/>
      <c r="AA54" s="61"/>
      <c r="AB54" s="61"/>
      <c r="AC54" s="61"/>
      <c r="AD54" s="61"/>
      <c r="AE54" s="61"/>
      <c r="AF54" s="61"/>
      <c r="AG54" s="61"/>
      <c r="AH54" s="61"/>
      <c r="AI54" s="61"/>
      <c r="AJ54" s="61"/>
    </row>
  </sheetData>
  <conditionalFormatting sqref="D5:AJ54">
    <cfRule type="containsBlanks" dxfId="26" priority="1">
      <formula>LEN(TRIM(D5))=0</formula>
    </cfRule>
  </conditionalFormatting>
  <conditionalFormatting sqref="S7">
    <cfRule type="containsBlanks" dxfId="25" priority="2">
      <formula>LEN(TRIM(S7))=0</formula>
    </cfRule>
  </conditionalFormatting>
  <hyperlinks>
    <hyperlink ref="B2" location="'Information &amp; Contents '!A1" display="Back to Information and Contents" xr:uid="{DA7F061B-C2C0-482C-ABAA-6EC9A444E67F}"/>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A1A2E-57A6-44C9-86CF-98920807A63B}">
  <sheetPr>
    <tabColor theme="3" tint="0.39997558519241921"/>
  </sheetPr>
  <dimension ref="B1:S54"/>
  <sheetViews>
    <sheetView showGridLines="0" workbookViewId="0"/>
  </sheetViews>
  <sheetFormatPr defaultRowHeight="12.75"/>
  <cols>
    <col min="1" max="1" width="1.75" style="2" customWidth="1"/>
    <col min="2" max="2" width="9" style="2"/>
    <col min="3" max="3" width="24.875" style="2" bestFit="1" customWidth="1"/>
    <col min="4" max="4" width="4.375" style="2" bestFit="1" customWidth="1"/>
    <col min="5" max="5" width="9" style="2"/>
    <col min="6" max="6" width="28" style="2" customWidth="1"/>
    <col min="7" max="7" width="12" style="2" bestFit="1" customWidth="1"/>
    <col min="8" max="16384" width="9" style="2"/>
  </cols>
  <sheetData>
    <row r="1" spans="2:19" ht="7.5" customHeight="1"/>
    <row r="2" spans="2:19" ht="15.75">
      <c r="B2" s="9" t="s">
        <v>136</v>
      </c>
    </row>
    <row r="3" spans="2:19" ht="7.5" customHeight="1"/>
    <row r="4" spans="2:19">
      <c r="B4" s="30" t="s">
        <v>137</v>
      </c>
      <c r="C4" s="30" t="s">
        <v>1013</v>
      </c>
      <c r="D4" s="30" t="s">
        <v>1014</v>
      </c>
      <c r="E4" s="30" t="s">
        <v>140</v>
      </c>
      <c r="F4" s="30" t="s">
        <v>141</v>
      </c>
      <c r="G4" s="30" t="s">
        <v>774</v>
      </c>
      <c r="H4" s="38" t="s">
        <v>1177</v>
      </c>
      <c r="I4" s="38" t="s">
        <v>1178</v>
      </c>
      <c r="J4" s="38" t="s">
        <v>1179</v>
      </c>
      <c r="K4" s="38" t="s">
        <v>1180</v>
      </c>
      <c r="L4" s="38" t="s">
        <v>1224</v>
      </c>
      <c r="M4" s="38" t="s">
        <v>1200</v>
      </c>
      <c r="N4" s="38" t="s">
        <v>1201</v>
      </c>
      <c r="O4" s="38" t="s">
        <v>1202</v>
      </c>
      <c r="P4" s="38" t="s">
        <v>1203</v>
      </c>
      <c r="Q4" s="38" t="s">
        <v>1204</v>
      </c>
      <c r="R4" s="38" t="s">
        <v>1205</v>
      </c>
      <c r="S4" s="38" t="s">
        <v>1206</v>
      </c>
    </row>
    <row r="5" spans="2:19">
      <c r="B5" s="21" t="s">
        <v>150</v>
      </c>
      <c r="C5" s="22" t="s">
        <v>151</v>
      </c>
      <c r="D5" s="22">
        <v>2016</v>
      </c>
      <c r="E5" s="27" t="s">
        <v>152</v>
      </c>
      <c r="F5" s="21" t="s">
        <v>153</v>
      </c>
      <c r="G5" s="21" t="s">
        <v>843</v>
      </c>
      <c r="H5" s="34">
        <v>53.811659192825111</v>
      </c>
      <c r="I5" s="34">
        <v>39.043348281016442</v>
      </c>
      <c r="J5" s="34">
        <v>0</v>
      </c>
      <c r="K5" s="34">
        <v>4.0059790732436467</v>
      </c>
      <c r="L5" s="34">
        <v>3.1390134529147984</v>
      </c>
      <c r="M5" s="34">
        <v>0</v>
      </c>
      <c r="N5" s="34">
        <v>0</v>
      </c>
      <c r="O5" s="34">
        <v>0</v>
      </c>
      <c r="P5" s="34">
        <v>0</v>
      </c>
      <c r="Q5" s="34">
        <v>0</v>
      </c>
      <c r="R5" s="34">
        <v>0</v>
      </c>
      <c r="S5" s="34">
        <v>0</v>
      </c>
    </row>
    <row r="6" spans="2:19">
      <c r="B6" s="21" t="s">
        <v>156</v>
      </c>
      <c r="C6" s="22" t="s">
        <v>157</v>
      </c>
      <c r="D6" s="22">
        <v>2012</v>
      </c>
      <c r="E6" s="21" t="s">
        <v>144</v>
      </c>
      <c r="F6" s="21" t="s">
        <v>158</v>
      </c>
      <c r="G6" s="21" t="s">
        <v>843</v>
      </c>
      <c r="H6" s="34">
        <v>46.265373462653734</v>
      </c>
      <c r="I6" s="34">
        <v>30.226977302269773</v>
      </c>
      <c r="J6" s="34">
        <v>2.3897610238976101</v>
      </c>
      <c r="K6" s="34">
        <v>0.35996400359964004</v>
      </c>
      <c r="L6" s="34">
        <v>20.757924207579244</v>
      </c>
      <c r="M6" s="34">
        <v>0</v>
      </c>
      <c r="N6" s="34">
        <v>0</v>
      </c>
      <c r="O6" s="34">
        <v>0</v>
      </c>
      <c r="P6" s="34">
        <v>0</v>
      </c>
      <c r="Q6" s="34">
        <v>0</v>
      </c>
      <c r="R6" s="34">
        <v>0</v>
      </c>
      <c r="S6" s="34">
        <v>0</v>
      </c>
    </row>
    <row r="7" spans="2:19">
      <c r="B7" s="21" t="s">
        <v>183</v>
      </c>
      <c r="C7" s="22" t="s">
        <v>184</v>
      </c>
      <c r="D7" s="22">
        <v>2013</v>
      </c>
      <c r="E7" s="21" t="s">
        <v>148</v>
      </c>
      <c r="F7" s="21" t="s">
        <v>182</v>
      </c>
      <c r="G7" s="21" t="s">
        <v>784</v>
      </c>
      <c r="H7" s="34">
        <v>2</v>
      </c>
      <c r="I7" s="34">
        <v>1.6</v>
      </c>
      <c r="J7" s="34">
        <v>5.5</v>
      </c>
      <c r="K7" s="34">
        <v>1.6999999999999904</v>
      </c>
      <c r="L7" s="34">
        <v>0</v>
      </c>
      <c r="M7" s="34">
        <v>0</v>
      </c>
      <c r="N7" s="34">
        <v>52.7</v>
      </c>
      <c r="O7" s="34">
        <v>30.2</v>
      </c>
      <c r="P7" s="34">
        <v>4.8</v>
      </c>
      <c r="Q7" s="34">
        <v>0.3</v>
      </c>
      <c r="R7" s="34">
        <v>0</v>
      </c>
      <c r="S7" s="34">
        <v>1.2</v>
      </c>
    </row>
    <row r="8" spans="2:19">
      <c r="B8" s="21" t="s">
        <v>191</v>
      </c>
      <c r="C8" s="22" t="s">
        <v>192</v>
      </c>
      <c r="D8" s="22">
        <v>2010</v>
      </c>
      <c r="E8" s="21" t="s">
        <v>193</v>
      </c>
      <c r="F8" s="21" t="s">
        <v>194</v>
      </c>
      <c r="G8" s="21" t="s">
        <v>816</v>
      </c>
      <c r="H8" s="34">
        <v>18</v>
      </c>
      <c r="I8" s="34">
        <v>5</v>
      </c>
      <c r="J8" s="34">
        <v>0</v>
      </c>
      <c r="K8" s="34">
        <v>17</v>
      </c>
      <c r="L8" s="34">
        <v>0</v>
      </c>
      <c r="M8" s="34">
        <v>0</v>
      </c>
      <c r="N8" s="34">
        <v>0</v>
      </c>
      <c r="O8" s="34">
        <v>13.799999999999999</v>
      </c>
      <c r="P8" s="34">
        <v>0</v>
      </c>
      <c r="Q8" s="34">
        <v>0</v>
      </c>
      <c r="R8" s="34">
        <v>0</v>
      </c>
      <c r="S8" s="34">
        <v>46.199999999999996</v>
      </c>
    </row>
    <row r="9" spans="2:19">
      <c r="B9" s="21" t="s">
        <v>288</v>
      </c>
      <c r="C9" s="22" t="s">
        <v>289</v>
      </c>
      <c r="D9" s="22">
        <v>2018</v>
      </c>
      <c r="E9" s="21" t="s">
        <v>193</v>
      </c>
      <c r="F9" s="21" t="s">
        <v>290</v>
      </c>
      <c r="G9" s="21" t="s">
        <v>816</v>
      </c>
      <c r="H9" s="34">
        <v>27</v>
      </c>
      <c r="I9" s="34">
        <v>7.0000000000000009</v>
      </c>
      <c r="J9" s="34">
        <v>0</v>
      </c>
      <c r="K9" s="34">
        <v>23</v>
      </c>
      <c r="L9" s="34">
        <v>0</v>
      </c>
      <c r="M9" s="34">
        <v>10.273037542662115</v>
      </c>
      <c r="N9" s="34">
        <v>7.7781569965870307</v>
      </c>
      <c r="O9" s="34">
        <v>24.948805460750854</v>
      </c>
      <c r="P9" s="34">
        <v>0</v>
      </c>
      <c r="Q9" s="34">
        <v>0</v>
      </c>
      <c r="R9" s="34">
        <v>0</v>
      </c>
      <c r="S9" s="34">
        <v>0</v>
      </c>
    </row>
    <row r="10" spans="2:19">
      <c r="B10" s="21" t="s">
        <v>291</v>
      </c>
      <c r="C10" s="22" t="s">
        <v>751</v>
      </c>
      <c r="D10" s="22">
        <v>2016</v>
      </c>
      <c r="E10" s="21" t="s">
        <v>201</v>
      </c>
      <c r="F10" s="21" t="s">
        <v>292</v>
      </c>
      <c r="G10" s="21" t="s">
        <v>1082</v>
      </c>
      <c r="H10" s="34">
        <v>71.086956521739125</v>
      </c>
      <c r="I10" s="34">
        <v>7.0652173913043477</v>
      </c>
      <c r="J10" s="34">
        <v>4.7826086956521729</v>
      </c>
      <c r="K10" s="34">
        <v>0</v>
      </c>
      <c r="L10" s="34">
        <v>17.065217391304344</v>
      </c>
      <c r="M10" s="34">
        <v>0</v>
      </c>
      <c r="N10" s="34">
        <v>0</v>
      </c>
      <c r="O10" s="34">
        <v>0</v>
      </c>
      <c r="P10" s="34">
        <v>0</v>
      </c>
      <c r="Q10" s="34">
        <v>0</v>
      </c>
      <c r="R10" s="34">
        <v>0</v>
      </c>
      <c r="S10" s="34">
        <v>0</v>
      </c>
    </row>
    <row r="11" spans="2:19">
      <c r="B11" s="21" t="s">
        <v>293</v>
      </c>
      <c r="C11" s="22" t="s">
        <v>751</v>
      </c>
      <c r="D11" s="22">
        <v>2016</v>
      </c>
      <c r="E11" s="21" t="s">
        <v>201</v>
      </c>
      <c r="F11" s="21" t="s">
        <v>292</v>
      </c>
      <c r="G11" s="21" t="s">
        <v>843</v>
      </c>
      <c r="H11" s="34">
        <v>44.125326370757179</v>
      </c>
      <c r="I11" s="34">
        <v>4.4386422976501301</v>
      </c>
      <c r="J11" s="34">
        <v>8.093994778067886</v>
      </c>
      <c r="K11" s="34">
        <v>13.054830287206268</v>
      </c>
      <c r="L11" s="34">
        <v>30.287206266318538</v>
      </c>
      <c r="M11" s="34">
        <v>0</v>
      </c>
      <c r="N11" s="34">
        <v>0</v>
      </c>
      <c r="O11" s="34">
        <v>0</v>
      </c>
      <c r="P11" s="34">
        <v>0</v>
      </c>
      <c r="Q11" s="34">
        <v>0</v>
      </c>
      <c r="R11" s="34">
        <v>0</v>
      </c>
      <c r="S11" s="34">
        <v>0</v>
      </c>
    </row>
    <row r="12" spans="2:19">
      <c r="B12" s="21" t="s">
        <v>294</v>
      </c>
      <c r="C12" s="21" t="s">
        <v>751</v>
      </c>
      <c r="D12" s="22">
        <v>2016</v>
      </c>
      <c r="E12" s="21" t="s">
        <v>201</v>
      </c>
      <c r="F12" s="21" t="s">
        <v>292</v>
      </c>
      <c r="G12" s="21" t="s">
        <v>784</v>
      </c>
      <c r="H12" s="34">
        <v>35.732009925558316</v>
      </c>
      <c r="I12" s="34">
        <v>2.2332506203473947</v>
      </c>
      <c r="J12" s="34">
        <v>7.1960297766749379</v>
      </c>
      <c r="K12" s="34">
        <v>29.032258064516132</v>
      </c>
      <c r="L12" s="34">
        <v>25.806451612903231</v>
      </c>
      <c r="M12" s="34">
        <v>0</v>
      </c>
      <c r="N12" s="34">
        <v>0</v>
      </c>
      <c r="O12" s="34">
        <v>0</v>
      </c>
      <c r="P12" s="34">
        <v>0</v>
      </c>
      <c r="Q12" s="34">
        <v>0</v>
      </c>
      <c r="R12" s="34">
        <v>0</v>
      </c>
      <c r="S12" s="34">
        <v>0</v>
      </c>
    </row>
    <row r="13" spans="2:19">
      <c r="B13" s="21" t="s">
        <v>295</v>
      </c>
      <c r="C13" s="21" t="s">
        <v>751</v>
      </c>
      <c r="D13" s="22">
        <v>2016</v>
      </c>
      <c r="E13" s="21" t="s">
        <v>201</v>
      </c>
      <c r="F13" s="21" t="s">
        <v>292</v>
      </c>
      <c r="G13" s="21" t="s">
        <v>816</v>
      </c>
      <c r="H13" s="34">
        <v>45.403899721448468</v>
      </c>
      <c r="I13" s="34">
        <v>3.6211699164345403</v>
      </c>
      <c r="J13" s="34">
        <v>6.4066852367688023</v>
      </c>
      <c r="K13" s="34">
        <v>10.584958217270195</v>
      </c>
      <c r="L13" s="34">
        <v>33.983286908077993</v>
      </c>
      <c r="M13" s="34">
        <v>0</v>
      </c>
      <c r="N13" s="34">
        <v>0</v>
      </c>
      <c r="O13" s="34">
        <v>0</v>
      </c>
      <c r="P13" s="34">
        <v>0</v>
      </c>
      <c r="Q13" s="34">
        <v>0</v>
      </c>
      <c r="R13" s="34">
        <v>0</v>
      </c>
      <c r="S13" s="34">
        <v>0</v>
      </c>
    </row>
    <row r="14" spans="2:19">
      <c r="B14" s="21" t="s">
        <v>299</v>
      </c>
      <c r="C14" s="21" t="s">
        <v>300</v>
      </c>
      <c r="D14" s="22">
        <v>2013</v>
      </c>
      <c r="E14" s="21" t="s">
        <v>201</v>
      </c>
      <c r="F14" s="21" t="s">
        <v>301</v>
      </c>
      <c r="G14" s="21" t="s">
        <v>1082</v>
      </c>
      <c r="H14" s="34">
        <v>57.800000000000004</v>
      </c>
      <c r="I14" s="34">
        <v>12.200000000000001</v>
      </c>
      <c r="J14" s="34">
        <v>0</v>
      </c>
      <c r="K14" s="34">
        <v>12.200000000000001</v>
      </c>
      <c r="L14" s="34">
        <v>17.8</v>
      </c>
      <c r="M14" s="34">
        <v>0</v>
      </c>
      <c r="N14" s="34">
        <v>0</v>
      </c>
      <c r="O14" s="34">
        <v>0</v>
      </c>
      <c r="P14" s="34">
        <v>0</v>
      </c>
      <c r="Q14" s="34">
        <v>0</v>
      </c>
      <c r="R14" s="34">
        <v>0</v>
      </c>
      <c r="S14" s="34">
        <v>0</v>
      </c>
    </row>
    <row r="15" spans="2:19">
      <c r="B15" s="21" t="s">
        <v>299</v>
      </c>
      <c r="C15" s="21" t="s">
        <v>300</v>
      </c>
      <c r="D15" s="22">
        <v>2013</v>
      </c>
      <c r="E15" s="21" t="s">
        <v>201</v>
      </c>
      <c r="F15" s="21" t="s">
        <v>301</v>
      </c>
      <c r="G15" s="21" t="s">
        <v>816</v>
      </c>
      <c r="H15" s="34">
        <v>76.276276276276278</v>
      </c>
      <c r="I15" s="34">
        <v>8.7087087087087074</v>
      </c>
      <c r="J15" s="34">
        <v>2.7027027027027026</v>
      </c>
      <c r="K15" s="34">
        <v>5.5055055055055044</v>
      </c>
      <c r="L15" s="34">
        <v>6.8068068068068071</v>
      </c>
      <c r="M15" s="34">
        <v>0</v>
      </c>
      <c r="N15" s="34">
        <v>0</v>
      </c>
      <c r="O15" s="34">
        <v>0</v>
      </c>
      <c r="P15" s="34">
        <v>0</v>
      </c>
      <c r="Q15" s="34">
        <v>0</v>
      </c>
      <c r="R15" s="34">
        <v>0</v>
      </c>
      <c r="S15" s="34">
        <v>0</v>
      </c>
    </row>
    <row r="16" spans="2:19">
      <c r="B16" s="21" t="s">
        <v>317</v>
      </c>
      <c r="C16" s="21" t="s">
        <v>318</v>
      </c>
      <c r="D16" s="22">
        <v>2007</v>
      </c>
      <c r="E16" s="21" t="s">
        <v>201</v>
      </c>
      <c r="F16" s="21" t="s">
        <v>319</v>
      </c>
      <c r="G16" s="21" t="s">
        <v>816</v>
      </c>
      <c r="H16" s="34">
        <v>32.5</v>
      </c>
      <c r="I16" s="34">
        <v>25</v>
      </c>
      <c r="J16" s="34">
        <v>10.5</v>
      </c>
      <c r="K16" s="34">
        <v>21.500000000000004</v>
      </c>
      <c r="L16" s="34">
        <v>10.5</v>
      </c>
      <c r="M16" s="34">
        <v>0</v>
      </c>
      <c r="N16" s="34">
        <v>0</v>
      </c>
      <c r="O16" s="34">
        <v>0</v>
      </c>
      <c r="P16" s="34">
        <v>0</v>
      </c>
      <c r="Q16" s="34">
        <v>0</v>
      </c>
      <c r="R16" s="34">
        <v>0</v>
      </c>
      <c r="S16" s="34">
        <v>0</v>
      </c>
    </row>
    <row r="17" spans="2:19">
      <c r="B17" s="21" t="s">
        <v>327</v>
      </c>
      <c r="C17" s="21" t="s">
        <v>328</v>
      </c>
      <c r="D17" s="22">
        <v>2015</v>
      </c>
      <c r="E17" s="21" t="s">
        <v>235</v>
      </c>
      <c r="F17" s="21" t="s">
        <v>329</v>
      </c>
      <c r="G17" s="21" t="s">
        <v>843</v>
      </c>
      <c r="H17" s="34">
        <v>63.9</v>
      </c>
      <c r="I17" s="34">
        <v>8.93</v>
      </c>
      <c r="J17" s="34">
        <v>0</v>
      </c>
      <c r="K17" s="34">
        <v>1.0300000000000011</v>
      </c>
      <c r="L17" s="34">
        <v>0</v>
      </c>
      <c r="M17" s="34">
        <v>21.47</v>
      </c>
      <c r="N17" s="34">
        <v>0</v>
      </c>
      <c r="O17" s="34">
        <v>0</v>
      </c>
      <c r="P17" s="34">
        <v>0</v>
      </c>
      <c r="Q17" s="34">
        <v>0</v>
      </c>
      <c r="R17" s="34">
        <v>0</v>
      </c>
      <c r="S17" s="34">
        <v>4.67</v>
      </c>
    </row>
    <row r="18" spans="2:19">
      <c r="B18" s="21" t="s">
        <v>340</v>
      </c>
      <c r="C18" s="21" t="s">
        <v>341</v>
      </c>
      <c r="D18" s="22">
        <v>2015</v>
      </c>
      <c r="E18" s="21" t="s">
        <v>165</v>
      </c>
      <c r="F18" s="21" t="s">
        <v>342</v>
      </c>
      <c r="G18" s="21" t="s">
        <v>816</v>
      </c>
      <c r="H18" s="34">
        <v>17.689161554192228</v>
      </c>
      <c r="I18" s="34">
        <v>12.372188139059306</v>
      </c>
      <c r="J18" s="34">
        <v>0</v>
      </c>
      <c r="K18" s="34">
        <v>43.967280163599185</v>
      </c>
      <c r="L18" s="34">
        <v>25.971370143149286</v>
      </c>
      <c r="M18" s="34">
        <v>0</v>
      </c>
      <c r="N18" s="34">
        <v>0</v>
      </c>
      <c r="O18" s="34">
        <v>0</v>
      </c>
      <c r="P18" s="34">
        <v>0</v>
      </c>
      <c r="Q18" s="34">
        <v>0</v>
      </c>
      <c r="R18" s="34">
        <v>0</v>
      </c>
      <c r="S18" s="34">
        <v>0</v>
      </c>
    </row>
    <row r="19" spans="2:19">
      <c r="B19" s="21" t="s">
        <v>348</v>
      </c>
      <c r="C19" s="21" t="s">
        <v>349</v>
      </c>
      <c r="D19" s="22">
        <v>2012</v>
      </c>
      <c r="E19" s="21" t="s">
        <v>187</v>
      </c>
      <c r="F19" s="21" t="s">
        <v>350</v>
      </c>
      <c r="G19" s="21" t="s">
        <v>843</v>
      </c>
      <c r="H19" s="34">
        <v>39</v>
      </c>
      <c r="I19" s="34">
        <v>16</v>
      </c>
      <c r="J19" s="34">
        <v>9</v>
      </c>
      <c r="K19" s="34">
        <v>4</v>
      </c>
      <c r="L19" s="34">
        <v>0</v>
      </c>
      <c r="M19" s="34">
        <v>8.64</v>
      </c>
      <c r="N19" s="34">
        <v>5.76</v>
      </c>
      <c r="O19" s="34">
        <v>0</v>
      </c>
      <c r="P19" s="34">
        <v>0</v>
      </c>
      <c r="Q19" s="34">
        <v>0</v>
      </c>
      <c r="R19" s="34">
        <v>0</v>
      </c>
      <c r="S19" s="34">
        <v>17.600000000000001</v>
      </c>
    </row>
    <row r="20" spans="2:19">
      <c r="B20" s="21" t="s">
        <v>358</v>
      </c>
      <c r="C20" s="21" t="s">
        <v>359</v>
      </c>
      <c r="D20" s="22">
        <v>2011</v>
      </c>
      <c r="E20" s="21" t="s">
        <v>229</v>
      </c>
      <c r="F20" s="21" t="s">
        <v>360</v>
      </c>
      <c r="G20" s="21" t="s">
        <v>843</v>
      </c>
      <c r="H20" s="34">
        <v>3.8715251815296683</v>
      </c>
      <c r="I20" s="34">
        <v>47.870661150158689</v>
      </c>
      <c r="J20" s="34">
        <v>0</v>
      </c>
      <c r="K20" s="34">
        <v>35.774221956366418</v>
      </c>
      <c r="L20" s="34">
        <v>12.483591711945236</v>
      </c>
      <c r="M20" s="34">
        <v>0</v>
      </c>
      <c r="N20" s="34">
        <v>0</v>
      </c>
      <c r="O20" s="34">
        <v>0</v>
      </c>
      <c r="P20" s="34">
        <v>0</v>
      </c>
      <c r="Q20" s="34">
        <v>0</v>
      </c>
      <c r="R20" s="34">
        <v>0</v>
      </c>
      <c r="S20" s="34">
        <v>0</v>
      </c>
    </row>
    <row r="21" spans="2:19">
      <c r="B21" s="21" t="s">
        <v>385</v>
      </c>
      <c r="C21" s="21" t="s">
        <v>386</v>
      </c>
      <c r="D21" s="22">
        <v>2004</v>
      </c>
      <c r="E21" s="21" t="s">
        <v>193</v>
      </c>
      <c r="F21" s="21" t="s">
        <v>387</v>
      </c>
      <c r="G21" s="21" t="s">
        <v>843</v>
      </c>
      <c r="H21" s="34">
        <v>21.999999999999993</v>
      </c>
      <c r="I21" s="34">
        <v>4.9999999999999991</v>
      </c>
      <c r="J21" s="34">
        <v>5.9999999999999982</v>
      </c>
      <c r="K21" s="34">
        <v>34</v>
      </c>
      <c r="L21" s="34">
        <v>32.999999999999993</v>
      </c>
      <c r="M21" s="34">
        <v>0</v>
      </c>
      <c r="N21" s="34">
        <v>0</v>
      </c>
      <c r="O21" s="34">
        <v>0</v>
      </c>
      <c r="P21" s="34">
        <v>0</v>
      </c>
      <c r="Q21" s="34">
        <v>0</v>
      </c>
      <c r="R21" s="34">
        <v>0</v>
      </c>
      <c r="S21" s="34">
        <v>0</v>
      </c>
    </row>
    <row r="22" spans="2:19">
      <c r="B22" s="21" t="s">
        <v>402</v>
      </c>
      <c r="C22" s="21" t="s">
        <v>403</v>
      </c>
      <c r="D22" s="22">
        <v>2014</v>
      </c>
      <c r="E22" s="21" t="s">
        <v>404</v>
      </c>
      <c r="F22" s="21" t="s">
        <v>405</v>
      </c>
      <c r="G22" s="21" t="s">
        <v>843</v>
      </c>
      <c r="H22" s="34">
        <v>0</v>
      </c>
      <c r="I22" s="34">
        <v>37</v>
      </c>
      <c r="J22" s="34">
        <v>15</v>
      </c>
      <c r="K22" s="34">
        <v>1</v>
      </c>
      <c r="L22" s="34">
        <v>47</v>
      </c>
      <c r="M22" s="34">
        <v>0</v>
      </c>
      <c r="N22" s="34">
        <v>0</v>
      </c>
      <c r="O22" s="34">
        <v>0</v>
      </c>
      <c r="P22" s="34">
        <v>0</v>
      </c>
      <c r="Q22" s="34">
        <v>0</v>
      </c>
      <c r="R22" s="34">
        <v>0</v>
      </c>
      <c r="S22" s="34">
        <v>0</v>
      </c>
    </row>
    <row r="23" spans="2:19">
      <c r="B23" s="21" t="s">
        <v>406</v>
      </c>
      <c r="C23" s="21" t="s">
        <v>407</v>
      </c>
      <c r="D23" s="22">
        <v>2015</v>
      </c>
      <c r="E23" s="21" t="s">
        <v>193</v>
      </c>
      <c r="F23" s="21" t="s">
        <v>408</v>
      </c>
      <c r="G23" s="21" t="s">
        <v>1120</v>
      </c>
      <c r="H23" s="34">
        <v>22.564102564102566</v>
      </c>
      <c r="I23" s="34">
        <v>0</v>
      </c>
      <c r="J23" s="34">
        <v>5.6410256410256414</v>
      </c>
      <c r="K23" s="34">
        <v>37.948717948717949</v>
      </c>
      <c r="L23" s="34">
        <v>33.84615384615384</v>
      </c>
      <c r="M23" s="34">
        <v>0</v>
      </c>
      <c r="N23" s="34">
        <v>0</v>
      </c>
      <c r="O23" s="34">
        <v>0</v>
      </c>
      <c r="P23" s="34">
        <v>0</v>
      </c>
      <c r="Q23" s="34">
        <v>0</v>
      </c>
      <c r="R23" s="34">
        <v>0</v>
      </c>
      <c r="S23" s="34">
        <v>0</v>
      </c>
    </row>
    <row r="24" spans="2:19">
      <c r="B24" s="21" t="s">
        <v>410</v>
      </c>
      <c r="C24" s="21" t="s">
        <v>407</v>
      </c>
      <c r="D24" s="22">
        <v>2015</v>
      </c>
      <c r="E24" s="21" t="s">
        <v>193</v>
      </c>
      <c r="F24" s="21" t="s">
        <v>408</v>
      </c>
      <c r="G24" s="21" t="s">
        <v>843</v>
      </c>
      <c r="H24" s="34">
        <v>11.650485436893202</v>
      </c>
      <c r="I24" s="34">
        <v>35.922330097087382</v>
      </c>
      <c r="J24" s="34">
        <v>10.679611650485436</v>
      </c>
      <c r="K24" s="34">
        <v>0</v>
      </c>
      <c r="L24" s="34">
        <v>41.747572815533978</v>
      </c>
      <c r="M24" s="34">
        <v>0</v>
      </c>
      <c r="N24" s="34">
        <v>0</v>
      </c>
      <c r="O24" s="34">
        <v>0</v>
      </c>
      <c r="P24" s="34">
        <v>0</v>
      </c>
      <c r="Q24" s="34">
        <v>0</v>
      </c>
      <c r="R24" s="34">
        <v>0</v>
      </c>
      <c r="S24" s="34">
        <v>0</v>
      </c>
    </row>
    <row r="25" spans="2:19">
      <c r="B25" s="21" t="s">
        <v>412</v>
      </c>
      <c r="C25" s="21" t="s">
        <v>413</v>
      </c>
      <c r="D25" s="22">
        <v>2010</v>
      </c>
      <c r="E25" s="21" t="s">
        <v>144</v>
      </c>
      <c r="F25" s="21" t="s">
        <v>1181</v>
      </c>
      <c r="G25" s="21" t="s">
        <v>843</v>
      </c>
      <c r="H25" s="34">
        <v>66.08391608391608</v>
      </c>
      <c r="I25" s="34">
        <v>9.0909090909090917</v>
      </c>
      <c r="J25" s="34">
        <v>8.9160839160839167</v>
      </c>
      <c r="K25" s="34">
        <v>0</v>
      </c>
      <c r="L25" s="34">
        <v>15.909090909090912</v>
      </c>
      <c r="M25" s="34">
        <v>0</v>
      </c>
      <c r="N25" s="34">
        <v>0</v>
      </c>
      <c r="O25" s="34">
        <v>0</v>
      </c>
      <c r="P25" s="34">
        <v>0</v>
      </c>
      <c r="Q25" s="34">
        <v>0</v>
      </c>
      <c r="R25" s="34">
        <v>0</v>
      </c>
      <c r="S25" s="34">
        <v>0</v>
      </c>
    </row>
    <row r="26" spans="2:19">
      <c r="B26" s="21" t="s">
        <v>417</v>
      </c>
      <c r="C26" s="21" t="s">
        <v>418</v>
      </c>
      <c r="D26" s="22">
        <v>2012</v>
      </c>
      <c r="E26" s="21" t="s">
        <v>229</v>
      </c>
      <c r="F26" s="21" t="s">
        <v>419</v>
      </c>
      <c r="G26" s="21" t="s">
        <v>843</v>
      </c>
      <c r="H26" s="34">
        <v>64.175698802053617</v>
      </c>
      <c r="I26" s="34">
        <v>3.9931545921277802</v>
      </c>
      <c r="J26" s="34">
        <v>18.996006845407869</v>
      </c>
      <c r="K26" s="34">
        <v>0</v>
      </c>
      <c r="L26" s="34">
        <v>12.835139760410724</v>
      </c>
      <c r="M26" s="34">
        <v>0</v>
      </c>
      <c r="N26" s="34">
        <v>0</v>
      </c>
      <c r="O26" s="34">
        <v>0</v>
      </c>
      <c r="P26" s="34">
        <v>0</v>
      </c>
      <c r="Q26" s="34">
        <v>0</v>
      </c>
      <c r="R26" s="34">
        <v>0</v>
      </c>
      <c r="S26" s="34">
        <v>0</v>
      </c>
    </row>
    <row r="27" spans="2:19">
      <c r="B27" s="21" t="s">
        <v>420</v>
      </c>
      <c r="C27" s="21" t="s">
        <v>418</v>
      </c>
      <c r="D27" s="22">
        <v>2012</v>
      </c>
      <c r="E27" s="21" t="s">
        <v>229</v>
      </c>
      <c r="F27" s="21" t="s">
        <v>419</v>
      </c>
      <c r="G27" s="21" t="s">
        <v>1082</v>
      </c>
      <c r="H27" s="34">
        <v>48.021946289344505</v>
      </c>
      <c r="I27" s="34">
        <v>18.769852728847823</v>
      </c>
      <c r="J27" s="34">
        <v>11.55067860236789</v>
      </c>
      <c r="K27" s="34">
        <v>0</v>
      </c>
      <c r="L27" s="34">
        <v>21.657522379439794</v>
      </c>
      <c r="M27" s="34">
        <v>0</v>
      </c>
      <c r="N27" s="34">
        <v>0</v>
      </c>
      <c r="O27" s="34">
        <v>0</v>
      </c>
      <c r="P27" s="34">
        <v>0</v>
      </c>
      <c r="Q27" s="34">
        <v>0</v>
      </c>
      <c r="R27" s="34">
        <v>0</v>
      </c>
      <c r="S27" s="34">
        <v>0</v>
      </c>
    </row>
    <row r="28" spans="2:19">
      <c r="B28" s="21" t="s">
        <v>421</v>
      </c>
      <c r="C28" s="21" t="s">
        <v>422</v>
      </c>
      <c r="D28" s="22">
        <v>2013</v>
      </c>
      <c r="E28" s="21" t="s">
        <v>144</v>
      </c>
      <c r="F28" s="21" t="s">
        <v>423</v>
      </c>
      <c r="G28" s="21" t="s">
        <v>816</v>
      </c>
      <c r="H28" s="34">
        <v>54.7071129707113</v>
      </c>
      <c r="I28" s="34">
        <v>9.2050209205020916</v>
      </c>
      <c r="J28" s="34">
        <v>0</v>
      </c>
      <c r="K28" s="34">
        <v>10.146443514644352</v>
      </c>
      <c r="L28" s="34">
        <v>25.94142259414226</v>
      </c>
      <c r="M28" s="34">
        <v>0</v>
      </c>
      <c r="N28" s="34">
        <v>0</v>
      </c>
      <c r="O28" s="34">
        <v>0</v>
      </c>
      <c r="P28" s="34">
        <v>0</v>
      </c>
      <c r="Q28" s="34">
        <v>0</v>
      </c>
      <c r="R28" s="34">
        <v>0</v>
      </c>
      <c r="S28" s="34">
        <v>0</v>
      </c>
    </row>
    <row r="29" spans="2:19">
      <c r="B29" s="21" t="s">
        <v>432</v>
      </c>
      <c r="C29" s="21" t="s">
        <v>746</v>
      </c>
      <c r="D29" s="22">
        <v>2016</v>
      </c>
      <c r="E29" s="21" t="s">
        <v>144</v>
      </c>
      <c r="F29" s="21" t="s">
        <v>1182</v>
      </c>
      <c r="G29" s="21" t="s">
        <v>843</v>
      </c>
      <c r="H29" s="34">
        <v>68.5</v>
      </c>
      <c r="I29" s="34">
        <v>9.6</v>
      </c>
      <c r="J29" s="34">
        <v>0</v>
      </c>
      <c r="K29" s="34">
        <v>0</v>
      </c>
      <c r="L29" s="34">
        <v>0</v>
      </c>
      <c r="M29" s="34">
        <v>6.3417232904438343</v>
      </c>
      <c r="N29" s="34">
        <v>0.98466098019372572</v>
      </c>
      <c r="O29" s="34">
        <v>4.8077417955761179</v>
      </c>
      <c r="P29" s="34">
        <v>0</v>
      </c>
      <c r="Q29" s="34">
        <v>0</v>
      </c>
      <c r="R29" s="34">
        <v>0</v>
      </c>
      <c r="S29" s="34">
        <v>9.7658739337863238</v>
      </c>
    </row>
    <row r="30" spans="2:19">
      <c r="B30" s="21" t="s">
        <v>442</v>
      </c>
      <c r="C30" s="21" t="s">
        <v>443</v>
      </c>
      <c r="D30" s="22">
        <v>2016</v>
      </c>
      <c r="E30" s="21" t="s">
        <v>444</v>
      </c>
      <c r="F30" s="21" t="s">
        <v>445</v>
      </c>
      <c r="G30" s="21" t="s">
        <v>843</v>
      </c>
      <c r="H30" s="34">
        <v>52</v>
      </c>
      <c r="I30" s="34">
        <v>11</v>
      </c>
      <c r="J30" s="34">
        <v>12</v>
      </c>
      <c r="K30" s="34">
        <v>0</v>
      </c>
      <c r="L30" s="34">
        <v>0</v>
      </c>
      <c r="M30" s="34">
        <v>10.535714285714286</v>
      </c>
      <c r="N30" s="34">
        <v>1.7500000000000002</v>
      </c>
      <c r="O30" s="34">
        <v>12.714285714285717</v>
      </c>
      <c r="P30" s="34">
        <v>0</v>
      </c>
      <c r="Q30" s="34">
        <v>0</v>
      </c>
      <c r="R30" s="34">
        <v>0</v>
      </c>
      <c r="S30" s="34">
        <v>0</v>
      </c>
    </row>
    <row r="31" spans="2:19">
      <c r="B31" s="21" t="s">
        <v>446</v>
      </c>
      <c r="C31" s="21" t="s">
        <v>447</v>
      </c>
      <c r="D31" s="22">
        <v>2018</v>
      </c>
      <c r="E31" s="21" t="s">
        <v>444</v>
      </c>
      <c r="F31" s="21" t="s">
        <v>448</v>
      </c>
      <c r="G31" s="21" t="s">
        <v>843</v>
      </c>
      <c r="H31" s="34">
        <v>42.699999999999996</v>
      </c>
      <c r="I31" s="34">
        <v>8.6</v>
      </c>
      <c r="J31" s="34">
        <v>10.199999999999999</v>
      </c>
      <c r="K31" s="34">
        <v>16.400000000000002</v>
      </c>
      <c r="L31" s="34">
        <v>0</v>
      </c>
      <c r="M31" s="34">
        <v>7.6</v>
      </c>
      <c r="N31" s="34">
        <v>0</v>
      </c>
      <c r="O31" s="34">
        <v>0</v>
      </c>
      <c r="P31" s="34">
        <v>0</v>
      </c>
      <c r="Q31" s="34">
        <v>0</v>
      </c>
      <c r="R31" s="34">
        <v>0</v>
      </c>
      <c r="S31" s="34">
        <v>14.499999999999998</v>
      </c>
    </row>
    <row r="32" spans="2:19">
      <c r="B32" s="21" t="s">
        <v>452</v>
      </c>
      <c r="C32" s="21" t="s">
        <v>453</v>
      </c>
      <c r="D32" s="22">
        <v>2008</v>
      </c>
      <c r="E32" s="21" t="s">
        <v>454</v>
      </c>
      <c r="F32" s="21" t="s">
        <v>455</v>
      </c>
      <c r="G32" s="21" t="s">
        <v>843</v>
      </c>
      <c r="H32" s="34">
        <v>51.470588235294123</v>
      </c>
      <c r="I32" s="34">
        <v>4.0441176470588234</v>
      </c>
      <c r="J32" s="34">
        <v>6.4338235294117654</v>
      </c>
      <c r="K32" s="34">
        <v>0</v>
      </c>
      <c r="L32" s="34">
        <v>38.05147058823529</v>
      </c>
      <c r="M32" s="34">
        <v>0</v>
      </c>
      <c r="N32" s="34">
        <v>0</v>
      </c>
      <c r="O32" s="34">
        <v>0</v>
      </c>
      <c r="P32" s="34">
        <v>0</v>
      </c>
      <c r="Q32" s="34">
        <v>0</v>
      </c>
      <c r="R32" s="34">
        <v>0</v>
      </c>
      <c r="S32" s="34">
        <v>0</v>
      </c>
    </row>
    <row r="33" spans="2:19">
      <c r="B33" s="21" t="s">
        <v>461</v>
      </c>
      <c r="C33" s="21" t="s">
        <v>462</v>
      </c>
      <c r="D33" s="22">
        <v>2014</v>
      </c>
      <c r="E33" s="21" t="s">
        <v>144</v>
      </c>
      <c r="F33" s="21" t="s">
        <v>244</v>
      </c>
      <c r="G33" s="21" t="s">
        <v>1036</v>
      </c>
      <c r="H33" s="34">
        <v>12</v>
      </c>
      <c r="I33" s="34">
        <v>60</v>
      </c>
      <c r="J33" s="34">
        <v>0</v>
      </c>
      <c r="K33" s="34">
        <v>0</v>
      </c>
      <c r="L33" s="34">
        <v>28.000000000000004</v>
      </c>
      <c r="M33" s="34">
        <v>0</v>
      </c>
      <c r="N33" s="34">
        <v>0</v>
      </c>
      <c r="O33" s="34">
        <v>0</v>
      </c>
      <c r="P33" s="34">
        <v>0</v>
      </c>
      <c r="Q33" s="34">
        <v>0</v>
      </c>
      <c r="R33" s="34">
        <v>0</v>
      </c>
      <c r="S33" s="34">
        <v>0</v>
      </c>
    </row>
    <row r="34" spans="2:19">
      <c r="B34" s="21" t="s">
        <v>471</v>
      </c>
      <c r="C34" s="21" t="s">
        <v>472</v>
      </c>
      <c r="D34" s="22">
        <v>2020</v>
      </c>
      <c r="E34" s="21" t="s">
        <v>144</v>
      </c>
      <c r="F34" s="21" t="s">
        <v>473</v>
      </c>
      <c r="G34" s="21" t="s">
        <v>1036</v>
      </c>
      <c r="H34" s="34">
        <v>30.02150416183304</v>
      </c>
      <c r="I34" s="34">
        <v>16.21567247206989</v>
      </c>
      <c r="J34" s="34">
        <v>31.603817231578081</v>
      </c>
      <c r="K34" s="34">
        <v>2.0993339653883218</v>
      </c>
      <c r="L34" s="34">
        <v>20.059672169130682</v>
      </c>
      <c r="M34" s="34">
        <v>0</v>
      </c>
      <c r="N34" s="34">
        <v>0</v>
      </c>
      <c r="O34" s="34">
        <v>0</v>
      </c>
      <c r="P34" s="34">
        <v>0</v>
      </c>
      <c r="Q34" s="34">
        <v>0</v>
      </c>
      <c r="R34" s="34">
        <v>0</v>
      </c>
      <c r="S34" s="34">
        <v>0</v>
      </c>
    </row>
    <row r="35" spans="2:19">
      <c r="B35" s="21" t="s">
        <v>474</v>
      </c>
      <c r="C35" s="21" t="s">
        <v>475</v>
      </c>
      <c r="D35" s="22">
        <v>2021</v>
      </c>
      <c r="E35" s="21" t="s">
        <v>263</v>
      </c>
      <c r="F35" s="21" t="s">
        <v>1183</v>
      </c>
      <c r="G35" s="21" t="s">
        <v>816</v>
      </c>
      <c r="H35" s="34">
        <v>5.36893363447368</v>
      </c>
      <c r="I35" s="34">
        <v>7.5154057685432596</v>
      </c>
      <c r="J35" s="34">
        <v>0</v>
      </c>
      <c r="K35" s="34">
        <v>0</v>
      </c>
      <c r="L35" s="34">
        <v>87.115660596983062</v>
      </c>
      <c r="M35" s="34">
        <v>0</v>
      </c>
      <c r="N35" s="34">
        <v>0</v>
      </c>
      <c r="O35" s="34">
        <v>0</v>
      </c>
      <c r="P35" s="34">
        <v>0</v>
      </c>
      <c r="Q35" s="34">
        <v>0</v>
      </c>
      <c r="R35" s="34">
        <v>0</v>
      </c>
      <c r="S35" s="34">
        <v>0</v>
      </c>
    </row>
    <row r="36" spans="2:19">
      <c r="B36" s="21" t="s">
        <v>478</v>
      </c>
      <c r="C36" s="21" t="s">
        <v>479</v>
      </c>
      <c r="D36" s="22">
        <v>2020</v>
      </c>
      <c r="E36" s="21" t="s">
        <v>144</v>
      </c>
      <c r="F36" s="21" t="s">
        <v>480</v>
      </c>
      <c r="G36" s="21" t="s">
        <v>1036</v>
      </c>
      <c r="H36" s="34">
        <v>68.48290598290599</v>
      </c>
      <c r="I36" s="34">
        <v>8.0128205128205128</v>
      </c>
      <c r="J36" s="34">
        <v>11.752136752136753</v>
      </c>
      <c r="K36" s="34">
        <v>0</v>
      </c>
      <c r="L36" s="34">
        <v>0</v>
      </c>
      <c r="M36" s="34">
        <v>2.1024572649572653</v>
      </c>
      <c r="N36" s="34">
        <v>2.4338675213675218</v>
      </c>
      <c r="O36" s="34">
        <v>0</v>
      </c>
      <c r="P36" s="34">
        <v>2.091880341880342</v>
      </c>
      <c r="Q36" s="34">
        <v>1.5794871794871796</v>
      </c>
      <c r="R36" s="34">
        <v>1.2198717948717952</v>
      </c>
      <c r="S36" s="34">
        <v>2.3233974358974363</v>
      </c>
    </row>
    <row r="37" spans="2:19">
      <c r="B37" s="21" t="s">
        <v>481</v>
      </c>
      <c r="C37" s="21" t="s">
        <v>482</v>
      </c>
      <c r="D37" s="22">
        <v>2018</v>
      </c>
      <c r="E37" s="21" t="s">
        <v>148</v>
      </c>
      <c r="F37" s="21" t="s">
        <v>483</v>
      </c>
      <c r="G37" s="21" t="s">
        <v>784</v>
      </c>
      <c r="H37" s="34">
        <v>4.5776205218929684</v>
      </c>
      <c r="I37" s="34">
        <v>2.0013268465280851</v>
      </c>
      <c r="J37" s="34">
        <v>5.7413754975674482</v>
      </c>
      <c r="K37" s="34">
        <v>0.47268907563025225</v>
      </c>
      <c r="L37" s="34">
        <v>87.206988058381256</v>
      </c>
      <c r="M37" s="34">
        <v>0</v>
      </c>
      <c r="N37" s="34">
        <v>0</v>
      </c>
      <c r="O37" s="34">
        <v>0</v>
      </c>
      <c r="P37" s="34">
        <v>0</v>
      </c>
      <c r="Q37" s="34">
        <v>0</v>
      </c>
      <c r="R37" s="34">
        <v>0</v>
      </c>
      <c r="S37" s="34">
        <v>0</v>
      </c>
    </row>
    <row r="38" spans="2:19">
      <c r="B38" s="21" t="s">
        <v>521</v>
      </c>
      <c r="C38" s="21" t="s">
        <v>522</v>
      </c>
      <c r="D38" s="22">
        <v>2015</v>
      </c>
      <c r="E38" s="21" t="s">
        <v>444</v>
      </c>
      <c r="F38" s="21" t="s">
        <v>523</v>
      </c>
      <c r="G38" s="21" t="s">
        <v>816</v>
      </c>
      <c r="H38" s="34">
        <v>34</v>
      </c>
      <c r="I38" s="34">
        <v>19</v>
      </c>
      <c r="J38" s="34">
        <v>3</v>
      </c>
      <c r="K38" s="34">
        <v>2</v>
      </c>
      <c r="L38" s="34">
        <v>42</v>
      </c>
      <c r="M38" s="34">
        <v>0</v>
      </c>
      <c r="N38" s="34">
        <v>0</v>
      </c>
      <c r="O38" s="34">
        <v>0</v>
      </c>
      <c r="P38" s="34">
        <v>0</v>
      </c>
      <c r="Q38" s="34">
        <v>0</v>
      </c>
      <c r="R38" s="34">
        <v>0</v>
      </c>
      <c r="S38" s="34">
        <v>0</v>
      </c>
    </row>
    <row r="39" spans="2:19">
      <c r="B39" s="21" t="s">
        <v>524</v>
      </c>
      <c r="C39" s="21" t="s">
        <v>522</v>
      </c>
      <c r="D39" s="22">
        <v>2015</v>
      </c>
      <c r="E39" s="21" t="s">
        <v>444</v>
      </c>
      <c r="F39" s="21" t="s">
        <v>525</v>
      </c>
      <c r="G39" s="21" t="s">
        <v>816</v>
      </c>
      <c r="H39" s="34">
        <v>41.791044776119399</v>
      </c>
      <c r="I39" s="34">
        <v>4.9751243781094523</v>
      </c>
      <c r="J39" s="34">
        <v>10.945273631840795</v>
      </c>
      <c r="K39" s="34">
        <v>0.49751243781094528</v>
      </c>
      <c r="L39" s="34">
        <v>41.791044776119399</v>
      </c>
      <c r="M39" s="34">
        <v>0</v>
      </c>
      <c r="N39" s="34">
        <v>0</v>
      </c>
      <c r="O39" s="34">
        <v>0</v>
      </c>
      <c r="P39" s="34">
        <v>0</v>
      </c>
      <c r="Q39" s="34">
        <v>0</v>
      </c>
      <c r="R39" s="34">
        <v>0</v>
      </c>
      <c r="S39" s="34">
        <v>0</v>
      </c>
    </row>
    <row r="40" spans="2:19">
      <c r="B40" s="21" t="s">
        <v>526</v>
      </c>
      <c r="C40" s="21" t="s">
        <v>522</v>
      </c>
      <c r="D40" s="22">
        <v>2015</v>
      </c>
      <c r="E40" s="21" t="s">
        <v>444</v>
      </c>
      <c r="F40" s="21" t="s">
        <v>445</v>
      </c>
      <c r="G40" s="21" t="s">
        <v>816</v>
      </c>
      <c r="H40" s="34">
        <v>42.000000000000007</v>
      </c>
      <c r="I40" s="34">
        <v>12</v>
      </c>
      <c r="J40" s="34">
        <v>6</v>
      </c>
      <c r="K40" s="34">
        <v>3</v>
      </c>
      <c r="L40" s="34">
        <v>37</v>
      </c>
      <c r="M40" s="34">
        <v>0</v>
      </c>
      <c r="N40" s="34">
        <v>0</v>
      </c>
      <c r="O40" s="34">
        <v>0</v>
      </c>
      <c r="P40" s="34">
        <v>0</v>
      </c>
      <c r="Q40" s="34">
        <v>0</v>
      </c>
      <c r="R40" s="34">
        <v>0</v>
      </c>
      <c r="S40" s="34">
        <v>0</v>
      </c>
    </row>
    <row r="41" spans="2:19">
      <c r="B41" s="21" t="s">
        <v>527</v>
      </c>
      <c r="C41" s="21" t="s">
        <v>522</v>
      </c>
      <c r="D41" s="22">
        <v>2015</v>
      </c>
      <c r="E41" s="21" t="s">
        <v>444</v>
      </c>
      <c r="F41" s="21" t="s">
        <v>528</v>
      </c>
      <c r="G41" s="21" t="s">
        <v>816</v>
      </c>
      <c r="H41" s="34">
        <v>37.37373737373737</v>
      </c>
      <c r="I41" s="34">
        <v>2.0202020202020199</v>
      </c>
      <c r="J41" s="34">
        <v>14.14141414141414</v>
      </c>
      <c r="K41" s="34">
        <v>0</v>
      </c>
      <c r="L41" s="34">
        <v>46.464646464646471</v>
      </c>
      <c r="M41" s="34">
        <v>0</v>
      </c>
      <c r="N41" s="34">
        <v>0</v>
      </c>
      <c r="O41" s="34">
        <v>0</v>
      </c>
      <c r="P41" s="34">
        <v>0</v>
      </c>
      <c r="Q41" s="34">
        <v>0</v>
      </c>
      <c r="R41" s="34">
        <v>0</v>
      </c>
      <c r="S41" s="34">
        <v>0</v>
      </c>
    </row>
    <row r="42" spans="2:19">
      <c r="B42" s="21" t="s">
        <v>532</v>
      </c>
      <c r="C42" s="21" t="s">
        <v>533</v>
      </c>
      <c r="D42" s="22">
        <v>2019</v>
      </c>
      <c r="E42" s="21" t="s">
        <v>172</v>
      </c>
      <c r="F42" s="21" t="s">
        <v>534</v>
      </c>
      <c r="G42" s="21" t="s">
        <v>816</v>
      </c>
      <c r="H42" s="34">
        <v>32.706002034587996</v>
      </c>
      <c r="I42" s="34">
        <v>22.939979654120044</v>
      </c>
      <c r="J42" s="34">
        <v>7.884028484231945</v>
      </c>
      <c r="K42" s="34">
        <v>0</v>
      </c>
      <c r="L42" s="34">
        <v>36.469989827060026</v>
      </c>
      <c r="M42" s="34">
        <v>0</v>
      </c>
      <c r="N42" s="34">
        <v>0</v>
      </c>
      <c r="O42" s="34">
        <v>0</v>
      </c>
      <c r="P42" s="34">
        <v>0</v>
      </c>
      <c r="Q42" s="34">
        <v>0</v>
      </c>
      <c r="R42" s="34">
        <v>0</v>
      </c>
      <c r="S42" s="34">
        <v>0</v>
      </c>
    </row>
    <row r="43" spans="2:19">
      <c r="B43" s="21" t="s">
        <v>557</v>
      </c>
      <c r="C43" s="21" t="s">
        <v>558</v>
      </c>
      <c r="D43" s="22">
        <v>2007</v>
      </c>
      <c r="E43" s="21" t="s">
        <v>172</v>
      </c>
      <c r="F43" s="21" t="s">
        <v>559</v>
      </c>
      <c r="G43" s="21" t="s">
        <v>784</v>
      </c>
      <c r="H43" s="34">
        <v>11.987257639517049</v>
      </c>
      <c r="I43" s="34">
        <v>28.076454162897708</v>
      </c>
      <c r="J43" s="34">
        <v>13.985133912769889</v>
      </c>
      <c r="K43" s="34">
        <v>9.9893813662642064</v>
      </c>
      <c r="L43" s="34">
        <v>35.961772918551141</v>
      </c>
      <c r="M43" s="34">
        <v>0</v>
      </c>
      <c r="N43" s="34">
        <v>0</v>
      </c>
      <c r="O43" s="34">
        <v>0</v>
      </c>
      <c r="P43" s="34">
        <v>0</v>
      </c>
      <c r="Q43" s="34">
        <v>0</v>
      </c>
      <c r="R43" s="34">
        <v>0</v>
      </c>
      <c r="S43" s="34">
        <v>0</v>
      </c>
    </row>
    <row r="44" spans="2:19">
      <c r="B44" s="21" t="s">
        <v>560</v>
      </c>
      <c r="C44" s="21" t="s">
        <v>558</v>
      </c>
      <c r="D44" s="22">
        <v>2007</v>
      </c>
      <c r="E44" s="21" t="s">
        <v>172</v>
      </c>
      <c r="F44" s="21" t="s">
        <v>561</v>
      </c>
      <c r="G44" s="21" t="s">
        <v>784</v>
      </c>
      <c r="H44" s="34">
        <v>10.810810810810809</v>
      </c>
      <c r="I44" s="34">
        <v>27.027027027027025</v>
      </c>
      <c r="J44" s="34">
        <v>16.216216216216214</v>
      </c>
      <c r="K44" s="34">
        <v>8.108108108108107</v>
      </c>
      <c r="L44" s="34">
        <v>37.837837837837832</v>
      </c>
      <c r="M44" s="34">
        <v>0</v>
      </c>
      <c r="N44" s="34">
        <v>0</v>
      </c>
      <c r="O44" s="34">
        <v>0</v>
      </c>
      <c r="P44" s="34">
        <v>0</v>
      </c>
      <c r="Q44" s="34">
        <v>0</v>
      </c>
      <c r="R44" s="34">
        <v>0</v>
      </c>
      <c r="S44" s="34">
        <v>0</v>
      </c>
    </row>
    <row r="45" spans="2:19">
      <c r="B45" s="21" t="s">
        <v>562</v>
      </c>
      <c r="C45" s="21" t="s">
        <v>558</v>
      </c>
      <c r="D45" s="22">
        <v>2007</v>
      </c>
      <c r="E45" s="21" t="s">
        <v>172</v>
      </c>
      <c r="F45" s="21" t="s">
        <v>563</v>
      </c>
      <c r="G45" s="21" t="s">
        <v>816</v>
      </c>
      <c r="H45" s="34">
        <v>7.1428571428571423</v>
      </c>
      <c r="I45" s="34">
        <v>42.857142857142861</v>
      </c>
      <c r="J45" s="34">
        <v>32.142857142857139</v>
      </c>
      <c r="K45" s="34">
        <v>1.7857142857142856</v>
      </c>
      <c r="L45" s="34">
        <v>16.071428571428569</v>
      </c>
      <c r="M45" s="34">
        <v>0</v>
      </c>
      <c r="N45" s="34">
        <v>0</v>
      </c>
      <c r="O45" s="34">
        <v>0</v>
      </c>
      <c r="P45" s="34">
        <v>0</v>
      </c>
      <c r="Q45" s="34">
        <v>0</v>
      </c>
      <c r="R45" s="34">
        <v>0</v>
      </c>
      <c r="S45" s="34">
        <v>0</v>
      </c>
    </row>
    <row r="46" spans="2:19">
      <c r="B46" s="21" t="s">
        <v>564</v>
      </c>
      <c r="C46" s="21" t="s">
        <v>558</v>
      </c>
      <c r="D46" s="22">
        <v>2007</v>
      </c>
      <c r="E46" s="21" t="s">
        <v>172</v>
      </c>
      <c r="F46" s="21" t="s">
        <v>563</v>
      </c>
      <c r="G46" s="21" t="s">
        <v>816</v>
      </c>
      <c r="H46" s="34">
        <v>10.429962187965165</v>
      </c>
      <c r="I46" s="34">
        <v>31.336082262562659</v>
      </c>
      <c r="J46" s="34">
        <v>19.121597344602804</v>
      </c>
      <c r="K46" s="34">
        <v>7.3878898831419919</v>
      </c>
      <c r="L46" s="34">
        <v>31.724468321727379</v>
      </c>
      <c r="M46" s="34">
        <v>0</v>
      </c>
      <c r="N46" s="34">
        <v>0</v>
      </c>
      <c r="O46" s="34">
        <v>0</v>
      </c>
      <c r="P46" s="34">
        <v>0</v>
      </c>
      <c r="Q46" s="34">
        <v>0</v>
      </c>
      <c r="R46" s="34">
        <v>0</v>
      </c>
      <c r="S46" s="34">
        <v>0</v>
      </c>
    </row>
    <row r="47" spans="2:19">
      <c r="B47" s="21" t="s">
        <v>565</v>
      </c>
      <c r="C47" s="21" t="s">
        <v>566</v>
      </c>
      <c r="D47" s="22">
        <v>2009</v>
      </c>
      <c r="E47" s="21" t="s">
        <v>172</v>
      </c>
      <c r="F47" s="21" t="s">
        <v>1184</v>
      </c>
      <c r="G47" s="21" t="s">
        <v>816</v>
      </c>
      <c r="H47" s="34">
        <v>0</v>
      </c>
      <c r="I47" s="34">
        <v>45.453438831405961</v>
      </c>
      <c r="J47" s="34">
        <v>19.488740109555692</v>
      </c>
      <c r="K47" s="34">
        <v>0</v>
      </c>
      <c r="L47" s="34">
        <v>35.057821059038346</v>
      </c>
      <c r="M47" s="34">
        <v>0</v>
      </c>
      <c r="N47" s="34">
        <v>0</v>
      </c>
      <c r="O47" s="34">
        <v>0</v>
      </c>
      <c r="P47" s="34">
        <v>0</v>
      </c>
      <c r="Q47" s="34">
        <v>0</v>
      </c>
      <c r="R47" s="34">
        <v>0</v>
      </c>
      <c r="S47" s="34">
        <v>0</v>
      </c>
    </row>
    <row r="48" spans="2:19">
      <c r="B48" s="21" t="s">
        <v>653</v>
      </c>
      <c r="C48" s="21" t="s">
        <v>1185</v>
      </c>
      <c r="D48" s="22">
        <v>2020</v>
      </c>
      <c r="E48" s="21" t="s">
        <v>232</v>
      </c>
      <c r="F48" s="21" t="s">
        <v>958</v>
      </c>
      <c r="G48" s="21" t="s">
        <v>843</v>
      </c>
      <c r="H48" s="34">
        <v>46.666666666666664</v>
      </c>
      <c r="I48" s="34">
        <v>26.666666666666668</v>
      </c>
      <c r="J48" s="34">
        <v>0</v>
      </c>
      <c r="K48" s="34">
        <v>0</v>
      </c>
      <c r="L48" s="34">
        <v>26.666666666666668</v>
      </c>
      <c r="M48" s="34">
        <v>0</v>
      </c>
      <c r="N48" s="34">
        <v>0</v>
      </c>
      <c r="O48" s="34">
        <v>0</v>
      </c>
      <c r="P48" s="34">
        <v>0</v>
      </c>
      <c r="Q48" s="34">
        <v>0</v>
      </c>
      <c r="R48" s="34">
        <v>0</v>
      </c>
      <c r="S48" s="34">
        <v>0</v>
      </c>
    </row>
    <row r="49" spans="2:19">
      <c r="B49" s="21" t="s">
        <v>656</v>
      </c>
      <c r="C49" s="21" t="s">
        <v>657</v>
      </c>
      <c r="D49" s="22">
        <v>1994</v>
      </c>
      <c r="E49" s="21" t="s">
        <v>232</v>
      </c>
      <c r="F49" s="21" t="s">
        <v>383</v>
      </c>
      <c r="G49" s="21" t="s">
        <v>843</v>
      </c>
      <c r="H49" s="34">
        <v>13.782432754106166</v>
      </c>
      <c r="I49" s="34">
        <v>9.1882885027374428</v>
      </c>
      <c r="J49" s="34">
        <v>70.292787431563909</v>
      </c>
      <c r="K49" s="34">
        <v>2.9754820280885506</v>
      </c>
      <c r="L49" s="34">
        <v>0</v>
      </c>
      <c r="M49" s="34">
        <v>0</v>
      </c>
      <c r="N49" s="34">
        <v>0</v>
      </c>
      <c r="O49" s="34">
        <v>1.9519638181385384</v>
      </c>
      <c r="P49" s="34">
        <v>0</v>
      </c>
      <c r="Q49" s="34">
        <v>0</v>
      </c>
      <c r="R49" s="34">
        <v>0.23694358486074746</v>
      </c>
      <c r="S49" s="34">
        <v>1.5721018805046418</v>
      </c>
    </row>
    <row r="50" spans="2:19">
      <c r="B50" s="21" t="s">
        <v>664</v>
      </c>
      <c r="C50" s="21" t="s">
        <v>665</v>
      </c>
      <c r="D50" s="22">
        <v>2021</v>
      </c>
      <c r="E50" s="21" t="s">
        <v>193</v>
      </c>
      <c r="F50" s="21" t="s">
        <v>666</v>
      </c>
      <c r="G50" s="21" t="s">
        <v>816</v>
      </c>
      <c r="H50" s="34">
        <v>38.095238095238102</v>
      </c>
      <c r="I50" s="34">
        <v>33.333333333333336</v>
      </c>
      <c r="J50" s="34">
        <v>14.285714285714288</v>
      </c>
      <c r="K50" s="34">
        <v>0</v>
      </c>
      <c r="L50" s="34">
        <v>14.285714285714288</v>
      </c>
      <c r="M50" s="34">
        <v>0</v>
      </c>
      <c r="N50" s="34">
        <v>0</v>
      </c>
      <c r="O50" s="34">
        <v>0</v>
      </c>
      <c r="P50" s="34">
        <v>0</v>
      </c>
      <c r="Q50" s="34">
        <v>0</v>
      </c>
      <c r="R50" s="34">
        <v>0</v>
      </c>
      <c r="S50" s="34">
        <v>0</v>
      </c>
    </row>
    <row r="51" spans="2:19">
      <c r="B51" s="21" t="s">
        <v>725</v>
      </c>
      <c r="C51" s="21" t="s">
        <v>726</v>
      </c>
      <c r="D51" s="22">
        <v>2010</v>
      </c>
      <c r="E51" s="21" t="s">
        <v>193</v>
      </c>
      <c r="F51" s="21" t="s">
        <v>727</v>
      </c>
      <c r="G51" s="21" t="s">
        <v>833</v>
      </c>
      <c r="H51" s="34">
        <v>9.5121951219512191</v>
      </c>
      <c r="I51" s="34">
        <v>30.8130081300813</v>
      </c>
      <c r="J51" s="34">
        <v>37.479674796747972</v>
      </c>
      <c r="K51" s="34">
        <v>1.056910569105691</v>
      </c>
      <c r="L51" s="34">
        <v>21.138211382113823</v>
      </c>
      <c r="M51" s="34">
        <v>0</v>
      </c>
      <c r="N51" s="34">
        <v>0</v>
      </c>
      <c r="O51" s="34">
        <v>0</v>
      </c>
      <c r="P51" s="34">
        <v>0</v>
      </c>
      <c r="Q51" s="34">
        <v>0</v>
      </c>
      <c r="R51" s="34">
        <v>0</v>
      </c>
      <c r="S51" s="34">
        <v>0</v>
      </c>
    </row>
    <row r="52" spans="2:19">
      <c r="B52" s="21" t="s">
        <v>731</v>
      </c>
      <c r="C52" s="21" t="s">
        <v>732</v>
      </c>
      <c r="D52" s="22">
        <v>2003</v>
      </c>
      <c r="E52" s="21" t="s">
        <v>193</v>
      </c>
      <c r="F52" s="21" t="s">
        <v>730</v>
      </c>
      <c r="G52" s="21" t="s">
        <v>843</v>
      </c>
      <c r="H52" s="34">
        <v>26.77824267782427</v>
      </c>
      <c r="I52" s="34">
        <v>19.665271966527197</v>
      </c>
      <c r="J52" s="34">
        <v>15.062761506276152</v>
      </c>
      <c r="K52" s="34">
        <v>3.7656903765690379</v>
      </c>
      <c r="L52" s="34">
        <v>34.728033472803347</v>
      </c>
      <c r="M52" s="34">
        <v>0</v>
      </c>
      <c r="N52" s="34">
        <v>0</v>
      </c>
      <c r="O52" s="34">
        <v>0</v>
      </c>
      <c r="P52" s="34">
        <v>0</v>
      </c>
      <c r="Q52" s="34">
        <v>0</v>
      </c>
      <c r="R52" s="34">
        <v>0</v>
      </c>
      <c r="S52" s="34">
        <v>0</v>
      </c>
    </row>
    <row r="53" spans="2:19">
      <c r="B53" s="21" t="s">
        <v>733</v>
      </c>
      <c r="C53" s="21" t="s">
        <v>732</v>
      </c>
      <c r="D53" s="22">
        <v>2003</v>
      </c>
      <c r="E53" s="21" t="s">
        <v>193</v>
      </c>
      <c r="F53" s="21" t="s">
        <v>730</v>
      </c>
      <c r="G53" s="21" t="s">
        <v>1082</v>
      </c>
      <c r="H53" s="34">
        <v>17.5</v>
      </c>
      <c r="I53" s="34">
        <v>37.604166666666664</v>
      </c>
      <c r="J53" s="34">
        <v>27.604166666666668</v>
      </c>
      <c r="K53" s="34">
        <v>5.9375</v>
      </c>
      <c r="L53" s="34">
        <v>11.354166666666666</v>
      </c>
      <c r="M53" s="34">
        <v>0</v>
      </c>
      <c r="N53" s="34">
        <v>0</v>
      </c>
      <c r="O53" s="34">
        <v>0</v>
      </c>
      <c r="P53" s="34">
        <v>0</v>
      </c>
      <c r="Q53" s="34">
        <v>0</v>
      </c>
      <c r="R53" s="34">
        <v>0</v>
      </c>
      <c r="S53" s="34">
        <v>0</v>
      </c>
    </row>
    <row r="54" spans="2:19">
      <c r="B54" s="21" t="s">
        <v>734</v>
      </c>
      <c r="C54" s="21" t="s">
        <v>735</v>
      </c>
      <c r="D54" s="22">
        <v>2000</v>
      </c>
      <c r="E54" s="21" t="s">
        <v>193</v>
      </c>
      <c r="F54" s="21" t="s">
        <v>214</v>
      </c>
      <c r="G54" s="21" t="s">
        <v>843</v>
      </c>
      <c r="H54" s="34">
        <v>59.664003952894674</v>
      </c>
      <c r="I54" s="34">
        <v>7.1434453712309258</v>
      </c>
      <c r="J54" s="34">
        <v>10.084587240150116</v>
      </c>
      <c r="K54" s="34">
        <v>0</v>
      </c>
      <c r="L54" s="34">
        <v>23.107963435724287</v>
      </c>
      <c r="M54" s="34">
        <v>0</v>
      </c>
      <c r="N54" s="34">
        <v>0</v>
      </c>
      <c r="O54" s="34">
        <v>0</v>
      </c>
      <c r="P54" s="34">
        <v>0</v>
      </c>
      <c r="Q54" s="34">
        <v>0</v>
      </c>
      <c r="R54" s="34">
        <v>0</v>
      </c>
      <c r="S54" s="34">
        <v>0</v>
      </c>
    </row>
  </sheetData>
  <conditionalFormatting sqref="E5:S54">
    <cfRule type="containsBlanks" dxfId="24" priority="1">
      <formula>LEN(TRIM(E5))=0</formula>
    </cfRule>
  </conditionalFormatting>
  <hyperlinks>
    <hyperlink ref="B2" location="'Information &amp; Contents '!A1" display="Back to Information and Contents" xr:uid="{79821B8E-64A1-4B3B-9712-69B49040EE9A}"/>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27981-7D4E-4ECF-A83A-94EC8A724497}">
  <sheetPr>
    <tabColor theme="3" tint="0.39997558519241921"/>
  </sheetPr>
  <dimension ref="B1:R17"/>
  <sheetViews>
    <sheetView showGridLines="0" workbookViewId="0"/>
  </sheetViews>
  <sheetFormatPr defaultRowHeight="12.75"/>
  <cols>
    <col min="1" max="1" width="1.75" style="2" customWidth="1"/>
    <col min="2" max="2" width="14.375" style="2" bestFit="1" customWidth="1"/>
    <col min="3" max="16384" width="9" style="2"/>
  </cols>
  <sheetData>
    <row r="1" spans="2:18" ht="7.5" customHeight="1"/>
    <row r="2" spans="2:18" ht="15.75">
      <c r="B2" s="9" t="s">
        <v>136</v>
      </c>
    </row>
    <row r="3" spans="2:18" ht="7.5" customHeight="1"/>
    <row r="4" spans="2:18">
      <c r="B4" s="63" t="s">
        <v>1199</v>
      </c>
      <c r="C4" s="63" t="s">
        <v>229</v>
      </c>
      <c r="D4" s="63" t="s">
        <v>152</v>
      </c>
      <c r="E4" s="63" t="s">
        <v>454</v>
      </c>
      <c r="F4" s="63" t="s">
        <v>144</v>
      </c>
      <c r="G4" s="63" t="s">
        <v>201</v>
      </c>
      <c r="H4" s="63" t="s">
        <v>404</v>
      </c>
      <c r="I4" s="63" t="s">
        <v>444</v>
      </c>
      <c r="J4" s="63" t="s">
        <v>263</v>
      </c>
      <c r="K4" s="63" t="s">
        <v>148</v>
      </c>
      <c r="L4" s="63" t="s">
        <v>193</v>
      </c>
      <c r="M4" s="63" t="s">
        <v>172</v>
      </c>
      <c r="N4" s="63" t="s">
        <v>232</v>
      </c>
      <c r="O4" s="63" t="s">
        <v>165</v>
      </c>
      <c r="P4" s="63" t="s">
        <v>235</v>
      </c>
      <c r="Q4" s="63" t="s">
        <v>187</v>
      </c>
      <c r="R4" s="63" t="s">
        <v>1225</v>
      </c>
    </row>
    <row r="5" spans="2:18">
      <c r="B5" s="64" t="s">
        <v>1177</v>
      </c>
      <c r="C5" s="65">
        <v>38.689723424309257</v>
      </c>
      <c r="D5" s="54">
        <v>53.811659192825111</v>
      </c>
      <c r="E5" s="65">
        <v>51.470588235294123</v>
      </c>
      <c r="F5" s="65">
        <v>49.437258951717169</v>
      </c>
      <c r="G5" s="65">
        <v>51.846352687968484</v>
      </c>
      <c r="H5" s="65">
        <v>0</v>
      </c>
      <c r="I5" s="65">
        <v>41.644130358309461</v>
      </c>
      <c r="J5" s="65">
        <v>5.36893363447368</v>
      </c>
      <c r="K5" s="65">
        <v>3.2888102609464842</v>
      </c>
      <c r="L5" s="65">
        <v>25.276426784890401</v>
      </c>
      <c r="M5" s="65">
        <v>12.179481635956359</v>
      </c>
      <c r="N5" s="65">
        <v>30.224549710386416</v>
      </c>
      <c r="O5" s="65">
        <v>17.689161554192228</v>
      </c>
      <c r="P5" s="65">
        <v>63.9</v>
      </c>
      <c r="Q5" s="65">
        <v>39</v>
      </c>
      <c r="R5" s="65">
        <v>33.980549082493546</v>
      </c>
    </row>
    <row r="6" spans="2:18">
      <c r="B6" s="64" t="s">
        <v>1178</v>
      </c>
      <c r="C6" s="65">
        <v>23.544556157044763</v>
      </c>
      <c r="D6" s="65">
        <v>39.043348281016442</v>
      </c>
      <c r="E6" s="65">
        <v>4.0441176470588234</v>
      </c>
      <c r="F6" s="65">
        <v>20.335914328367341</v>
      </c>
      <c r="G6" s="65">
        <v>9.0381412763493021</v>
      </c>
      <c r="H6" s="65">
        <v>37</v>
      </c>
      <c r="I6" s="65">
        <v>9.5992210663852457</v>
      </c>
      <c r="J6" s="65">
        <v>7.5154057685432596</v>
      </c>
      <c r="K6" s="65">
        <v>1.8006634232640426</v>
      </c>
      <c r="L6" s="65">
        <v>18.148155556492682</v>
      </c>
      <c r="M6" s="65">
        <v>32.948354132526042</v>
      </c>
      <c r="N6" s="65">
        <v>17.927477584702054</v>
      </c>
      <c r="O6" s="65">
        <v>12.372188139059306</v>
      </c>
      <c r="P6" s="65">
        <v>8.93</v>
      </c>
      <c r="Q6" s="65">
        <v>16</v>
      </c>
      <c r="R6" s="65">
        <v>17.547608126283102</v>
      </c>
    </row>
    <row r="7" spans="2:18">
      <c r="B7" s="64" t="s">
        <v>1179</v>
      </c>
      <c r="C7" s="65">
        <v>10.182228482591919</v>
      </c>
      <c r="D7" s="65">
        <v>0</v>
      </c>
      <c r="E7" s="65">
        <v>6.4338235294117654</v>
      </c>
      <c r="F7" s="65">
        <v>7.8088284176709077</v>
      </c>
      <c r="G7" s="65">
        <v>5.6688601699809293</v>
      </c>
      <c r="H7" s="65">
        <v>15</v>
      </c>
      <c r="I7" s="65">
        <v>9.3811146288758227</v>
      </c>
      <c r="J7" s="65">
        <v>0</v>
      </c>
      <c r="K7" s="65">
        <v>5.6206877487837241</v>
      </c>
      <c r="L7" s="65">
        <v>12.683754178706627</v>
      </c>
      <c r="M7" s="65">
        <v>18.139762201705611</v>
      </c>
      <c r="N7" s="65">
        <v>35.146393715781954</v>
      </c>
      <c r="O7" s="65">
        <v>0</v>
      </c>
      <c r="P7" s="65">
        <v>0</v>
      </c>
      <c r="Q7" s="65">
        <v>9</v>
      </c>
      <c r="R7" s="65">
        <v>10.576425895808734</v>
      </c>
    </row>
    <row r="8" spans="2:18">
      <c r="B8" s="64" t="s">
        <v>1226</v>
      </c>
      <c r="C8" s="65">
        <v>11.924740652122139</v>
      </c>
      <c r="D8" s="65">
        <v>4.0059790732436467</v>
      </c>
      <c r="E8" s="65">
        <v>0</v>
      </c>
      <c r="F8" s="65">
        <v>1.8008202119474732</v>
      </c>
      <c r="G8" s="65">
        <v>13.125364582071159</v>
      </c>
      <c r="H8" s="65">
        <v>1</v>
      </c>
      <c r="I8" s="65">
        <v>3.6495854063018247</v>
      </c>
      <c r="J8" s="65">
        <v>0</v>
      </c>
      <c r="K8" s="65">
        <v>1.0863445378151213</v>
      </c>
      <c r="L8" s="65">
        <v>12.27088188943927</v>
      </c>
      <c r="M8" s="65">
        <v>4.5451822738714318</v>
      </c>
      <c r="N8" s="65">
        <v>1.4877410140442753</v>
      </c>
      <c r="O8" s="65">
        <v>43.967280163599185</v>
      </c>
      <c r="P8" s="65">
        <v>1.0300000000000011</v>
      </c>
      <c r="Q8" s="65">
        <v>4</v>
      </c>
      <c r="R8" s="65">
        <v>7.4257274166098135</v>
      </c>
    </row>
    <row r="9" spans="2:18">
      <c r="B9" s="64" t="s">
        <v>1224</v>
      </c>
      <c r="C9" s="65">
        <v>15.658751283931919</v>
      </c>
      <c r="D9" s="65">
        <v>3.1390134529147984</v>
      </c>
      <c r="E9" s="65">
        <v>38.05147058823529</v>
      </c>
      <c r="F9" s="65">
        <v>0</v>
      </c>
      <c r="G9" s="65">
        <v>20.321281283630132</v>
      </c>
      <c r="H9" s="65">
        <v>47</v>
      </c>
      <c r="I9" s="65">
        <v>0</v>
      </c>
      <c r="J9" s="65">
        <v>87.115660596983062</v>
      </c>
      <c r="K9" s="65">
        <v>0</v>
      </c>
      <c r="L9" s="65">
        <v>0</v>
      </c>
      <c r="M9" s="65">
        <v>32.187219755940554</v>
      </c>
      <c r="N9" s="65">
        <v>0</v>
      </c>
      <c r="O9" s="65">
        <v>25.971370143149286</v>
      </c>
      <c r="P9" s="65">
        <v>0</v>
      </c>
      <c r="Q9" s="65">
        <v>0</v>
      </c>
      <c r="R9" s="65">
        <v>0</v>
      </c>
    </row>
    <row r="10" spans="2:18">
      <c r="B10" s="64" t="s">
        <v>1200</v>
      </c>
      <c r="C10" s="65">
        <v>0</v>
      </c>
      <c r="D10" s="65">
        <v>0</v>
      </c>
      <c r="E10" s="65">
        <v>0</v>
      </c>
      <c r="F10" s="65">
        <v>4.8293307463520918</v>
      </c>
      <c r="G10" s="65">
        <v>0</v>
      </c>
      <c r="H10" s="65">
        <v>0</v>
      </c>
      <c r="I10" s="65">
        <v>13.670891006491315</v>
      </c>
      <c r="J10" s="65">
        <v>0</v>
      </c>
      <c r="K10" s="65">
        <v>0</v>
      </c>
      <c r="L10" s="65">
        <v>3.7772264698514868</v>
      </c>
      <c r="M10" s="65">
        <v>0</v>
      </c>
      <c r="N10" s="65">
        <v>0</v>
      </c>
      <c r="O10" s="65">
        <v>0</v>
      </c>
      <c r="P10" s="65">
        <v>21.470000000000002</v>
      </c>
      <c r="Q10" s="65">
        <v>8.64</v>
      </c>
      <c r="R10" s="65">
        <v>7.812583245127561</v>
      </c>
    </row>
    <row r="11" spans="2:18">
      <c r="B11" s="64" t="s">
        <v>1201</v>
      </c>
      <c r="C11" s="65">
        <v>0</v>
      </c>
      <c r="D11" s="65">
        <v>0</v>
      </c>
      <c r="E11" s="65">
        <v>0</v>
      </c>
      <c r="F11" s="65">
        <v>2.5984003617347549</v>
      </c>
      <c r="G11" s="65">
        <v>0</v>
      </c>
      <c r="H11" s="65">
        <v>0</v>
      </c>
      <c r="I11" s="65">
        <v>1.2504081989044677</v>
      </c>
      <c r="J11" s="65">
        <v>0</v>
      </c>
      <c r="K11" s="65">
        <v>52.111257122627201</v>
      </c>
      <c r="L11" s="65">
        <v>2.859900041458983</v>
      </c>
      <c r="M11" s="65">
        <v>0</v>
      </c>
      <c r="N11" s="65">
        <v>0</v>
      </c>
      <c r="O11" s="65">
        <v>0</v>
      </c>
      <c r="P11" s="65">
        <v>0</v>
      </c>
      <c r="Q11" s="65">
        <v>5.76</v>
      </c>
      <c r="R11" s="65">
        <v>3.8810956967219905</v>
      </c>
    </row>
    <row r="12" spans="2:18">
      <c r="B12" s="64" t="s">
        <v>1202</v>
      </c>
      <c r="C12" s="65">
        <v>0</v>
      </c>
      <c r="D12" s="65">
        <v>0</v>
      </c>
      <c r="E12" s="65">
        <v>0</v>
      </c>
      <c r="F12" s="65">
        <v>2.2630609317707231</v>
      </c>
      <c r="G12" s="65">
        <v>0</v>
      </c>
      <c r="H12" s="65">
        <v>0</v>
      </c>
      <c r="I12" s="65">
        <v>9.0845983430610318</v>
      </c>
      <c r="J12" s="65">
        <v>0</v>
      </c>
      <c r="K12" s="65">
        <v>29.862617933649744</v>
      </c>
      <c r="L12" s="65">
        <v>12.809654166829208</v>
      </c>
      <c r="M12" s="65">
        <v>0</v>
      </c>
      <c r="N12" s="65">
        <v>7.8959819090692696</v>
      </c>
      <c r="O12" s="65">
        <v>0</v>
      </c>
      <c r="P12" s="65">
        <v>0</v>
      </c>
      <c r="Q12" s="65">
        <v>0</v>
      </c>
      <c r="R12" s="65">
        <v>7.3001500794835135</v>
      </c>
    </row>
    <row r="13" spans="2:18">
      <c r="B13" s="64" t="s">
        <v>1203</v>
      </c>
      <c r="C13" s="65">
        <v>0</v>
      </c>
      <c r="D13" s="65">
        <v>0</v>
      </c>
      <c r="E13" s="65">
        <v>0</v>
      </c>
      <c r="F13" s="65">
        <v>1.8349288500364442</v>
      </c>
      <c r="G13" s="65">
        <v>0</v>
      </c>
      <c r="H13" s="65">
        <v>0</v>
      </c>
      <c r="I13" s="65">
        <v>0</v>
      </c>
      <c r="J13" s="65">
        <v>0</v>
      </c>
      <c r="K13" s="65">
        <v>4.7463763603151916</v>
      </c>
      <c r="L13" s="65">
        <v>0</v>
      </c>
      <c r="M13" s="65">
        <v>0</v>
      </c>
      <c r="N13" s="65">
        <v>0</v>
      </c>
      <c r="O13" s="65">
        <v>0</v>
      </c>
      <c r="P13" s="65">
        <v>0</v>
      </c>
      <c r="Q13" s="65">
        <v>0</v>
      </c>
      <c r="R13" s="65">
        <v>0.70632292731719093</v>
      </c>
    </row>
    <row r="14" spans="2:18">
      <c r="B14" s="64" t="s">
        <v>1204</v>
      </c>
      <c r="C14" s="65">
        <v>0</v>
      </c>
      <c r="D14" s="65">
        <v>0</v>
      </c>
      <c r="E14" s="65">
        <v>0</v>
      </c>
      <c r="F14" s="65">
        <v>1.3854743676679666</v>
      </c>
      <c r="G14" s="65">
        <v>0</v>
      </c>
      <c r="H14" s="65">
        <v>0</v>
      </c>
      <c r="I14" s="65">
        <v>0</v>
      </c>
      <c r="J14" s="65">
        <v>0</v>
      </c>
      <c r="K14" s="65">
        <v>0.29664852251969948</v>
      </c>
      <c r="L14" s="65">
        <v>0</v>
      </c>
      <c r="M14" s="65">
        <v>0</v>
      </c>
      <c r="N14" s="65">
        <v>0</v>
      </c>
      <c r="O14" s="65">
        <v>0</v>
      </c>
      <c r="P14" s="65">
        <v>0</v>
      </c>
      <c r="Q14" s="65">
        <v>0</v>
      </c>
      <c r="R14" s="65">
        <v>0.41976028000729071</v>
      </c>
    </row>
    <row r="15" spans="2:18">
      <c r="B15" s="64" t="s">
        <v>1205</v>
      </c>
      <c r="C15" s="65">
        <v>0</v>
      </c>
      <c r="D15" s="65">
        <v>0</v>
      </c>
      <c r="E15" s="65">
        <v>0</v>
      </c>
      <c r="F15" s="65">
        <v>1.0700315428864207</v>
      </c>
      <c r="G15" s="65">
        <v>0</v>
      </c>
      <c r="H15" s="65">
        <v>0</v>
      </c>
      <c r="I15" s="65">
        <v>0</v>
      </c>
      <c r="J15" s="65">
        <v>0</v>
      </c>
      <c r="K15" s="65">
        <v>0</v>
      </c>
      <c r="L15" s="65">
        <v>0</v>
      </c>
      <c r="M15" s="65">
        <v>0</v>
      </c>
      <c r="N15" s="65">
        <v>0.95847179243037373</v>
      </c>
      <c r="O15" s="65">
        <v>0</v>
      </c>
      <c r="P15" s="65">
        <v>0</v>
      </c>
      <c r="Q15" s="65">
        <v>0</v>
      </c>
      <c r="R15" s="65">
        <v>0.50823442050646417</v>
      </c>
    </row>
    <row r="16" spans="2:18">
      <c r="B16" s="64" t="s">
        <v>1206</v>
      </c>
      <c r="C16" s="65">
        <v>0</v>
      </c>
      <c r="D16" s="65">
        <v>0</v>
      </c>
      <c r="E16" s="65">
        <v>0</v>
      </c>
      <c r="F16" s="65">
        <v>6.6349204309442085</v>
      </c>
      <c r="G16" s="65">
        <v>0</v>
      </c>
      <c r="H16" s="65">
        <v>0</v>
      </c>
      <c r="I16" s="65">
        <v>11.720050991670833</v>
      </c>
      <c r="J16" s="65">
        <v>0</v>
      </c>
      <c r="K16" s="65">
        <v>1.1865940900787979</v>
      </c>
      <c r="L16" s="65">
        <v>12.174000912331344</v>
      </c>
      <c r="M16" s="65">
        <v>0</v>
      </c>
      <c r="N16" s="65">
        <v>6.3593842735856549</v>
      </c>
      <c r="O16" s="65">
        <v>0</v>
      </c>
      <c r="P16" s="65">
        <v>4.67</v>
      </c>
      <c r="Q16" s="65">
        <v>17.600000000000001</v>
      </c>
      <c r="R16" s="65">
        <v>9.8412381327460086</v>
      </c>
    </row>
    <row r="17" spans="2:18">
      <c r="B17" s="64" t="s">
        <v>1227</v>
      </c>
      <c r="C17" s="65">
        <v>100</v>
      </c>
      <c r="D17" s="65">
        <v>100</v>
      </c>
      <c r="E17" s="65">
        <v>100</v>
      </c>
      <c r="F17" s="65">
        <v>99.9989691410955</v>
      </c>
      <c r="G17" s="65">
        <v>100</v>
      </c>
      <c r="H17" s="65">
        <v>100</v>
      </c>
      <c r="I17" s="65">
        <v>100</v>
      </c>
      <c r="J17" s="65">
        <v>100</v>
      </c>
      <c r="K17" s="65">
        <v>100.00000000000001</v>
      </c>
      <c r="L17" s="65">
        <v>100</v>
      </c>
      <c r="M17" s="65">
        <v>100</v>
      </c>
      <c r="N17" s="65">
        <v>100</v>
      </c>
      <c r="O17" s="65">
        <v>100.00000000000001</v>
      </c>
      <c r="P17" s="65">
        <v>100</v>
      </c>
      <c r="Q17" s="65">
        <v>100</v>
      </c>
      <c r="R17" s="65">
        <v>99.999695303105213</v>
      </c>
    </row>
  </sheetData>
  <hyperlinks>
    <hyperlink ref="B2" location="'Information &amp; Contents '!A1" display="Back to Information and Contents" xr:uid="{C2B0D17B-41B6-4F7D-ABEA-708DFE7C7813}"/>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19B1-C90D-4665-AC5C-1468A3079D37}">
  <sheetPr>
    <tabColor theme="3" tint="0.39997558519241921"/>
  </sheetPr>
  <dimension ref="B1:K18"/>
  <sheetViews>
    <sheetView showGridLines="0" workbookViewId="0"/>
  </sheetViews>
  <sheetFormatPr defaultRowHeight="12.75"/>
  <cols>
    <col min="1" max="1" width="1.75" style="2" customWidth="1"/>
    <col min="2" max="2" width="9" style="2"/>
    <col min="3" max="3" width="25.625" style="2" customWidth="1"/>
    <col min="4" max="6" width="9" style="2"/>
    <col min="7" max="7" width="11.375" style="2" bestFit="1" customWidth="1"/>
    <col min="8" max="8" width="11.875" style="2" bestFit="1" customWidth="1"/>
    <col min="9" max="16384" width="9" style="2"/>
  </cols>
  <sheetData>
    <row r="1" spans="2:11" ht="7.5" customHeight="1"/>
    <row r="2" spans="2:11" ht="15.75">
      <c r="B2" s="9" t="s">
        <v>136</v>
      </c>
    </row>
    <row r="3" spans="2:11" ht="7.5" customHeight="1"/>
    <row r="4" spans="2:11" ht="25.5">
      <c r="B4" s="30" t="s">
        <v>137</v>
      </c>
      <c r="C4" s="30" t="s">
        <v>138</v>
      </c>
      <c r="D4" s="30" t="s">
        <v>1228</v>
      </c>
      <c r="E4" s="30" t="s">
        <v>140</v>
      </c>
      <c r="F4" s="30" t="s">
        <v>1229</v>
      </c>
      <c r="G4" s="30" t="s">
        <v>141</v>
      </c>
      <c r="H4" s="30" t="s">
        <v>774</v>
      </c>
      <c r="I4" s="30" t="s">
        <v>1222</v>
      </c>
      <c r="J4" s="30" t="s">
        <v>1223</v>
      </c>
      <c r="K4" s="30" t="s">
        <v>1230</v>
      </c>
    </row>
    <row r="5" spans="2:11">
      <c r="B5" s="21" t="s">
        <v>183</v>
      </c>
      <c r="C5" s="22" t="s">
        <v>184</v>
      </c>
      <c r="D5" s="24">
        <v>2013</v>
      </c>
      <c r="E5" s="21" t="s">
        <v>148</v>
      </c>
      <c r="F5" s="21" t="s">
        <v>828</v>
      </c>
      <c r="G5" s="21" t="s">
        <v>182</v>
      </c>
      <c r="H5" s="21" t="s">
        <v>784</v>
      </c>
      <c r="I5" s="61">
        <v>0.89461883408071752</v>
      </c>
      <c r="J5" s="61">
        <v>0.1053811659192825</v>
      </c>
      <c r="K5" s="61">
        <v>1</v>
      </c>
    </row>
    <row r="6" spans="2:11">
      <c r="B6" s="21" t="s">
        <v>191</v>
      </c>
      <c r="C6" s="22" t="s">
        <v>192</v>
      </c>
      <c r="D6" s="21">
        <v>2013</v>
      </c>
      <c r="E6" s="21" t="s">
        <v>193</v>
      </c>
      <c r="F6" s="21" t="s">
        <v>828</v>
      </c>
      <c r="G6" s="21" t="s">
        <v>194</v>
      </c>
      <c r="H6" s="21" t="s">
        <v>816</v>
      </c>
      <c r="I6" s="61">
        <v>0.22999999999999998</v>
      </c>
      <c r="J6" s="61">
        <v>0.77</v>
      </c>
      <c r="K6" s="61">
        <v>1</v>
      </c>
    </row>
    <row r="7" spans="2:11">
      <c r="B7" s="21" t="s">
        <v>288</v>
      </c>
      <c r="C7" s="22" t="s">
        <v>289</v>
      </c>
      <c r="D7" s="21">
        <v>2013</v>
      </c>
      <c r="E7" s="21" t="s">
        <v>193</v>
      </c>
      <c r="F7" s="21" t="s">
        <v>828</v>
      </c>
      <c r="G7" s="21" t="s">
        <v>290</v>
      </c>
      <c r="H7" s="21" t="s">
        <v>816</v>
      </c>
      <c r="I7" s="61">
        <v>0.58020477815699656</v>
      </c>
      <c r="J7" s="61">
        <v>0.41979522184300344</v>
      </c>
      <c r="K7" s="61">
        <v>1</v>
      </c>
    </row>
    <row r="8" spans="2:11">
      <c r="B8" s="21" t="s">
        <v>327</v>
      </c>
      <c r="C8" s="22" t="s">
        <v>328</v>
      </c>
      <c r="D8" s="21">
        <v>2013</v>
      </c>
      <c r="E8" s="21" t="s">
        <v>235</v>
      </c>
      <c r="F8" s="21" t="s">
        <v>815</v>
      </c>
      <c r="G8" s="21" t="s">
        <v>329</v>
      </c>
      <c r="H8" s="21" t="s">
        <v>843</v>
      </c>
      <c r="I8" s="61">
        <v>0</v>
      </c>
      <c r="J8" s="61">
        <v>1</v>
      </c>
      <c r="K8" s="61">
        <v>1</v>
      </c>
    </row>
    <row r="9" spans="2:11">
      <c r="B9" s="21" t="s">
        <v>348</v>
      </c>
      <c r="C9" s="22" t="s">
        <v>349</v>
      </c>
      <c r="D9" s="21">
        <v>2013</v>
      </c>
      <c r="E9" s="21" t="s">
        <v>187</v>
      </c>
      <c r="F9" s="21" t="s">
        <v>828</v>
      </c>
      <c r="G9" s="21" t="s">
        <v>350</v>
      </c>
      <c r="H9" s="21" t="s">
        <v>843</v>
      </c>
      <c r="I9" s="61">
        <v>0.16</v>
      </c>
      <c r="J9" s="61">
        <v>0.84</v>
      </c>
      <c r="K9" s="61">
        <v>1</v>
      </c>
    </row>
    <row r="10" spans="2:11">
      <c r="B10" s="21" t="s">
        <v>385</v>
      </c>
      <c r="C10" s="22" t="s">
        <v>386</v>
      </c>
      <c r="D10" s="21">
        <v>2007</v>
      </c>
      <c r="E10" s="21" t="s">
        <v>193</v>
      </c>
      <c r="F10" s="21" t="s">
        <v>828</v>
      </c>
      <c r="G10" s="21" t="s">
        <v>387</v>
      </c>
      <c r="H10" s="21" t="s">
        <v>843</v>
      </c>
      <c r="I10" s="61">
        <v>0.39393939393939392</v>
      </c>
      <c r="J10" s="61">
        <v>0.60606060606060608</v>
      </c>
      <c r="K10" s="61">
        <v>1</v>
      </c>
    </row>
    <row r="11" spans="2:11">
      <c r="B11" s="21" t="s">
        <v>432</v>
      </c>
      <c r="C11" s="22" t="s">
        <v>746</v>
      </c>
      <c r="D11" s="21">
        <v>2015</v>
      </c>
      <c r="E11" s="21" t="s">
        <v>144</v>
      </c>
      <c r="F11" s="21" t="s">
        <v>815</v>
      </c>
      <c r="G11" s="21" t="s">
        <v>747</v>
      </c>
      <c r="H11" s="21" t="s">
        <v>843</v>
      </c>
      <c r="I11" s="61">
        <v>0.2195315888390921</v>
      </c>
      <c r="J11" s="61">
        <v>0.78046841116090793</v>
      </c>
      <c r="K11" s="61">
        <v>1</v>
      </c>
    </row>
    <row r="12" spans="2:11">
      <c r="B12" s="21" t="s">
        <v>442</v>
      </c>
      <c r="C12" s="21" t="s">
        <v>443</v>
      </c>
      <c r="D12" s="21">
        <v>2015</v>
      </c>
      <c r="E12" s="21" t="s">
        <v>444</v>
      </c>
      <c r="F12" s="21" t="s">
        <v>815</v>
      </c>
      <c r="G12" s="21" t="s">
        <v>445</v>
      </c>
      <c r="H12" s="21" t="s">
        <v>843</v>
      </c>
      <c r="I12" s="61">
        <v>0.50857142857142867</v>
      </c>
      <c r="J12" s="61">
        <v>0.49142857142857144</v>
      </c>
      <c r="K12" s="61">
        <v>1</v>
      </c>
    </row>
    <row r="13" spans="2:11">
      <c r="B13" s="21" t="s">
        <v>446</v>
      </c>
      <c r="C13" s="21" t="s">
        <v>447</v>
      </c>
      <c r="D13" s="21">
        <v>2015</v>
      </c>
      <c r="E13" s="21" t="s">
        <v>444</v>
      </c>
      <c r="F13" s="21" t="s">
        <v>815</v>
      </c>
      <c r="G13" s="21" t="s">
        <v>448</v>
      </c>
      <c r="H13" s="21" t="s">
        <v>843</v>
      </c>
      <c r="I13" s="61">
        <v>0.34841628959276016</v>
      </c>
      <c r="J13" s="61">
        <v>0.65158371040723984</v>
      </c>
      <c r="K13" s="61">
        <v>1</v>
      </c>
    </row>
    <row r="14" spans="2:11">
      <c r="B14" s="21" t="s">
        <v>478</v>
      </c>
      <c r="C14" s="21" t="s">
        <v>479</v>
      </c>
      <c r="D14" s="21">
        <v>2012</v>
      </c>
      <c r="E14" s="21" t="s">
        <v>144</v>
      </c>
      <c r="F14" s="21" t="s">
        <v>815</v>
      </c>
      <c r="G14" s="21" t="s">
        <v>480</v>
      </c>
      <c r="H14" s="21" t="s">
        <v>1036</v>
      </c>
      <c r="I14" s="61">
        <v>0.32099999999999995</v>
      </c>
      <c r="J14" s="61">
        <v>0.67900000000000005</v>
      </c>
      <c r="K14" s="61">
        <v>1</v>
      </c>
    </row>
    <row r="15" spans="2:11">
      <c r="B15" s="21" t="s">
        <v>481</v>
      </c>
      <c r="C15" s="21" t="s">
        <v>482</v>
      </c>
      <c r="D15" s="21">
        <v>2012</v>
      </c>
      <c r="E15" s="21" t="s">
        <v>148</v>
      </c>
      <c r="F15" s="21" t="s">
        <v>828</v>
      </c>
      <c r="G15" s="21" t="s">
        <v>182</v>
      </c>
      <c r="H15" s="21" t="s">
        <v>784</v>
      </c>
      <c r="I15" s="66">
        <v>0.85199999999999998</v>
      </c>
      <c r="J15" s="66">
        <v>0.14800000000000002</v>
      </c>
      <c r="K15" s="61">
        <v>1</v>
      </c>
    </row>
    <row r="16" spans="2:11">
      <c r="B16" s="21" t="s">
        <v>656</v>
      </c>
      <c r="C16" s="21" t="s">
        <v>657</v>
      </c>
      <c r="D16" s="21">
        <v>2015</v>
      </c>
      <c r="E16" s="21" t="s">
        <v>232</v>
      </c>
      <c r="F16" s="21" t="s">
        <v>828</v>
      </c>
      <c r="G16" s="21" t="s">
        <v>383</v>
      </c>
      <c r="H16" s="21" t="s">
        <v>843</v>
      </c>
      <c r="I16" s="66">
        <v>0.72199999999999998</v>
      </c>
      <c r="J16" s="66">
        <v>0.27800000000000002</v>
      </c>
      <c r="K16" s="61">
        <v>1</v>
      </c>
    </row>
    <row r="17" spans="2:11">
      <c r="B17" s="21" t="s">
        <v>731</v>
      </c>
      <c r="C17" s="21" t="s">
        <v>732</v>
      </c>
      <c r="D17" s="21">
        <v>2015</v>
      </c>
      <c r="E17" s="21" t="s">
        <v>193</v>
      </c>
      <c r="F17" s="21" t="s">
        <v>828</v>
      </c>
      <c r="G17" s="21" t="s">
        <v>730</v>
      </c>
      <c r="H17" s="21" t="s">
        <v>843</v>
      </c>
      <c r="I17" s="66">
        <v>0.85499999999999998</v>
      </c>
      <c r="J17" s="66">
        <v>0.14499999999999999</v>
      </c>
      <c r="K17" s="61">
        <v>1</v>
      </c>
    </row>
    <row r="18" spans="2:11">
      <c r="B18" s="21" t="s">
        <v>733</v>
      </c>
      <c r="C18" s="21" t="s">
        <v>732</v>
      </c>
      <c r="D18" s="21">
        <v>2015</v>
      </c>
      <c r="E18" s="21" t="s">
        <v>193</v>
      </c>
      <c r="F18" s="21" t="s">
        <v>828</v>
      </c>
      <c r="G18" s="21" t="s">
        <v>730</v>
      </c>
      <c r="H18" s="21" t="s">
        <v>1082</v>
      </c>
      <c r="I18" s="66">
        <v>0</v>
      </c>
      <c r="J18" s="53">
        <v>1</v>
      </c>
      <c r="K18" s="61">
        <v>1</v>
      </c>
    </row>
  </sheetData>
  <conditionalFormatting sqref="B5:B18">
    <cfRule type="duplicateValues" dxfId="23" priority="1"/>
  </conditionalFormatting>
  <conditionalFormatting sqref="E5:J18">
    <cfRule type="containsBlanks" dxfId="22" priority="2">
      <formula>LEN(TRIM(E5))=0</formula>
    </cfRule>
  </conditionalFormatting>
  <hyperlinks>
    <hyperlink ref="B2" location="'Information &amp; Contents '!A1" display="Back to Information and Contents" xr:uid="{4E75439E-5938-40AA-BD29-D46A972B83D6}"/>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4BD89-057C-4C59-B427-DF658EBA8B97}">
  <sheetPr>
    <tabColor theme="3" tint="0.39997558519241921"/>
  </sheetPr>
  <dimension ref="B1:I17"/>
  <sheetViews>
    <sheetView showGridLines="0" workbookViewId="0"/>
  </sheetViews>
  <sheetFormatPr defaultRowHeight="12.75"/>
  <cols>
    <col min="1" max="1" width="1.75" style="4" customWidth="1"/>
    <col min="2" max="2" width="9" style="4"/>
    <col min="3" max="3" width="16.125" style="4" customWidth="1"/>
    <col min="4" max="5" width="9" style="4"/>
    <col min="6" max="6" width="24.625" style="4" customWidth="1"/>
    <col min="7" max="7" width="30.25" style="4" customWidth="1"/>
    <col min="8" max="9" width="23.125" style="4" customWidth="1"/>
    <col min="10" max="16384" width="9" style="4"/>
  </cols>
  <sheetData>
    <row r="1" spans="2:9" ht="7.5" customHeight="1"/>
    <row r="2" spans="2:9" ht="15.75">
      <c r="B2" s="9" t="s">
        <v>136</v>
      </c>
    </row>
    <row r="3" spans="2:9" ht="7.5" customHeight="1"/>
    <row r="4" spans="2:9">
      <c r="B4" s="30" t="s">
        <v>137</v>
      </c>
      <c r="C4" s="30" t="s">
        <v>1231</v>
      </c>
      <c r="D4" s="30" t="s">
        <v>1014</v>
      </c>
      <c r="E4" s="30" t="s">
        <v>140</v>
      </c>
      <c r="F4" s="30" t="s">
        <v>141</v>
      </c>
      <c r="G4" s="30" t="s">
        <v>1232</v>
      </c>
      <c r="H4" s="30" t="s">
        <v>14</v>
      </c>
      <c r="I4" s="30" t="s">
        <v>1023</v>
      </c>
    </row>
    <row r="5" spans="2:9" ht="63.75">
      <c r="B5" s="26" t="s">
        <v>393</v>
      </c>
      <c r="C5" s="22" t="s">
        <v>394</v>
      </c>
      <c r="D5" s="27" t="s">
        <v>798</v>
      </c>
      <c r="E5" s="26" t="s">
        <v>395</v>
      </c>
      <c r="F5" s="26" t="s">
        <v>1233</v>
      </c>
      <c r="G5" s="26" t="s">
        <v>1234</v>
      </c>
      <c r="H5" s="26" t="s">
        <v>784</v>
      </c>
      <c r="I5" s="26" t="s">
        <v>1054</v>
      </c>
    </row>
    <row r="6" spans="2:9" ht="51">
      <c r="B6" s="26" t="s">
        <v>428</v>
      </c>
      <c r="C6" s="22" t="s">
        <v>429</v>
      </c>
      <c r="D6" s="26">
        <v>2019</v>
      </c>
      <c r="E6" s="26" t="s">
        <v>430</v>
      </c>
      <c r="F6" s="26" t="s">
        <v>431</v>
      </c>
      <c r="G6" s="26" t="s">
        <v>1235</v>
      </c>
      <c r="H6" s="26" t="s">
        <v>843</v>
      </c>
      <c r="I6" s="26" t="s">
        <v>1064</v>
      </c>
    </row>
    <row r="7" spans="2:9" ht="63.75">
      <c r="B7" s="26" t="s">
        <v>439</v>
      </c>
      <c r="C7" s="22" t="s">
        <v>440</v>
      </c>
      <c r="D7" s="26">
        <v>2017</v>
      </c>
      <c r="E7" s="26" t="s">
        <v>144</v>
      </c>
      <c r="F7" s="26" t="s">
        <v>451</v>
      </c>
      <c r="G7" s="26" t="s">
        <v>1378</v>
      </c>
      <c r="H7" s="26" t="s">
        <v>784</v>
      </c>
      <c r="I7" s="26" t="s">
        <v>1091</v>
      </c>
    </row>
    <row r="8" spans="2:9" ht="51">
      <c r="B8" s="26" t="s">
        <v>449</v>
      </c>
      <c r="C8" s="22" t="s">
        <v>450</v>
      </c>
      <c r="D8" s="26">
        <v>2017</v>
      </c>
      <c r="E8" s="26" t="s">
        <v>144</v>
      </c>
      <c r="F8" s="26" t="s">
        <v>451</v>
      </c>
      <c r="G8" s="26" t="s">
        <v>1236</v>
      </c>
      <c r="H8" s="26" t="s">
        <v>816</v>
      </c>
      <c r="I8" s="26" t="s">
        <v>1064</v>
      </c>
    </row>
    <row r="9" spans="2:9" ht="178.5">
      <c r="B9" s="26" t="s">
        <v>466</v>
      </c>
      <c r="C9" s="22" t="s">
        <v>467</v>
      </c>
      <c r="D9" s="26">
        <v>2017</v>
      </c>
      <c r="E9" s="26" t="s">
        <v>144</v>
      </c>
      <c r="F9" s="26" t="s">
        <v>468</v>
      </c>
      <c r="G9" s="26" t="s">
        <v>1237</v>
      </c>
      <c r="H9" s="26" t="s">
        <v>30</v>
      </c>
      <c r="I9" s="26" t="s">
        <v>1054</v>
      </c>
    </row>
    <row r="10" spans="2:9" ht="51">
      <c r="B10" s="26" t="s">
        <v>469</v>
      </c>
      <c r="C10" s="22" t="s">
        <v>467</v>
      </c>
      <c r="D10" s="26">
        <v>2017</v>
      </c>
      <c r="E10" s="26" t="s">
        <v>144</v>
      </c>
      <c r="F10" s="26" t="s">
        <v>468</v>
      </c>
      <c r="G10" s="26" t="s">
        <v>1238</v>
      </c>
      <c r="H10" s="26" t="s">
        <v>30</v>
      </c>
      <c r="I10" s="26" t="s">
        <v>1054</v>
      </c>
    </row>
    <row r="11" spans="2:9" ht="51">
      <c r="B11" s="26" t="s">
        <v>470</v>
      </c>
      <c r="C11" s="22" t="s">
        <v>467</v>
      </c>
      <c r="D11" s="26">
        <v>2017</v>
      </c>
      <c r="E11" s="26" t="s">
        <v>144</v>
      </c>
      <c r="F11" s="26" t="s">
        <v>468</v>
      </c>
      <c r="G11" s="26" t="s">
        <v>1239</v>
      </c>
      <c r="H11" s="26" t="s">
        <v>30</v>
      </c>
      <c r="I11" s="26" t="s">
        <v>1054</v>
      </c>
    </row>
    <row r="12" spans="2:9" ht="63.75">
      <c r="B12" s="26" t="s">
        <v>487</v>
      </c>
      <c r="C12" s="21" t="s">
        <v>488</v>
      </c>
      <c r="D12" s="26">
        <v>2017</v>
      </c>
      <c r="E12" s="26" t="s">
        <v>176</v>
      </c>
      <c r="F12" s="26" t="s">
        <v>489</v>
      </c>
      <c r="G12" s="26" t="s">
        <v>1240</v>
      </c>
      <c r="H12" s="26" t="s">
        <v>843</v>
      </c>
      <c r="I12" s="26" t="s">
        <v>1064</v>
      </c>
    </row>
    <row r="13" spans="2:9" ht="89.25">
      <c r="B13" s="26" t="s">
        <v>496</v>
      </c>
      <c r="C13" s="21" t="s">
        <v>497</v>
      </c>
      <c r="D13" s="26">
        <v>2017</v>
      </c>
      <c r="E13" s="26" t="s">
        <v>165</v>
      </c>
      <c r="F13" s="26" t="s">
        <v>498</v>
      </c>
      <c r="G13" s="26" t="s">
        <v>1241</v>
      </c>
      <c r="H13" s="26" t="s">
        <v>843</v>
      </c>
      <c r="I13" s="26" t="s">
        <v>1064</v>
      </c>
    </row>
    <row r="14" spans="2:9" ht="63.75">
      <c r="B14" s="26" t="s">
        <v>597</v>
      </c>
      <c r="C14" s="21" t="s">
        <v>592</v>
      </c>
      <c r="D14" s="26">
        <v>2019</v>
      </c>
      <c r="E14" s="26" t="s">
        <v>144</v>
      </c>
      <c r="F14" s="26" t="s">
        <v>1242</v>
      </c>
      <c r="G14" s="26" t="s">
        <v>1243</v>
      </c>
      <c r="H14" s="26" t="s">
        <v>816</v>
      </c>
      <c r="I14" s="26" t="s">
        <v>1064</v>
      </c>
    </row>
    <row r="15" spans="2:9" ht="25.5">
      <c r="B15" s="26" t="s">
        <v>645</v>
      </c>
      <c r="C15" s="21" t="s">
        <v>642</v>
      </c>
      <c r="D15" s="26">
        <v>2012</v>
      </c>
      <c r="E15" s="26" t="s">
        <v>176</v>
      </c>
      <c r="F15" s="26" t="s">
        <v>248</v>
      </c>
      <c r="G15" s="26" t="s">
        <v>1244</v>
      </c>
      <c r="H15" s="26" t="s">
        <v>816</v>
      </c>
      <c r="I15" s="26" t="s">
        <v>1064</v>
      </c>
    </row>
    <row r="16" spans="2:9" ht="51">
      <c r="B16" s="26" t="s">
        <v>667</v>
      </c>
      <c r="C16" s="21" t="s">
        <v>668</v>
      </c>
      <c r="D16" s="26">
        <v>2017</v>
      </c>
      <c r="E16" s="26" t="s">
        <v>284</v>
      </c>
      <c r="F16" s="26" t="s">
        <v>1245</v>
      </c>
      <c r="G16" s="26" t="s">
        <v>1246</v>
      </c>
      <c r="H16" s="26" t="s">
        <v>816</v>
      </c>
      <c r="I16" s="26" t="s">
        <v>1064</v>
      </c>
    </row>
    <row r="17" spans="2:9" ht="191.25">
      <c r="B17" s="26" t="s">
        <v>742</v>
      </c>
      <c r="C17" s="21" t="s">
        <v>743</v>
      </c>
      <c r="D17" s="26">
        <v>2012</v>
      </c>
      <c r="E17" s="26" t="s">
        <v>176</v>
      </c>
      <c r="F17" s="26" t="s">
        <v>248</v>
      </c>
      <c r="G17" s="26" t="s">
        <v>1247</v>
      </c>
      <c r="H17" s="26" t="s">
        <v>816</v>
      </c>
      <c r="I17" s="26" t="s">
        <v>1064</v>
      </c>
    </row>
  </sheetData>
  <phoneticPr fontId="6" type="noConversion"/>
  <conditionalFormatting sqref="C5:F17">
    <cfRule type="containsBlanks" dxfId="21" priority="1">
      <formula>LEN(TRIM(C5))=0</formula>
    </cfRule>
  </conditionalFormatting>
  <conditionalFormatting sqref="G5:G13">
    <cfRule type="containsBlanks" dxfId="20" priority="2">
      <formula>LEN(TRIM(G5))=0</formula>
    </cfRule>
  </conditionalFormatting>
  <conditionalFormatting sqref="H5:I17">
    <cfRule type="containsBlanks" dxfId="19" priority="4">
      <formula>LEN(TRIM(H5))=0</formula>
    </cfRule>
  </conditionalFormatting>
  <hyperlinks>
    <hyperlink ref="B2" location="'Information &amp; Contents '!A1" display="Back to Information and Contents" xr:uid="{83C92CAB-9BFC-4174-A457-379FF4E29D91}"/>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7F2C9-F200-4C47-B6F0-4D88EC80CFA4}">
  <sheetPr>
    <tabColor theme="3" tint="0.39997558519241921"/>
  </sheetPr>
  <dimension ref="B1:AN16"/>
  <sheetViews>
    <sheetView showGridLines="0" workbookViewId="0"/>
  </sheetViews>
  <sheetFormatPr defaultRowHeight="12.75"/>
  <cols>
    <col min="1" max="1" width="1.75" style="2" customWidth="1"/>
    <col min="2" max="2" width="10.375" style="2" bestFit="1" customWidth="1"/>
    <col min="3" max="3" width="27.375" style="2" bestFit="1" customWidth="1"/>
    <col min="4" max="4" width="5.625" style="2" bestFit="1" customWidth="1"/>
    <col min="5" max="5" width="7.625" style="2" bestFit="1" customWidth="1"/>
    <col min="6" max="6" width="23.375" style="2" bestFit="1" customWidth="1"/>
    <col min="7" max="7" width="10.5" style="2" bestFit="1" customWidth="1"/>
    <col min="8" max="8" width="14.625" style="2" bestFit="1" customWidth="1"/>
    <col min="9" max="25" width="6.375" style="2" customWidth="1"/>
    <col min="26" max="30" width="9" style="2"/>
    <col min="31" max="31" width="20" style="2" bestFit="1" customWidth="1"/>
    <col min="32" max="33" width="21" style="2" bestFit="1" customWidth="1"/>
    <col min="34" max="16384" width="9" style="2"/>
  </cols>
  <sheetData>
    <row r="1" spans="2:40" ht="7.5" customHeight="1"/>
    <row r="2" spans="2:40" ht="15.75">
      <c r="B2" s="9" t="s">
        <v>136</v>
      </c>
    </row>
    <row r="3" spans="2:40" ht="7.5" customHeight="1"/>
    <row r="4" spans="2:40">
      <c r="B4" s="30" t="s">
        <v>137</v>
      </c>
      <c r="C4" s="38" t="s">
        <v>1231</v>
      </c>
      <c r="D4" s="38" t="s">
        <v>1014</v>
      </c>
      <c r="E4" s="30" t="s">
        <v>140</v>
      </c>
      <c r="F4" s="30" t="s">
        <v>141</v>
      </c>
      <c r="G4" s="30" t="s">
        <v>14</v>
      </c>
      <c r="H4" s="30" t="s">
        <v>1023</v>
      </c>
      <c r="I4" s="67">
        <v>1</v>
      </c>
      <c r="J4" s="67">
        <v>2</v>
      </c>
      <c r="K4" s="67">
        <v>3</v>
      </c>
      <c r="L4" s="67">
        <v>4</v>
      </c>
      <c r="M4" s="67">
        <v>5</v>
      </c>
      <c r="N4" s="67">
        <v>6</v>
      </c>
      <c r="O4" s="67">
        <v>7</v>
      </c>
      <c r="P4" s="67">
        <v>8</v>
      </c>
      <c r="Q4" s="67">
        <v>9</v>
      </c>
      <c r="R4" s="67">
        <v>10</v>
      </c>
      <c r="S4" s="67">
        <v>11</v>
      </c>
      <c r="T4" s="67">
        <v>12</v>
      </c>
      <c r="U4" s="67">
        <v>13</v>
      </c>
      <c r="V4" s="67">
        <v>14</v>
      </c>
      <c r="W4" s="67">
        <v>15</v>
      </c>
      <c r="X4" s="67">
        <v>16</v>
      </c>
      <c r="Y4" s="38" t="s">
        <v>1230</v>
      </c>
    </row>
    <row r="5" spans="2:40">
      <c r="B5" s="21" t="s">
        <v>393</v>
      </c>
      <c r="C5" s="22" t="s">
        <v>394</v>
      </c>
      <c r="D5" s="27" t="s">
        <v>798</v>
      </c>
      <c r="E5" s="21" t="s">
        <v>395</v>
      </c>
      <c r="F5" s="26" t="s">
        <v>1233</v>
      </c>
      <c r="G5" s="26" t="s">
        <v>784</v>
      </c>
      <c r="H5" s="26" t="s">
        <v>1054</v>
      </c>
      <c r="I5" s="68">
        <v>6.067769897557132E-2</v>
      </c>
      <c r="J5" s="68">
        <v>6.067769897557132E-2</v>
      </c>
      <c r="K5" s="68">
        <v>6.067769897557132E-2</v>
      </c>
      <c r="L5" s="69">
        <v>0.12135539795114264</v>
      </c>
      <c r="M5" s="69">
        <v>0.12135539795114264</v>
      </c>
      <c r="N5" s="69">
        <v>0.12135539795114264</v>
      </c>
      <c r="O5" s="68">
        <v>0.12135539795114264</v>
      </c>
      <c r="P5" s="68">
        <v>0.12135539795114264</v>
      </c>
      <c r="Q5" s="68">
        <v>0.12135539795114264</v>
      </c>
      <c r="R5" s="69">
        <v>2.9944838455476755E-2</v>
      </c>
      <c r="S5" s="69">
        <v>2.9944838455476755E-2</v>
      </c>
      <c r="T5" s="69">
        <v>2.9944838455476755E-2</v>
      </c>
      <c r="U5" s="68">
        <v>0</v>
      </c>
      <c r="V5" s="68">
        <v>0</v>
      </c>
      <c r="W5" s="68">
        <v>0</v>
      </c>
      <c r="X5" s="68">
        <v>0</v>
      </c>
      <c r="Y5" s="61">
        <v>1</v>
      </c>
      <c r="AE5" s="6"/>
      <c r="AF5" s="6"/>
      <c r="AG5" s="6"/>
      <c r="AH5" s="6"/>
    </row>
    <row r="6" spans="2:40">
      <c r="B6" s="21" t="s">
        <v>428</v>
      </c>
      <c r="C6" s="22" t="s">
        <v>429</v>
      </c>
      <c r="D6" s="21">
        <v>2019</v>
      </c>
      <c r="E6" s="21" t="s">
        <v>430</v>
      </c>
      <c r="F6" s="26" t="s">
        <v>431</v>
      </c>
      <c r="G6" s="26" t="s">
        <v>843</v>
      </c>
      <c r="H6" s="26" t="s">
        <v>1064</v>
      </c>
      <c r="I6" s="69">
        <v>9.2500000000000013E-3</v>
      </c>
      <c r="J6" s="69">
        <v>9.2500000000000013E-3</v>
      </c>
      <c r="K6" s="69">
        <v>9.2500000000000013E-3</v>
      </c>
      <c r="L6" s="69">
        <v>9.2500000000000013E-3</v>
      </c>
      <c r="M6" s="68">
        <v>0.13824999999999998</v>
      </c>
      <c r="N6" s="68">
        <v>0.13824999999999998</v>
      </c>
      <c r="O6" s="68">
        <v>0.13824999999999998</v>
      </c>
      <c r="P6" s="68">
        <v>0.13824999999999998</v>
      </c>
      <c r="Q6" s="69">
        <v>9.9250000000000005E-2</v>
      </c>
      <c r="R6" s="69">
        <v>9.9250000000000005E-2</v>
      </c>
      <c r="S6" s="69">
        <v>9.9250000000000005E-2</v>
      </c>
      <c r="T6" s="69">
        <v>9.9250000000000005E-2</v>
      </c>
      <c r="U6" s="68">
        <v>3.2500000000000003E-3</v>
      </c>
      <c r="V6" s="68">
        <v>3.2500000000000003E-3</v>
      </c>
      <c r="W6" s="68">
        <v>3.2500000000000003E-3</v>
      </c>
      <c r="X6" s="68">
        <v>3.2500000000000003E-3</v>
      </c>
      <c r="Y6" s="61">
        <v>1</v>
      </c>
    </row>
    <row r="7" spans="2:40">
      <c r="B7" s="21" t="s">
        <v>439</v>
      </c>
      <c r="C7" s="22" t="s">
        <v>440</v>
      </c>
      <c r="D7" s="21">
        <v>2017</v>
      </c>
      <c r="E7" s="21" t="s">
        <v>144</v>
      </c>
      <c r="F7" s="26" t="s">
        <v>451</v>
      </c>
      <c r="G7" s="26" t="s">
        <v>784</v>
      </c>
      <c r="H7" s="26" t="s">
        <v>1091</v>
      </c>
      <c r="I7" s="68">
        <v>1.7326732673267328E-2</v>
      </c>
      <c r="J7" s="68">
        <v>1.7326732673267328E-2</v>
      </c>
      <c r="K7" s="68">
        <v>1.7326732673267328E-2</v>
      </c>
      <c r="L7" s="68">
        <v>1.7326732673267328E-2</v>
      </c>
      <c r="M7" s="69">
        <v>0.11881188118811881</v>
      </c>
      <c r="N7" s="69">
        <v>0.11881188118811881</v>
      </c>
      <c r="O7" s="69">
        <v>0.11881188118811881</v>
      </c>
      <c r="P7" s="69">
        <v>0.11881188118811881</v>
      </c>
      <c r="Q7" s="68">
        <v>5.6930693069306933E-2</v>
      </c>
      <c r="R7" s="68">
        <v>5.6930693069306933E-2</v>
      </c>
      <c r="S7" s="68">
        <v>5.6930693069306933E-2</v>
      </c>
      <c r="T7" s="68">
        <v>5.6930693069306933E-2</v>
      </c>
      <c r="U7" s="68">
        <v>5.6930693069306933E-2</v>
      </c>
      <c r="V7" s="68">
        <v>5.6930693069306933E-2</v>
      </c>
      <c r="W7" s="68">
        <v>5.6930693069306933E-2</v>
      </c>
      <c r="X7" s="68">
        <v>5.6930693069306933E-2</v>
      </c>
      <c r="Y7" s="61">
        <v>1.0000000000000004</v>
      </c>
      <c r="AE7" s="6"/>
      <c r="AF7" s="6"/>
      <c r="AG7" s="6"/>
      <c r="AK7" s="7"/>
      <c r="AL7" s="7"/>
      <c r="AM7" s="7"/>
      <c r="AN7" s="7"/>
    </row>
    <row r="8" spans="2:40">
      <c r="B8" s="21" t="s">
        <v>449</v>
      </c>
      <c r="C8" s="22" t="s">
        <v>450</v>
      </c>
      <c r="D8" s="21">
        <v>2017</v>
      </c>
      <c r="E8" s="21" t="s">
        <v>144</v>
      </c>
      <c r="F8" s="26" t="s">
        <v>451</v>
      </c>
      <c r="G8" s="26" t="s">
        <v>816</v>
      </c>
      <c r="H8" s="26" t="s">
        <v>1064</v>
      </c>
      <c r="I8" s="68">
        <v>7.8375113258834186E-2</v>
      </c>
      <c r="J8" s="68">
        <v>7.8375113258834186E-2</v>
      </c>
      <c r="K8" s="68">
        <v>7.8375113258834186E-2</v>
      </c>
      <c r="L8" s="68">
        <v>7.8375113258834186E-2</v>
      </c>
      <c r="M8" s="68">
        <v>7.8375113258834186E-2</v>
      </c>
      <c r="N8" s="68">
        <v>7.8375113258834186E-2</v>
      </c>
      <c r="O8" s="68">
        <v>7.8375113258834186E-2</v>
      </c>
      <c r="P8" s="69">
        <v>5.0152689687573408E-2</v>
      </c>
      <c r="Q8" s="69">
        <v>5.0152689687573408E-2</v>
      </c>
      <c r="R8" s="69">
        <v>5.0152689687573408E-2</v>
      </c>
      <c r="S8" s="69">
        <v>5.0152689687573408E-2</v>
      </c>
      <c r="T8" s="69">
        <v>5.0152689687573408E-2</v>
      </c>
      <c r="U8" s="69">
        <v>5.0152689687573408E-2</v>
      </c>
      <c r="V8" s="69">
        <v>5.0152689687573408E-2</v>
      </c>
      <c r="W8" s="69">
        <v>5.0152689687573408E-2</v>
      </c>
      <c r="X8" s="69">
        <v>5.0152689687573408E-2</v>
      </c>
      <c r="Y8" s="61">
        <v>0.99999999999999956</v>
      </c>
      <c r="AE8" s="6"/>
      <c r="AF8" s="6"/>
    </row>
    <row r="9" spans="2:40">
      <c r="B9" s="21" t="s">
        <v>466</v>
      </c>
      <c r="C9" s="22" t="s">
        <v>467</v>
      </c>
      <c r="D9" s="21">
        <v>2017</v>
      </c>
      <c r="E9" s="21" t="s">
        <v>144</v>
      </c>
      <c r="F9" s="26" t="s">
        <v>468</v>
      </c>
      <c r="G9" s="26" t="s">
        <v>30</v>
      </c>
      <c r="H9" s="26" t="s">
        <v>1054</v>
      </c>
      <c r="I9" s="69">
        <v>1.7223910840932118E-2</v>
      </c>
      <c r="J9" s="69">
        <v>1.7223910840932118E-2</v>
      </c>
      <c r="K9" s="69">
        <v>1.7223910840932118E-2</v>
      </c>
      <c r="L9" s="69">
        <v>1.7223910840932118E-2</v>
      </c>
      <c r="M9" s="68">
        <v>0.12158054711246201</v>
      </c>
      <c r="N9" s="68">
        <v>0.12158054711246201</v>
      </c>
      <c r="O9" s="68">
        <v>0.12158054711246201</v>
      </c>
      <c r="P9" s="68">
        <v>0.12158054711246201</v>
      </c>
      <c r="Q9" s="69">
        <v>5.559777102330294E-2</v>
      </c>
      <c r="R9" s="69">
        <v>5.559777102330294E-2</v>
      </c>
      <c r="S9" s="69">
        <v>5.559777102330294E-2</v>
      </c>
      <c r="T9" s="69">
        <v>5.559777102330294E-2</v>
      </c>
      <c r="U9" s="69">
        <v>5.559777102330294E-2</v>
      </c>
      <c r="V9" s="69">
        <v>5.559777102330294E-2</v>
      </c>
      <c r="W9" s="69">
        <v>5.559777102330294E-2</v>
      </c>
      <c r="X9" s="69">
        <v>5.559777102330294E-2</v>
      </c>
      <c r="Y9" s="61">
        <v>1.0000000000000004</v>
      </c>
      <c r="AE9" s="6"/>
      <c r="AF9" s="6"/>
      <c r="AG9" s="6"/>
    </row>
    <row r="10" spans="2:40">
      <c r="B10" s="21" t="s">
        <v>487</v>
      </c>
      <c r="C10" s="22" t="s">
        <v>488</v>
      </c>
      <c r="D10" s="21">
        <v>2017</v>
      </c>
      <c r="E10" s="21" t="s">
        <v>176</v>
      </c>
      <c r="F10" s="26" t="s">
        <v>489</v>
      </c>
      <c r="G10" s="26" t="s">
        <v>843</v>
      </c>
      <c r="H10" s="26" t="s">
        <v>1064</v>
      </c>
      <c r="I10" s="56">
        <v>0</v>
      </c>
      <c r="J10" s="68">
        <v>1.4999999999999999E-2</v>
      </c>
      <c r="K10" s="68">
        <v>1.4999999999999999E-2</v>
      </c>
      <c r="L10" s="69">
        <v>0.185</v>
      </c>
      <c r="M10" s="69">
        <v>0.185</v>
      </c>
      <c r="N10" s="68">
        <v>0.13500000000000001</v>
      </c>
      <c r="O10" s="68">
        <v>0.13500000000000001</v>
      </c>
      <c r="P10" s="69">
        <v>0.115</v>
      </c>
      <c r="Q10" s="69">
        <v>0.115</v>
      </c>
      <c r="R10" s="68">
        <v>0.05</v>
      </c>
      <c r="S10" s="68">
        <v>0.05</v>
      </c>
      <c r="T10" s="56">
        <v>0</v>
      </c>
      <c r="U10" s="56">
        <v>0</v>
      </c>
      <c r="V10" s="56">
        <v>0</v>
      </c>
      <c r="W10" s="56">
        <v>0</v>
      </c>
      <c r="X10" s="56">
        <v>0</v>
      </c>
      <c r="Y10" s="61">
        <v>1</v>
      </c>
    </row>
    <row r="11" spans="2:40">
      <c r="B11" s="21" t="s">
        <v>496</v>
      </c>
      <c r="C11" s="22" t="s">
        <v>497</v>
      </c>
      <c r="D11" s="21">
        <v>2017</v>
      </c>
      <c r="E11" s="21" t="s">
        <v>165</v>
      </c>
      <c r="F11" s="26" t="s">
        <v>498</v>
      </c>
      <c r="G11" s="26" t="s">
        <v>843</v>
      </c>
      <c r="H11" s="26" t="s">
        <v>1064</v>
      </c>
      <c r="I11" s="68">
        <v>0.04</v>
      </c>
      <c r="J11" s="68">
        <v>0.04</v>
      </c>
      <c r="K11" s="68">
        <v>0.04</v>
      </c>
      <c r="L11" s="68">
        <v>6.6666666666666666E-2</v>
      </c>
      <c r="M11" s="68">
        <v>6.6666666666666666E-2</v>
      </c>
      <c r="N11" s="68">
        <v>6.6666666666666666E-2</v>
      </c>
      <c r="O11" s="69">
        <v>0.10666666666666667</v>
      </c>
      <c r="P11" s="69">
        <v>0.10666666666666667</v>
      </c>
      <c r="Q11" s="69">
        <v>0.10666666666666667</v>
      </c>
      <c r="R11" s="68">
        <v>5.1428571428571428E-2</v>
      </c>
      <c r="S11" s="68">
        <v>5.1428571428571428E-2</v>
      </c>
      <c r="T11" s="68">
        <v>5.1428571428571428E-2</v>
      </c>
      <c r="U11" s="68">
        <v>5.1428571428571428E-2</v>
      </c>
      <c r="V11" s="68">
        <v>5.1428571428571428E-2</v>
      </c>
      <c r="W11" s="68">
        <v>5.1428571428571428E-2</v>
      </c>
      <c r="X11" s="68">
        <v>5.1428571428571428E-2</v>
      </c>
      <c r="Y11" s="61">
        <v>0.99999999999999967</v>
      </c>
    </row>
    <row r="12" spans="2:40">
      <c r="B12" s="21" t="s">
        <v>597</v>
      </c>
      <c r="C12" s="21" t="s">
        <v>592</v>
      </c>
      <c r="D12" s="21">
        <v>2019</v>
      </c>
      <c r="E12" s="21" t="s">
        <v>144</v>
      </c>
      <c r="F12" s="26" t="s">
        <v>1242</v>
      </c>
      <c r="G12" s="26" t="s">
        <v>816</v>
      </c>
      <c r="H12" s="26" t="s">
        <v>1064</v>
      </c>
      <c r="I12" s="69">
        <v>3.5330190077988315E-2</v>
      </c>
      <c r="J12" s="69">
        <v>3.5330190077988315E-2</v>
      </c>
      <c r="K12" s="69">
        <v>3.5330190077988315E-2</v>
      </c>
      <c r="L12" s="68">
        <v>0.14551196512765768</v>
      </c>
      <c r="M12" s="68">
        <v>0.14551196512765768</v>
      </c>
      <c r="N12" s="69">
        <v>2.1786317943243483E-2</v>
      </c>
      <c r="O12" s="69">
        <v>2.1786317943243483E-2</v>
      </c>
      <c r="P12" s="68">
        <v>0.21492571835245974</v>
      </c>
      <c r="Q12" s="68">
        <v>0.21492571835245974</v>
      </c>
      <c r="R12" s="69">
        <v>1.8508775274187601E-2</v>
      </c>
      <c r="S12" s="69">
        <v>1.8508775274187601E-2</v>
      </c>
      <c r="T12" s="69">
        <v>1.8508775274187601E-2</v>
      </c>
      <c r="U12" s="69">
        <v>1.8508775274187601E-2</v>
      </c>
      <c r="V12" s="69">
        <v>1.8508775274187601E-2</v>
      </c>
      <c r="W12" s="69">
        <v>1.8508775274187601E-2</v>
      </c>
      <c r="X12" s="69">
        <v>1.8508775274187601E-2</v>
      </c>
      <c r="Y12" s="61">
        <v>0.99999999999999989</v>
      </c>
      <c r="AE12" s="6"/>
      <c r="AF12" s="6"/>
      <c r="AG12" s="6"/>
      <c r="AH12" s="6"/>
      <c r="AI12" s="6"/>
    </row>
    <row r="13" spans="2:40">
      <c r="B13" s="21" t="s">
        <v>645</v>
      </c>
      <c r="C13" s="21" t="s">
        <v>642</v>
      </c>
      <c r="D13" s="21">
        <v>2012</v>
      </c>
      <c r="E13" s="21" t="s">
        <v>176</v>
      </c>
      <c r="F13" s="26" t="s">
        <v>248</v>
      </c>
      <c r="G13" s="26" t="s">
        <v>816</v>
      </c>
      <c r="H13" s="26" t="s">
        <v>1064</v>
      </c>
      <c r="I13" s="68">
        <v>8.142857142857142E-2</v>
      </c>
      <c r="J13" s="68">
        <v>8.142857142857142E-2</v>
      </c>
      <c r="K13" s="68">
        <v>8.142857142857142E-2</v>
      </c>
      <c r="L13" s="68">
        <v>8.142857142857142E-2</v>
      </c>
      <c r="M13" s="68">
        <v>8.142857142857142E-2</v>
      </c>
      <c r="N13" s="68">
        <v>8.142857142857142E-2</v>
      </c>
      <c r="O13" s="68">
        <v>8.142857142857142E-2</v>
      </c>
      <c r="P13" s="69">
        <v>7.3999999999999996E-2</v>
      </c>
      <c r="Q13" s="69">
        <v>7.3999999999999996E-2</v>
      </c>
      <c r="R13" s="69">
        <v>7.3999999999999996E-2</v>
      </c>
      <c r="S13" s="69">
        <v>7.3999999999999996E-2</v>
      </c>
      <c r="T13" s="69">
        <v>7.3999999999999996E-2</v>
      </c>
      <c r="U13" s="68">
        <v>1.5000000000000013E-2</v>
      </c>
      <c r="V13" s="68">
        <v>1.5000000000000013E-2</v>
      </c>
      <c r="W13" s="68">
        <v>1.5000000000000013E-2</v>
      </c>
      <c r="X13" s="68">
        <v>1.5000000000000013E-2</v>
      </c>
      <c r="Y13" s="61">
        <v>0.99999999999999978</v>
      </c>
    </row>
    <row r="14" spans="2:40">
      <c r="B14" s="21" t="s">
        <v>667</v>
      </c>
      <c r="C14" s="21" t="s">
        <v>668</v>
      </c>
      <c r="D14" s="21">
        <v>2017</v>
      </c>
      <c r="E14" s="21" t="s">
        <v>284</v>
      </c>
      <c r="F14" s="26" t="s">
        <v>669</v>
      </c>
      <c r="G14" s="26" t="s">
        <v>816</v>
      </c>
      <c r="H14" s="26" t="s">
        <v>1064</v>
      </c>
      <c r="I14" s="69">
        <v>5.4000000000000003E-3</v>
      </c>
      <c r="J14" s="69">
        <v>5.4000000000000003E-3</v>
      </c>
      <c r="K14" s="69">
        <v>5.4000000000000003E-3</v>
      </c>
      <c r="L14" s="69">
        <v>5.4000000000000003E-3</v>
      </c>
      <c r="M14" s="68">
        <v>0.15365000000000001</v>
      </c>
      <c r="N14" s="68">
        <v>0.15365000000000001</v>
      </c>
      <c r="O14" s="68">
        <v>0.15365000000000001</v>
      </c>
      <c r="P14" s="68">
        <v>0.15365000000000001</v>
      </c>
      <c r="Q14" s="69">
        <v>8.6400000000000005E-2</v>
      </c>
      <c r="R14" s="69">
        <v>8.6400000000000005E-2</v>
      </c>
      <c r="S14" s="69">
        <v>8.6400000000000005E-2</v>
      </c>
      <c r="T14" s="69">
        <v>8.6400000000000005E-2</v>
      </c>
      <c r="U14" s="68">
        <v>4.4000000000000003E-3</v>
      </c>
      <c r="V14" s="68">
        <v>4.4000000000000003E-3</v>
      </c>
      <c r="W14" s="68">
        <v>4.4000000000000003E-3</v>
      </c>
      <c r="X14" s="68">
        <v>4.4000000000000003E-3</v>
      </c>
      <c r="Y14" s="61">
        <v>0.99940000000000007</v>
      </c>
    </row>
    <row r="15" spans="2:40">
      <c r="B15" s="21" t="s">
        <v>742</v>
      </c>
      <c r="C15" s="21" t="s">
        <v>743</v>
      </c>
      <c r="D15" s="21">
        <v>2012</v>
      </c>
      <c r="E15" s="21" t="s">
        <v>176</v>
      </c>
      <c r="F15" s="26" t="s">
        <v>248</v>
      </c>
      <c r="G15" s="26" t="s">
        <v>816</v>
      </c>
      <c r="H15" s="26" t="s">
        <v>1064</v>
      </c>
      <c r="I15" s="68">
        <v>0</v>
      </c>
      <c r="J15" s="69">
        <v>1E-3</v>
      </c>
      <c r="K15" s="68">
        <v>8.0000000000000002E-3</v>
      </c>
      <c r="L15" s="69">
        <v>1.7000000000000001E-2</v>
      </c>
      <c r="M15" s="68">
        <v>0.04</v>
      </c>
      <c r="N15" s="69">
        <v>5.6000000000000001E-2</v>
      </c>
      <c r="O15" s="68">
        <v>9.7000000000000003E-2</v>
      </c>
      <c r="P15" s="69">
        <v>6.5000000000000002E-2</v>
      </c>
      <c r="Q15" s="68">
        <v>0.245</v>
      </c>
      <c r="R15" s="69">
        <v>7.2999999999999995E-2</v>
      </c>
      <c r="S15" s="68">
        <v>0.14000000000000001</v>
      </c>
      <c r="T15" s="69">
        <v>3.1E-2</v>
      </c>
      <c r="U15" s="68">
        <v>0.14399999999999999</v>
      </c>
      <c r="V15" s="69">
        <v>1.7999999999999999E-2</v>
      </c>
      <c r="W15" s="68">
        <v>2.1000000000000001E-2</v>
      </c>
      <c r="X15" s="69">
        <v>4.3999999999999997E-2</v>
      </c>
      <c r="Y15" s="61">
        <v>1</v>
      </c>
    </row>
    <row r="16" spans="2:40">
      <c r="H16" s="21" t="s">
        <v>1248</v>
      </c>
      <c r="I16" s="56">
        <v>2.8827862865781897E-2</v>
      </c>
      <c r="J16" s="56">
        <v>3.005863209655113E-2</v>
      </c>
      <c r="K16" s="56">
        <v>3.059709363501267E-2</v>
      </c>
      <c r="L16" s="56">
        <v>5.9560642919005542E-2</v>
      </c>
      <c r="M16" s="56">
        <v>0.11506770328718874</v>
      </c>
      <c r="N16" s="56">
        <v>0.10293496119607994</v>
      </c>
      <c r="O16" s="56">
        <v>0.10916573042684917</v>
      </c>
      <c r="P16" s="56">
        <v>0.11728022315064796</v>
      </c>
      <c r="Q16" s="56">
        <v>0.10290607205772712</v>
      </c>
      <c r="R16" s="56">
        <v>5.8285641456801457E-2</v>
      </c>
      <c r="S16" s="56">
        <v>6.3439487610647619E-2</v>
      </c>
      <c r="T16" s="56">
        <v>5.1208718379878393E-2</v>
      </c>
      <c r="U16" s="56">
        <v>3.9366807729457103E-2</v>
      </c>
      <c r="V16" s="56">
        <v>2.9674500037149412E-2</v>
      </c>
      <c r="W16" s="56">
        <v>2.9905269267918644E-2</v>
      </c>
      <c r="X16" s="56">
        <v>3.167450003714941E-2</v>
      </c>
      <c r="Y16" s="61">
        <v>0.99995384615384619</v>
      </c>
    </row>
  </sheetData>
  <conditionalFormatting sqref="C5:H15 H16">
    <cfRule type="containsBlanks" dxfId="18" priority="3">
      <formula>LEN(TRIM(C5))=0</formula>
    </cfRule>
  </conditionalFormatting>
  <hyperlinks>
    <hyperlink ref="B2" location="'Information &amp; Contents '!A1" display="Back to Information and Contents" xr:uid="{A8BDAD93-F4BA-435B-9752-B88DE8DE0172}"/>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D2336-CC5C-4438-B24E-68C930307D7C}">
  <sheetPr>
    <tabColor theme="3" tint="0.39997558519241921"/>
  </sheetPr>
  <dimension ref="B1:J30"/>
  <sheetViews>
    <sheetView showGridLines="0" workbookViewId="0"/>
  </sheetViews>
  <sheetFormatPr defaultRowHeight="12.75"/>
  <cols>
    <col min="1" max="1" width="1.75" style="2" customWidth="1"/>
    <col min="2" max="2" width="9.375" style="2" bestFit="1" customWidth="1"/>
    <col min="3" max="3" width="25.375" style="2" bestFit="1" customWidth="1"/>
    <col min="4" max="4" width="16.875" style="2" bestFit="1" customWidth="1"/>
    <col min="5" max="5" width="6.75" style="2" bestFit="1" customWidth="1"/>
    <col min="6" max="6" width="25.375" style="2" customWidth="1"/>
    <col min="7" max="7" width="13.5" style="2" bestFit="1" customWidth="1"/>
    <col min="8" max="8" width="16.25" style="2" bestFit="1" customWidth="1"/>
    <col min="9" max="9" width="14.375" style="2" bestFit="1" customWidth="1"/>
    <col min="10" max="10" width="19.375" style="2" bestFit="1" customWidth="1"/>
    <col min="11" max="16384" width="9" style="2"/>
  </cols>
  <sheetData>
    <row r="1" spans="2:10" ht="7.5" customHeight="1"/>
    <row r="2" spans="2:10" ht="15.75">
      <c r="B2" s="9" t="s">
        <v>136</v>
      </c>
    </row>
    <row r="3" spans="2:10" ht="7.5" customHeight="1"/>
    <row r="4" spans="2:10">
      <c r="B4" s="38" t="s">
        <v>137</v>
      </c>
      <c r="C4" s="38" t="s">
        <v>1013</v>
      </c>
      <c r="D4" s="19" t="s">
        <v>139</v>
      </c>
      <c r="E4" s="38" t="s">
        <v>1020</v>
      </c>
      <c r="F4" s="38" t="s">
        <v>141</v>
      </c>
      <c r="G4" s="38" t="s">
        <v>774</v>
      </c>
      <c r="H4" s="38" t="s">
        <v>1249</v>
      </c>
      <c r="I4" s="38" t="s">
        <v>1023</v>
      </c>
      <c r="J4" s="38" t="s">
        <v>1250</v>
      </c>
    </row>
    <row r="5" spans="2:10">
      <c r="B5" s="21" t="s">
        <v>744</v>
      </c>
      <c r="C5" s="22" t="s">
        <v>745</v>
      </c>
      <c r="D5" s="22">
        <v>2005</v>
      </c>
      <c r="E5" s="22" t="s">
        <v>176</v>
      </c>
      <c r="F5" s="22" t="s">
        <v>177</v>
      </c>
      <c r="G5" s="27" t="s">
        <v>843</v>
      </c>
      <c r="H5" s="21" t="s">
        <v>1170</v>
      </c>
      <c r="I5" s="21" t="s">
        <v>1251</v>
      </c>
      <c r="J5" s="34">
        <v>8.23</v>
      </c>
    </row>
    <row r="6" spans="2:10">
      <c r="B6" s="21" t="s">
        <v>197</v>
      </c>
      <c r="C6" s="22" t="s">
        <v>198</v>
      </c>
      <c r="D6" s="22">
        <v>2012</v>
      </c>
      <c r="E6" s="22" t="s">
        <v>144</v>
      </c>
      <c r="F6" s="22" t="s">
        <v>199</v>
      </c>
      <c r="G6" s="21" t="s">
        <v>843</v>
      </c>
      <c r="H6" s="21" t="s">
        <v>1170</v>
      </c>
      <c r="I6" s="21" t="s">
        <v>1054</v>
      </c>
      <c r="J6" s="34">
        <v>7</v>
      </c>
    </row>
    <row r="7" spans="2:10">
      <c r="B7" s="21" t="s">
        <v>354</v>
      </c>
      <c r="C7" s="22" t="s">
        <v>352</v>
      </c>
      <c r="D7" s="22">
        <v>2009</v>
      </c>
      <c r="E7" s="22" t="s">
        <v>187</v>
      </c>
      <c r="F7" s="22" t="s">
        <v>353</v>
      </c>
      <c r="G7" s="21" t="s">
        <v>1082</v>
      </c>
      <c r="H7" s="21" t="s">
        <v>1170</v>
      </c>
      <c r="I7" s="21" t="s">
        <v>1045</v>
      </c>
      <c r="J7" s="34">
        <v>6</v>
      </c>
    </row>
    <row r="8" spans="2:10">
      <c r="B8" s="21" t="s">
        <v>356</v>
      </c>
      <c r="C8" s="22" t="s">
        <v>352</v>
      </c>
      <c r="D8" s="22">
        <v>2009</v>
      </c>
      <c r="E8" s="22" t="s">
        <v>187</v>
      </c>
      <c r="F8" s="22" t="s">
        <v>353</v>
      </c>
      <c r="G8" s="21" t="s">
        <v>843</v>
      </c>
      <c r="H8" s="21" t="s">
        <v>1170</v>
      </c>
      <c r="I8" s="21" t="s">
        <v>1054</v>
      </c>
      <c r="J8" s="34">
        <v>10</v>
      </c>
    </row>
    <row r="9" spans="2:10">
      <c r="B9" s="21" t="s">
        <v>381</v>
      </c>
      <c r="C9" s="22" t="s">
        <v>382</v>
      </c>
      <c r="D9" s="22">
        <v>2006</v>
      </c>
      <c r="E9" s="22" t="s">
        <v>232</v>
      </c>
      <c r="F9" s="22" t="s">
        <v>383</v>
      </c>
      <c r="G9" s="21" t="s">
        <v>843</v>
      </c>
      <c r="H9" s="21" t="s">
        <v>1170</v>
      </c>
      <c r="I9" s="21" t="s">
        <v>1064</v>
      </c>
      <c r="J9" s="34">
        <v>8.9</v>
      </c>
    </row>
    <row r="10" spans="2:10">
      <c r="B10" s="21" t="s">
        <v>384</v>
      </c>
      <c r="C10" s="22" t="s">
        <v>382</v>
      </c>
      <c r="D10" s="22">
        <v>2006</v>
      </c>
      <c r="E10" s="22" t="s">
        <v>232</v>
      </c>
      <c r="F10" s="22" t="s">
        <v>383</v>
      </c>
      <c r="G10" s="21" t="s">
        <v>1082</v>
      </c>
      <c r="H10" s="21" t="s">
        <v>1170</v>
      </c>
      <c r="I10" s="21" t="s">
        <v>1064</v>
      </c>
      <c r="J10" s="34">
        <v>8.1</v>
      </c>
    </row>
    <row r="11" spans="2:10">
      <c r="B11" s="21" t="s">
        <v>446</v>
      </c>
      <c r="C11" s="22" t="s">
        <v>447</v>
      </c>
      <c r="D11" s="22">
        <v>2018</v>
      </c>
      <c r="E11" s="22" t="s">
        <v>444</v>
      </c>
      <c r="F11" s="22" t="s">
        <v>448</v>
      </c>
      <c r="G11" s="21" t="s">
        <v>843</v>
      </c>
      <c r="H11" s="21" t="s">
        <v>1170</v>
      </c>
      <c r="I11" s="21" t="s">
        <v>1054</v>
      </c>
      <c r="J11" s="34">
        <v>5.5</v>
      </c>
    </row>
    <row r="12" spans="2:10">
      <c r="B12" s="21" t="s">
        <v>496</v>
      </c>
      <c r="C12" s="21" t="s">
        <v>497</v>
      </c>
      <c r="D12" s="22">
        <v>2017</v>
      </c>
      <c r="E12" s="22" t="s">
        <v>165</v>
      </c>
      <c r="F12" s="22" t="s">
        <v>498</v>
      </c>
      <c r="G12" s="21" t="s">
        <v>843</v>
      </c>
      <c r="H12" s="21" t="s">
        <v>1170</v>
      </c>
      <c r="I12" s="21" t="s">
        <v>1064</v>
      </c>
      <c r="J12" s="34">
        <v>9.0500000000000007</v>
      </c>
    </row>
    <row r="13" spans="2:10">
      <c r="B13" s="21" t="s">
        <v>532</v>
      </c>
      <c r="C13" s="21" t="s">
        <v>533</v>
      </c>
      <c r="D13" s="22">
        <v>2019</v>
      </c>
      <c r="E13" s="22" t="s">
        <v>172</v>
      </c>
      <c r="F13" s="22" t="s">
        <v>534</v>
      </c>
      <c r="G13" s="21" t="s">
        <v>816</v>
      </c>
      <c r="H13" s="21" t="s">
        <v>1170</v>
      </c>
      <c r="I13" s="21" t="s">
        <v>1054</v>
      </c>
      <c r="J13" s="34">
        <v>11</v>
      </c>
    </row>
    <row r="14" spans="2:10">
      <c r="B14" s="21" t="s">
        <v>568</v>
      </c>
      <c r="C14" s="21" t="s">
        <v>569</v>
      </c>
      <c r="D14" s="22">
        <v>2012</v>
      </c>
      <c r="E14" s="22" t="s">
        <v>193</v>
      </c>
      <c r="F14" s="22" t="s">
        <v>220</v>
      </c>
      <c r="G14" s="21" t="s">
        <v>1252</v>
      </c>
      <c r="H14" s="21" t="s">
        <v>1170</v>
      </c>
      <c r="I14" s="21" t="s">
        <v>1064</v>
      </c>
      <c r="J14" s="34">
        <v>7.4</v>
      </c>
    </row>
    <row r="15" spans="2:10">
      <c r="B15" s="21" t="s">
        <v>570</v>
      </c>
      <c r="C15" s="21" t="s">
        <v>569</v>
      </c>
      <c r="D15" s="22">
        <v>2012</v>
      </c>
      <c r="E15" s="22" t="s">
        <v>193</v>
      </c>
      <c r="F15" s="22" t="s">
        <v>220</v>
      </c>
      <c r="G15" s="21" t="s">
        <v>1252</v>
      </c>
      <c r="H15" s="21" t="s">
        <v>1170</v>
      </c>
      <c r="I15" s="21" t="s">
        <v>1064</v>
      </c>
      <c r="J15" s="34">
        <v>6.4</v>
      </c>
    </row>
    <row r="16" spans="2:10">
      <c r="B16" s="21" t="s">
        <v>571</v>
      </c>
      <c r="C16" s="21" t="s">
        <v>569</v>
      </c>
      <c r="D16" s="22">
        <v>2012</v>
      </c>
      <c r="E16" s="22" t="s">
        <v>193</v>
      </c>
      <c r="F16" s="22" t="s">
        <v>220</v>
      </c>
      <c r="G16" s="21" t="s">
        <v>1082</v>
      </c>
      <c r="H16" s="21" t="s">
        <v>1170</v>
      </c>
      <c r="I16" s="21" t="s">
        <v>1064</v>
      </c>
      <c r="J16" s="34">
        <v>9.6</v>
      </c>
    </row>
    <row r="17" spans="2:10">
      <c r="B17" s="21" t="s">
        <v>572</v>
      </c>
      <c r="C17" s="21" t="s">
        <v>569</v>
      </c>
      <c r="D17" s="22">
        <v>2012</v>
      </c>
      <c r="E17" s="22" t="s">
        <v>193</v>
      </c>
      <c r="F17" s="22" t="s">
        <v>220</v>
      </c>
      <c r="G17" s="21" t="s">
        <v>1082</v>
      </c>
      <c r="H17" s="21" t="s">
        <v>1170</v>
      </c>
      <c r="I17" s="21" t="s">
        <v>1064</v>
      </c>
      <c r="J17" s="34">
        <v>4.5999999999999996</v>
      </c>
    </row>
    <row r="18" spans="2:10">
      <c r="B18" s="21" t="s">
        <v>573</v>
      </c>
      <c r="C18" s="21" t="s">
        <v>569</v>
      </c>
      <c r="D18" s="22">
        <v>2012</v>
      </c>
      <c r="E18" s="22" t="s">
        <v>193</v>
      </c>
      <c r="F18" s="22" t="s">
        <v>220</v>
      </c>
      <c r="G18" s="21" t="s">
        <v>843</v>
      </c>
      <c r="H18" s="21" t="s">
        <v>1170</v>
      </c>
      <c r="I18" s="21" t="s">
        <v>1064</v>
      </c>
      <c r="J18" s="34">
        <v>1.4</v>
      </c>
    </row>
    <row r="19" spans="2:10">
      <c r="B19" s="21" t="s">
        <v>574</v>
      </c>
      <c r="C19" s="21" t="s">
        <v>569</v>
      </c>
      <c r="D19" s="22">
        <v>2012</v>
      </c>
      <c r="E19" s="22" t="s">
        <v>193</v>
      </c>
      <c r="F19" s="22" t="s">
        <v>220</v>
      </c>
      <c r="G19" s="21" t="s">
        <v>843</v>
      </c>
      <c r="H19" s="21" t="s">
        <v>1170</v>
      </c>
      <c r="I19" s="21" t="s">
        <v>1064</v>
      </c>
      <c r="J19" s="34">
        <v>5.6</v>
      </c>
    </row>
    <row r="20" spans="2:10">
      <c r="B20" s="21" t="s">
        <v>575</v>
      </c>
      <c r="C20" s="21" t="s">
        <v>576</v>
      </c>
      <c r="D20" s="22">
        <v>2012</v>
      </c>
      <c r="E20" s="22" t="s">
        <v>165</v>
      </c>
      <c r="F20" s="22" t="s">
        <v>577</v>
      </c>
      <c r="G20" s="21" t="s">
        <v>843</v>
      </c>
      <c r="H20" s="21" t="s">
        <v>1170</v>
      </c>
      <c r="I20" s="21" t="s">
        <v>1054</v>
      </c>
      <c r="J20" s="34">
        <v>7.0319999999999991</v>
      </c>
    </row>
    <row r="21" spans="2:10">
      <c r="B21" s="21" t="s">
        <v>578</v>
      </c>
      <c r="C21" s="21" t="s">
        <v>576</v>
      </c>
      <c r="D21" s="22">
        <v>2012</v>
      </c>
      <c r="E21" s="22" t="s">
        <v>165</v>
      </c>
      <c r="F21" s="22" t="s">
        <v>577</v>
      </c>
      <c r="G21" s="21" t="s">
        <v>843</v>
      </c>
      <c r="H21" s="21" t="s">
        <v>1170</v>
      </c>
      <c r="I21" s="21" t="s">
        <v>1054</v>
      </c>
      <c r="J21" s="34">
        <v>7.5419999999999998</v>
      </c>
    </row>
    <row r="22" spans="2:10">
      <c r="B22" s="21" t="s">
        <v>635</v>
      </c>
      <c r="C22" s="21" t="s">
        <v>617</v>
      </c>
      <c r="D22" s="22">
        <v>2016</v>
      </c>
      <c r="E22" s="22" t="s">
        <v>324</v>
      </c>
      <c r="F22" s="22" t="s">
        <v>636</v>
      </c>
      <c r="G22" s="21" t="s">
        <v>843</v>
      </c>
      <c r="H22" s="21" t="s">
        <v>1170</v>
      </c>
      <c r="I22" s="21" t="s">
        <v>1064</v>
      </c>
      <c r="J22" s="34">
        <v>11</v>
      </c>
    </row>
    <row r="23" spans="2:10">
      <c r="B23" s="21" t="s">
        <v>667</v>
      </c>
      <c r="C23" s="21" t="s">
        <v>668</v>
      </c>
      <c r="D23" s="22">
        <v>2017</v>
      </c>
      <c r="E23" s="22" t="s">
        <v>284</v>
      </c>
      <c r="F23" s="22" t="s">
        <v>1245</v>
      </c>
      <c r="G23" s="21" t="s">
        <v>816</v>
      </c>
      <c r="H23" s="21" t="s">
        <v>1170</v>
      </c>
      <c r="I23" s="21" t="s">
        <v>1064</v>
      </c>
      <c r="J23" s="34">
        <v>8</v>
      </c>
    </row>
    <row r="24" spans="2:10">
      <c r="B24" s="21" t="s">
        <v>170</v>
      </c>
      <c r="C24" s="21" t="s">
        <v>171</v>
      </c>
      <c r="D24" s="22">
        <v>2012</v>
      </c>
      <c r="E24" s="22" t="s">
        <v>172</v>
      </c>
      <c r="F24" s="22" t="s">
        <v>1253</v>
      </c>
      <c r="G24" s="21" t="s">
        <v>30</v>
      </c>
      <c r="H24" s="21" t="s">
        <v>1254</v>
      </c>
      <c r="I24" s="21" t="s">
        <v>1054</v>
      </c>
      <c r="J24" s="34">
        <v>6</v>
      </c>
    </row>
    <row r="25" spans="2:10">
      <c r="B25" s="21" t="s">
        <v>351</v>
      </c>
      <c r="C25" s="21" t="s">
        <v>352</v>
      </c>
      <c r="D25" s="22">
        <v>2009</v>
      </c>
      <c r="E25" s="22" t="s">
        <v>187</v>
      </c>
      <c r="F25" s="22" t="s">
        <v>353</v>
      </c>
      <c r="G25" s="21" t="s">
        <v>1157</v>
      </c>
      <c r="H25" s="21" t="s">
        <v>1254</v>
      </c>
      <c r="I25" s="21" t="s">
        <v>1255</v>
      </c>
      <c r="J25" s="34">
        <v>6</v>
      </c>
    </row>
    <row r="26" spans="2:10">
      <c r="B26" s="21" t="s">
        <v>355</v>
      </c>
      <c r="C26" s="21" t="s">
        <v>352</v>
      </c>
      <c r="D26" s="22">
        <v>2009</v>
      </c>
      <c r="E26" s="22" t="s">
        <v>187</v>
      </c>
      <c r="F26" s="22" t="s">
        <v>353</v>
      </c>
      <c r="G26" s="21" t="s">
        <v>1105</v>
      </c>
      <c r="H26" s="21" t="s">
        <v>1254</v>
      </c>
      <c r="I26" s="21" t="s">
        <v>1054</v>
      </c>
      <c r="J26" s="34">
        <v>8</v>
      </c>
    </row>
    <row r="27" spans="2:10">
      <c r="B27" s="21" t="s">
        <v>357</v>
      </c>
      <c r="C27" s="21" t="s">
        <v>352</v>
      </c>
      <c r="D27" s="22">
        <v>2009</v>
      </c>
      <c r="E27" s="22" t="s">
        <v>187</v>
      </c>
      <c r="F27" s="22" t="s">
        <v>353</v>
      </c>
      <c r="G27" s="21" t="s">
        <v>30</v>
      </c>
      <c r="H27" s="21" t="s">
        <v>1254</v>
      </c>
      <c r="I27" s="21" t="s">
        <v>1054</v>
      </c>
      <c r="J27" s="34">
        <v>7</v>
      </c>
    </row>
    <row r="28" spans="2:10">
      <c r="B28" s="21" t="s">
        <v>541</v>
      </c>
      <c r="C28" s="21" t="s">
        <v>542</v>
      </c>
      <c r="D28" s="22">
        <v>2009</v>
      </c>
      <c r="E28" s="22" t="s">
        <v>263</v>
      </c>
      <c r="F28" s="22" t="s">
        <v>543</v>
      </c>
      <c r="G28" s="21" t="s">
        <v>30</v>
      </c>
      <c r="H28" s="21" t="s">
        <v>1254</v>
      </c>
      <c r="I28" s="21" t="s">
        <v>1054</v>
      </c>
      <c r="J28" s="34">
        <v>11</v>
      </c>
    </row>
    <row r="29" spans="2:10">
      <c r="B29" s="21" t="s">
        <v>579</v>
      </c>
      <c r="C29" s="21" t="s">
        <v>576</v>
      </c>
      <c r="D29" s="22">
        <v>2012</v>
      </c>
      <c r="E29" s="22" t="s">
        <v>165</v>
      </c>
      <c r="F29" s="22" t="s">
        <v>577</v>
      </c>
      <c r="G29" s="21" t="s">
        <v>30</v>
      </c>
      <c r="H29" s="21" t="s">
        <v>1254</v>
      </c>
      <c r="I29" s="21" t="s">
        <v>1054</v>
      </c>
      <c r="J29" s="34">
        <v>11.532</v>
      </c>
    </row>
    <row r="30" spans="2:10">
      <c r="B30" s="21" t="s">
        <v>580</v>
      </c>
      <c r="C30" s="21" t="s">
        <v>576</v>
      </c>
      <c r="D30" s="22">
        <v>2012</v>
      </c>
      <c r="E30" s="22" t="s">
        <v>165</v>
      </c>
      <c r="F30" s="22" t="s">
        <v>577</v>
      </c>
      <c r="G30" s="21" t="s">
        <v>30</v>
      </c>
      <c r="H30" s="21" t="s">
        <v>1254</v>
      </c>
      <c r="I30" s="21" t="s">
        <v>1054</v>
      </c>
      <c r="J30" s="34">
        <v>6.1180000000000003</v>
      </c>
    </row>
  </sheetData>
  <conditionalFormatting sqref="G5:J30">
    <cfRule type="containsBlanks" dxfId="17" priority="3">
      <formula>LEN(TRIM(G5))=0</formula>
    </cfRule>
  </conditionalFormatting>
  <hyperlinks>
    <hyperlink ref="B2" location="'Information &amp; Contents '!A1" display="Back to Information and Contents" xr:uid="{0E047795-9C73-413E-A62A-D10E225530AF}"/>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76393-39F1-48E2-A13B-37E35AF7A29F}">
  <sheetPr>
    <tabColor theme="3" tint="0.39997558519241921"/>
  </sheetPr>
  <dimension ref="B1:F25"/>
  <sheetViews>
    <sheetView showGridLines="0" workbookViewId="0"/>
  </sheetViews>
  <sheetFormatPr defaultRowHeight="12.75"/>
  <cols>
    <col min="1" max="1" width="1.75" style="2" customWidth="1"/>
    <col min="2" max="2" width="14.75" style="2" bestFit="1" customWidth="1"/>
    <col min="3" max="3" width="13.5" style="2" bestFit="1" customWidth="1"/>
    <col min="4" max="4" width="16.25" style="2" bestFit="1" customWidth="1"/>
    <col min="5" max="5" width="14.375" style="2" bestFit="1" customWidth="1"/>
    <col min="6" max="6" width="21.25" style="2" bestFit="1" customWidth="1"/>
    <col min="7" max="16384" width="9" style="2"/>
  </cols>
  <sheetData>
    <row r="1" spans="2:6" ht="7.5" customHeight="1"/>
    <row r="2" spans="2:6" ht="15.75">
      <c r="B2" s="9" t="s">
        <v>136</v>
      </c>
    </row>
    <row r="3" spans="2:6" ht="7.5" customHeight="1"/>
    <row r="4" spans="2:6">
      <c r="B4" s="38" t="s">
        <v>137</v>
      </c>
      <c r="C4" s="38" t="s">
        <v>774</v>
      </c>
      <c r="D4" s="38" t="s">
        <v>1249</v>
      </c>
      <c r="E4" s="38" t="s">
        <v>1023</v>
      </c>
      <c r="F4" s="38" t="s">
        <v>1256</v>
      </c>
    </row>
    <row r="5" spans="2:6">
      <c r="B5" s="21" t="s">
        <v>170</v>
      </c>
      <c r="C5" s="22" t="s">
        <v>30</v>
      </c>
      <c r="D5" s="27" t="s">
        <v>1254</v>
      </c>
      <c r="E5" s="21" t="s">
        <v>1054</v>
      </c>
      <c r="F5" s="34">
        <v>6</v>
      </c>
    </row>
    <row r="6" spans="2:6">
      <c r="B6" s="21" t="s">
        <v>744</v>
      </c>
      <c r="C6" s="22" t="s">
        <v>843</v>
      </c>
      <c r="D6" s="21" t="s">
        <v>1170</v>
      </c>
      <c r="E6" s="21" t="s">
        <v>1251</v>
      </c>
      <c r="F6" s="34">
        <v>8.23</v>
      </c>
    </row>
    <row r="7" spans="2:6">
      <c r="B7" s="21" t="s">
        <v>197</v>
      </c>
      <c r="C7" s="22" t="s">
        <v>843</v>
      </c>
      <c r="D7" s="21" t="s">
        <v>1170</v>
      </c>
      <c r="E7" s="21" t="s">
        <v>1054</v>
      </c>
      <c r="F7" s="34">
        <v>7</v>
      </c>
    </row>
    <row r="8" spans="2:6">
      <c r="B8" s="21" t="s">
        <v>351</v>
      </c>
      <c r="C8" s="22" t="s">
        <v>1157</v>
      </c>
      <c r="D8" s="21" t="s">
        <v>1254</v>
      </c>
      <c r="E8" s="21" t="s">
        <v>1255</v>
      </c>
      <c r="F8" s="34">
        <v>6</v>
      </c>
    </row>
    <row r="9" spans="2:6">
      <c r="B9" s="21" t="s">
        <v>354</v>
      </c>
      <c r="C9" s="22" t="s">
        <v>1082</v>
      </c>
      <c r="D9" s="21" t="s">
        <v>1170</v>
      </c>
      <c r="E9" s="21" t="s">
        <v>1045</v>
      </c>
      <c r="F9" s="34">
        <v>6</v>
      </c>
    </row>
    <row r="10" spans="2:6">
      <c r="B10" s="21" t="s">
        <v>355</v>
      </c>
      <c r="C10" s="22" t="s">
        <v>1105</v>
      </c>
      <c r="D10" s="21" t="s">
        <v>1254</v>
      </c>
      <c r="E10" s="21" t="s">
        <v>1054</v>
      </c>
      <c r="F10" s="34">
        <v>8</v>
      </c>
    </row>
    <row r="11" spans="2:6">
      <c r="B11" s="21" t="s">
        <v>356</v>
      </c>
      <c r="C11" s="22" t="s">
        <v>843</v>
      </c>
      <c r="D11" s="21" t="s">
        <v>1170</v>
      </c>
      <c r="E11" s="21" t="s">
        <v>1054</v>
      </c>
      <c r="F11" s="34">
        <v>10</v>
      </c>
    </row>
    <row r="12" spans="2:6">
      <c r="B12" s="21" t="s">
        <v>357</v>
      </c>
      <c r="C12" s="21" t="s">
        <v>30</v>
      </c>
      <c r="D12" s="21" t="s">
        <v>1254</v>
      </c>
      <c r="E12" s="21" t="s">
        <v>1054</v>
      </c>
      <c r="F12" s="34">
        <v>7</v>
      </c>
    </row>
    <row r="13" spans="2:6">
      <c r="B13" s="21" t="s">
        <v>381</v>
      </c>
      <c r="C13" s="21" t="s">
        <v>843</v>
      </c>
      <c r="D13" s="21" t="s">
        <v>1170</v>
      </c>
      <c r="E13" s="21" t="s">
        <v>1064</v>
      </c>
      <c r="F13" s="34">
        <v>8.9</v>
      </c>
    </row>
    <row r="14" spans="2:6">
      <c r="B14" s="21" t="s">
        <v>384</v>
      </c>
      <c r="C14" s="21" t="s">
        <v>1082</v>
      </c>
      <c r="D14" s="21" t="s">
        <v>1170</v>
      </c>
      <c r="E14" s="21" t="s">
        <v>1064</v>
      </c>
      <c r="F14" s="34">
        <v>8.1</v>
      </c>
    </row>
    <row r="15" spans="2:6">
      <c r="B15" s="21" t="s">
        <v>446</v>
      </c>
      <c r="C15" s="21" t="s">
        <v>843</v>
      </c>
      <c r="D15" s="21" t="s">
        <v>1170</v>
      </c>
      <c r="E15" s="21" t="s">
        <v>1054</v>
      </c>
      <c r="F15" s="34">
        <v>5.5</v>
      </c>
    </row>
    <row r="16" spans="2:6">
      <c r="B16" s="21" t="s">
        <v>496</v>
      </c>
      <c r="C16" s="21" t="s">
        <v>843</v>
      </c>
      <c r="D16" s="21" t="s">
        <v>1170</v>
      </c>
      <c r="E16" s="21" t="s">
        <v>1064</v>
      </c>
      <c r="F16" s="34">
        <v>9.0500000000000007</v>
      </c>
    </row>
    <row r="17" spans="2:6">
      <c r="B17" s="21" t="s">
        <v>532</v>
      </c>
      <c r="C17" s="21" t="s">
        <v>816</v>
      </c>
      <c r="D17" s="21" t="s">
        <v>1170</v>
      </c>
      <c r="E17" s="21" t="s">
        <v>1054</v>
      </c>
      <c r="F17" s="34">
        <v>11</v>
      </c>
    </row>
    <row r="18" spans="2:6">
      <c r="B18" s="21" t="s">
        <v>541</v>
      </c>
      <c r="C18" s="21" t="s">
        <v>30</v>
      </c>
      <c r="D18" s="21" t="s">
        <v>1254</v>
      </c>
      <c r="E18" s="21" t="s">
        <v>1054</v>
      </c>
      <c r="F18" s="34">
        <v>11</v>
      </c>
    </row>
    <row r="19" spans="2:6">
      <c r="B19" s="21" t="s">
        <v>1257</v>
      </c>
      <c r="C19" s="21" t="s">
        <v>1252</v>
      </c>
      <c r="D19" s="21" t="s">
        <v>1170</v>
      </c>
      <c r="E19" s="21" t="s">
        <v>1064</v>
      </c>
      <c r="F19" s="34">
        <v>6.7013698630136993</v>
      </c>
    </row>
    <row r="20" spans="2:6">
      <c r="B20" s="21" t="s">
        <v>1258</v>
      </c>
      <c r="C20" s="21" t="s">
        <v>1082</v>
      </c>
      <c r="D20" s="21" t="s">
        <v>1170</v>
      </c>
      <c r="E20" s="21" t="s">
        <v>1064</v>
      </c>
      <c r="F20" s="34">
        <v>8.5024390243902435</v>
      </c>
    </row>
    <row r="21" spans="2:6">
      <c r="B21" s="21" t="s">
        <v>1259</v>
      </c>
      <c r="C21" s="21" t="s">
        <v>843</v>
      </c>
      <c r="D21" s="21" t="s">
        <v>1170</v>
      </c>
      <c r="E21" s="21" t="s">
        <v>1064</v>
      </c>
      <c r="F21" s="34">
        <v>5.2399999999999993</v>
      </c>
    </row>
    <row r="22" spans="2:6">
      <c r="B22" s="21" t="s">
        <v>1260</v>
      </c>
      <c r="C22" s="21" t="s">
        <v>843</v>
      </c>
      <c r="D22" s="21" t="s">
        <v>1170</v>
      </c>
      <c r="E22" s="21" t="s">
        <v>1054</v>
      </c>
      <c r="F22" s="34">
        <v>7.2040481927710838</v>
      </c>
    </row>
    <row r="23" spans="2:6">
      <c r="B23" s="21" t="s">
        <v>1261</v>
      </c>
      <c r="C23" s="21" t="s">
        <v>30</v>
      </c>
      <c r="D23" s="21" t="s">
        <v>1254</v>
      </c>
      <c r="E23" s="21" t="s">
        <v>1054</v>
      </c>
      <c r="F23" s="34">
        <v>8.8642318840579719</v>
      </c>
    </row>
    <row r="24" spans="2:6">
      <c r="B24" s="21" t="s">
        <v>635</v>
      </c>
      <c r="C24" s="21" t="s">
        <v>843</v>
      </c>
      <c r="D24" s="21" t="s">
        <v>1170</v>
      </c>
      <c r="E24" s="21" t="s">
        <v>1064</v>
      </c>
      <c r="F24" s="34">
        <v>11</v>
      </c>
    </row>
    <row r="25" spans="2:6">
      <c r="B25" s="21" t="s">
        <v>667</v>
      </c>
      <c r="C25" s="21" t="s">
        <v>816</v>
      </c>
      <c r="D25" s="21" t="s">
        <v>1170</v>
      </c>
      <c r="E25" s="21" t="s">
        <v>1064</v>
      </c>
      <c r="F25" s="34">
        <v>8</v>
      </c>
    </row>
  </sheetData>
  <conditionalFormatting sqref="C5:F25">
    <cfRule type="containsBlanks" dxfId="16" priority="1">
      <formula>LEN(TRIM(C5))=0</formula>
    </cfRule>
  </conditionalFormatting>
  <hyperlinks>
    <hyperlink ref="B2" location="'Information &amp; Contents '!A1" display="Back to Information and Contents" xr:uid="{5F014B2E-359C-4155-B469-22D617D3A2BB}"/>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19D60-CC92-45F1-A76E-DBA2AA42F956}">
  <sheetPr>
    <tabColor theme="3" tint="0.39997558519241921"/>
  </sheetPr>
  <dimension ref="B1:H11"/>
  <sheetViews>
    <sheetView showGridLines="0" workbookViewId="0"/>
  </sheetViews>
  <sheetFormatPr defaultRowHeight="12.75"/>
  <cols>
    <col min="1" max="1" width="1.75" style="2" customWidth="1"/>
    <col min="2" max="5" width="9" style="2"/>
    <col min="6" max="6" width="28.75" style="2" bestFit="1" customWidth="1"/>
    <col min="7" max="7" width="13.625" style="2" bestFit="1" customWidth="1"/>
    <col min="8" max="8" width="12.375" style="2" customWidth="1"/>
    <col min="9" max="16384" width="9" style="2"/>
  </cols>
  <sheetData>
    <row r="1" spans="2:8" ht="7.5" customHeight="1"/>
    <row r="2" spans="2:8" ht="15.75">
      <c r="B2" s="9" t="s">
        <v>136</v>
      </c>
    </row>
    <row r="3" spans="2:8" ht="7.5" customHeight="1"/>
    <row r="4" spans="2:8" ht="25.5">
      <c r="B4" s="30" t="s">
        <v>137</v>
      </c>
      <c r="C4" s="30" t="s">
        <v>1020</v>
      </c>
      <c r="D4" s="30" t="s">
        <v>1228</v>
      </c>
      <c r="E4" s="30" t="s">
        <v>141</v>
      </c>
      <c r="F4" s="30" t="s">
        <v>1013</v>
      </c>
      <c r="G4" s="30" t="s">
        <v>1023</v>
      </c>
      <c r="H4" s="30" t="s">
        <v>1262</v>
      </c>
    </row>
    <row r="5" spans="2:8">
      <c r="B5" s="21" t="s">
        <v>142</v>
      </c>
      <c r="C5" s="21" t="s">
        <v>144</v>
      </c>
      <c r="D5" s="23">
        <v>2015</v>
      </c>
      <c r="E5" s="21" t="s">
        <v>145</v>
      </c>
      <c r="F5" s="22" t="s">
        <v>143</v>
      </c>
      <c r="G5" s="27" t="s">
        <v>1263</v>
      </c>
      <c r="H5" s="21">
        <v>22</v>
      </c>
    </row>
    <row r="6" spans="2:8">
      <c r="B6" s="21" t="s">
        <v>197</v>
      </c>
      <c r="C6" s="21" t="s">
        <v>144</v>
      </c>
      <c r="D6" s="23">
        <v>2012</v>
      </c>
      <c r="E6" s="21" t="s">
        <v>199</v>
      </c>
      <c r="F6" s="22" t="s">
        <v>198</v>
      </c>
      <c r="G6" s="21" t="s">
        <v>1054</v>
      </c>
      <c r="H6" s="33">
        <v>21.666666666666668</v>
      </c>
    </row>
    <row r="7" spans="2:8">
      <c r="B7" s="21" t="s">
        <v>304</v>
      </c>
      <c r="C7" s="21" t="s">
        <v>201</v>
      </c>
      <c r="D7" s="23">
        <v>2010</v>
      </c>
      <c r="E7" s="21" t="s">
        <v>480</v>
      </c>
      <c r="F7" s="22" t="s">
        <v>305</v>
      </c>
      <c r="G7" s="21" t="s">
        <v>1064</v>
      </c>
      <c r="H7" s="33">
        <v>23.833333333333332</v>
      </c>
    </row>
    <row r="8" spans="2:8">
      <c r="B8" s="26" t="s">
        <v>446</v>
      </c>
      <c r="C8" s="21" t="s">
        <v>444</v>
      </c>
      <c r="D8" s="23">
        <v>2018</v>
      </c>
      <c r="E8" s="21" t="s">
        <v>448</v>
      </c>
      <c r="F8" s="22" t="s">
        <v>447</v>
      </c>
      <c r="G8" s="26" t="s">
        <v>1054</v>
      </c>
      <c r="H8" s="35">
        <v>18.15666666666667</v>
      </c>
    </row>
    <row r="9" spans="2:8">
      <c r="B9" s="21" t="s">
        <v>565</v>
      </c>
      <c r="C9" s="21" t="s">
        <v>172</v>
      </c>
      <c r="D9" s="23">
        <v>2009</v>
      </c>
      <c r="E9" s="21" t="s">
        <v>1184</v>
      </c>
      <c r="F9" s="22" t="s">
        <v>566</v>
      </c>
      <c r="G9" s="21" t="s">
        <v>1064</v>
      </c>
      <c r="H9" s="21">
        <v>26</v>
      </c>
    </row>
    <row r="10" spans="2:8">
      <c r="B10" s="21" t="s">
        <v>731</v>
      </c>
      <c r="C10" s="21" t="s">
        <v>193</v>
      </c>
      <c r="D10" s="23">
        <v>2003</v>
      </c>
      <c r="E10" s="21" t="s">
        <v>730</v>
      </c>
      <c r="F10" s="22" t="s">
        <v>732</v>
      </c>
      <c r="G10" s="21" t="s">
        <v>1054</v>
      </c>
      <c r="H10" s="21">
        <v>24</v>
      </c>
    </row>
    <row r="11" spans="2:8">
      <c r="B11" s="21" t="s">
        <v>733</v>
      </c>
      <c r="C11" s="21" t="s">
        <v>193</v>
      </c>
      <c r="D11" s="23">
        <v>2003</v>
      </c>
      <c r="E11" s="21" t="s">
        <v>730</v>
      </c>
      <c r="F11" s="22" t="s">
        <v>732</v>
      </c>
      <c r="G11" s="21" t="s">
        <v>1045</v>
      </c>
      <c r="H11" s="21">
        <v>26</v>
      </c>
    </row>
  </sheetData>
  <conditionalFormatting sqref="B5:H11">
    <cfRule type="containsBlanks" dxfId="15" priority="1">
      <formula>LEN(TRIM(B5))=0</formula>
    </cfRule>
  </conditionalFormatting>
  <conditionalFormatting sqref="G5:H11">
    <cfRule type="containsBlanks" dxfId="14" priority="2">
      <formula>LEN(TRIM(G5))=0</formula>
    </cfRule>
  </conditionalFormatting>
  <hyperlinks>
    <hyperlink ref="B2" location="'Information &amp; Contents '!A1" display="Back to Information and Contents" xr:uid="{4533C22B-2D40-4E6D-B5CE-DD68A5A0CEDB}"/>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FA462-6E12-4322-AAB3-1E566D60CE56}">
  <sheetPr>
    <tabColor theme="3" tint="0.39997558519241921"/>
  </sheetPr>
  <dimension ref="B1:J14"/>
  <sheetViews>
    <sheetView showGridLines="0" workbookViewId="0"/>
  </sheetViews>
  <sheetFormatPr defaultRowHeight="12.75"/>
  <cols>
    <col min="1" max="1" width="1.75" style="2" customWidth="1"/>
    <col min="2" max="2" width="9" style="2"/>
    <col min="3" max="4" width="15.75" style="2" customWidth="1"/>
    <col min="5" max="9" width="9" style="2"/>
    <col min="10" max="10" width="10.375" style="2" customWidth="1"/>
    <col min="11" max="16384" width="9" style="2"/>
  </cols>
  <sheetData>
    <row r="1" spans="2:10" ht="7.5" customHeight="1"/>
    <row r="2" spans="2:10" ht="15.75">
      <c r="B2" s="9" t="s">
        <v>136</v>
      </c>
    </row>
    <row r="3" spans="2:10" ht="7.5" customHeight="1"/>
    <row r="4" spans="2:10" ht="25.5">
      <c r="B4" s="30" t="s">
        <v>137</v>
      </c>
      <c r="C4" s="30" t="s">
        <v>138</v>
      </c>
      <c r="D4" s="30" t="s">
        <v>1228</v>
      </c>
      <c r="E4" s="30" t="s">
        <v>140</v>
      </c>
      <c r="F4" s="30" t="s">
        <v>141</v>
      </c>
      <c r="G4" s="30" t="s">
        <v>774</v>
      </c>
      <c r="H4" s="30" t="s">
        <v>1264</v>
      </c>
      <c r="I4" s="30" t="s">
        <v>1265</v>
      </c>
      <c r="J4" s="30" t="s">
        <v>1266</v>
      </c>
    </row>
    <row r="5" spans="2:10" ht="25.5">
      <c r="B5" s="21" t="s">
        <v>568</v>
      </c>
      <c r="C5" s="27" t="s">
        <v>569</v>
      </c>
      <c r="D5" s="27">
        <v>2012</v>
      </c>
      <c r="E5" s="27" t="s">
        <v>193</v>
      </c>
      <c r="F5" s="21" t="s">
        <v>220</v>
      </c>
      <c r="G5" s="26" t="s">
        <v>1252</v>
      </c>
      <c r="H5" s="26" t="s">
        <v>1267</v>
      </c>
      <c r="I5" s="34">
        <v>7.4</v>
      </c>
      <c r="J5" s="34">
        <v>11</v>
      </c>
    </row>
    <row r="6" spans="2:10" ht="25.5">
      <c r="B6" s="21" t="s">
        <v>570</v>
      </c>
      <c r="C6" s="27" t="s">
        <v>569</v>
      </c>
      <c r="D6" s="27">
        <v>2012</v>
      </c>
      <c r="E6" s="21" t="s">
        <v>193</v>
      </c>
      <c r="F6" s="21" t="s">
        <v>220</v>
      </c>
      <c r="G6" s="26" t="s">
        <v>1252</v>
      </c>
      <c r="H6" s="26" t="s">
        <v>1268</v>
      </c>
      <c r="I6" s="34">
        <v>6.4</v>
      </c>
      <c r="J6" s="34">
        <v>12</v>
      </c>
    </row>
    <row r="7" spans="2:10" ht="25.5">
      <c r="B7" s="21" t="s">
        <v>571</v>
      </c>
      <c r="C7" s="27" t="s">
        <v>569</v>
      </c>
      <c r="D7" s="27">
        <v>2012</v>
      </c>
      <c r="E7" s="21" t="s">
        <v>193</v>
      </c>
      <c r="F7" s="21" t="s">
        <v>220</v>
      </c>
      <c r="G7" s="26" t="s">
        <v>1082</v>
      </c>
      <c r="H7" s="26" t="s">
        <v>1267</v>
      </c>
      <c r="I7" s="34">
        <v>9.6</v>
      </c>
      <c r="J7" s="34">
        <v>12</v>
      </c>
    </row>
    <row r="8" spans="2:10" ht="25.5">
      <c r="B8" s="21" t="s">
        <v>572</v>
      </c>
      <c r="C8" s="27" t="s">
        <v>569</v>
      </c>
      <c r="D8" s="27">
        <v>2012</v>
      </c>
      <c r="E8" s="21" t="s">
        <v>193</v>
      </c>
      <c r="F8" s="21" t="s">
        <v>220</v>
      </c>
      <c r="G8" s="26" t="s">
        <v>1082</v>
      </c>
      <c r="H8" s="26" t="s">
        <v>1268</v>
      </c>
      <c r="I8" s="34">
        <v>4.5999999999999996</v>
      </c>
      <c r="J8" s="34">
        <v>12</v>
      </c>
    </row>
    <row r="9" spans="2:10">
      <c r="B9" s="21" t="s">
        <v>573</v>
      </c>
      <c r="C9" s="27" t="s">
        <v>569</v>
      </c>
      <c r="D9" s="27">
        <v>2012</v>
      </c>
      <c r="E9" s="21" t="s">
        <v>193</v>
      </c>
      <c r="F9" s="21" t="s">
        <v>220</v>
      </c>
      <c r="G9" s="26" t="s">
        <v>843</v>
      </c>
      <c r="H9" s="26" t="s">
        <v>1267</v>
      </c>
      <c r="I9" s="34">
        <v>1.4</v>
      </c>
      <c r="J9" s="34">
        <v>4</v>
      </c>
    </row>
    <row r="10" spans="2:10">
      <c r="B10" s="21" t="s">
        <v>574</v>
      </c>
      <c r="C10" s="27" t="s">
        <v>569</v>
      </c>
      <c r="D10" s="27">
        <v>2012</v>
      </c>
      <c r="E10" s="21" t="s">
        <v>193</v>
      </c>
      <c r="F10" s="21" t="s">
        <v>220</v>
      </c>
      <c r="G10" s="26" t="s">
        <v>843</v>
      </c>
      <c r="H10" s="26" t="s">
        <v>1268</v>
      </c>
      <c r="I10" s="34">
        <v>5.6</v>
      </c>
      <c r="J10" s="34">
        <v>11</v>
      </c>
    </row>
    <row r="11" spans="2:10">
      <c r="B11" s="21" t="s">
        <v>575</v>
      </c>
      <c r="C11" s="27" t="s">
        <v>576</v>
      </c>
      <c r="D11" s="27">
        <v>2012</v>
      </c>
      <c r="E11" s="21" t="s">
        <v>165</v>
      </c>
      <c r="F11" s="21" t="s">
        <v>577</v>
      </c>
      <c r="G11" s="26" t="s">
        <v>843</v>
      </c>
      <c r="H11" s="26" t="s">
        <v>1267</v>
      </c>
      <c r="I11" s="34">
        <v>7.0319999999999991</v>
      </c>
      <c r="J11" s="34">
        <v>9.14</v>
      </c>
    </row>
    <row r="12" spans="2:10">
      <c r="B12" s="21" t="s">
        <v>578</v>
      </c>
      <c r="C12" s="26" t="s">
        <v>576</v>
      </c>
      <c r="D12" s="27">
        <v>2012</v>
      </c>
      <c r="E12" s="21" t="s">
        <v>165</v>
      </c>
      <c r="F12" s="21" t="s">
        <v>577</v>
      </c>
      <c r="G12" s="26" t="s">
        <v>843</v>
      </c>
      <c r="H12" s="26" t="s">
        <v>1268</v>
      </c>
      <c r="I12" s="34">
        <v>7.5419999999999998</v>
      </c>
      <c r="J12" s="34">
        <v>10</v>
      </c>
    </row>
    <row r="13" spans="2:10" ht="25.5">
      <c r="B13" s="21" t="s">
        <v>579</v>
      </c>
      <c r="C13" s="26" t="s">
        <v>576</v>
      </c>
      <c r="D13" s="27">
        <v>2012</v>
      </c>
      <c r="E13" s="21" t="s">
        <v>165</v>
      </c>
      <c r="F13" s="21" t="s">
        <v>577</v>
      </c>
      <c r="G13" s="26" t="s">
        <v>30</v>
      </c>
      <c r="H13" s="26" t="s">
        <v>1267</v>
      </c>
      <c r="I13" s="34">
        <v>11.532</v>
      </c>
      <c r="J13" s="34">
        <v>11.6</v>
      </c>
    </row>
    <row r="14" spans="2:10" ht="25.5">
      <c r="B14" s="21" t="s">
        <v>580</v>
      </c>
      <c r="C14" s="26" t="s">
        <v>576</v>
      </c>
      <c r="D14" s="27">
        <v>2012</v>
      </c>
      <c r="E14" s="21" t="s">
        <v>165</v>
      </c>
      <c r="F14" s="21" t="s">
        <v>577</v>
      </c>
      <c r="G14" s="26" t="s">
        <v>30</v>
      </c>
      <c r="H14" s="26" t="s">
        <v>1268</v>
      </c>
      <c r="I14" s="34">
        <v>6.1180000000000003</v>
      </c>
      <c r="J14" s="34">
        <v>11.32</v>
      </c>
    </row>
  </sheetData>
  <conditionalFormatting sqref="E5:J14">
    <cfRule type="containsBlanks" dxfId="13" priority="1">
      <formula>LEN(TRIM(E5))=0</formula>
    </cfRule>
  </conditionalFormatting>
  <hyperlinks>
    <hyperlink ref="B2" location="'Information &amp; Contents '!A1" display="Back to Information and Contents" xr:uid="{DCF995BB-F278-4BE1-8CAD-5C28211231F8}"/>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9556E-C4C4-4299-B42F-5D56B1FE84A7}">
  <sheetPr>
    <tabColor theme="3" tint="0.39997558519241921"/>
  </sheetPr>
  <dimension ref="B1:G11"/>
  <sheetViews>
    <sheetView showGridLines="0" workbookViewId="0"/>
  </sheetViews>
  <sheetFormatPr defaultRowHeight="12.75"/>
  <cols>
    <col min="1" max="1" width="1.75" style="4" customWidth="1"/>
    <col min="2" max="5" width="9" style="4"/>
    <col min="6" max="6" width="14.125" style="4" customWidth="1"/>
    <col min="7" max="7" width="18.25" style="4" customWidth="1"/>
    <col min="8" max="16384" width="9" style="4"/>
  </cols>
  <sheetData>
    <row r="1" spans="2:7" ht="7.5" customHeight="1"/>
    <row r="2" spans="2:7" ht="15.75">
      <c r="B2" s="9" t="s">
        <v>136</v>
      </c>
    </row>
    <row r="3" spans="2:7" ht="7.5" customHeight="1"/>
    <row r="4" spans="2:7">
      <c r="B4" s="30" t="s">
        <v>137</v>
      </c>
      <c r="C4" s="30" t="s">
        <v>1231</v>
      </c>
      <c r="D4" s="30" t="s">
        <v>1014</v>
      </c>
      <c r="E4" s="30" t="s">
        <v>140</v>
      </c>
      <c r="F4" s="30" t="s">
        <v>141</v>
      </c>
      <c r="G4" s="30" t="s">
        <v>1269</v>
      </c>
    </row>
    <row r="5" spans="2:7" ht="51">
      <c r="B5" s="26" t="s">
        <v>393</v>
      </c>
      <c r="C5" s="27" t="s">
        <v>394</v>
      </c>
      <c r="D5" s="24" t="s">
        <v>798</v>
      </c>
      <c r="E5" s="26" t="s">
        <v>395</v>
      </c>
      <c r="F5" s="26" t="s">
        <v>1270</v>
      </c>
      <c r="G5" s="26" t="s">
        <v>1271</v>
      </c>
    </row>
    <row r="6" spans="2:7" ht="51">
      <c r="B6" s="26" t="s">
        <v>424</v>
      </c>
      <c r="C6" s="27" t="s">
        <v>1272</v>
      </c>
      <c r="D6" s="24">
        <v>2019</v>
      </c>
      <c r="E6" s="26" t="s">
        <v>426</v>
      </c>
      <c r="F6" s="26" t="s">
        <v>427</v>
      </c>
      <c r="G6" s="26" t="s">
        <v>1273</v>
      </c>
    </row>
    <row r="7" spans="2:7" ht="89.25">
      <c r="B7" s="26" t="s">
        <v>487</v>
      </c>
      <c r="C7" s="27" t="s">
        <v>1274</v>
      </c>
      <c r="D7" s="24">
        <v>2017</v>
      </c>
      <c r="E7" s="26" t="s">
        <v>176</v>
      </c>
      <c r="F7" s="26" t="s">
        <v>489</v>
      </c>
      <c r="G7" s="26" t="s">
        <v>1275</v>
      </c>
    </row>
    <row r="8" spans="2:7">
      <c r="C8" s="5"/>
    </row>
    <row r="9" spans="2:7">
      <c r="C9" s="5"/>
    </row>
    <row r="10" spans="2:7">
      <c r="C10" s="5"/>
    </row>
    <row r="11" spans="2:7">
      <c r="C11" s="5"/>
    </row>
  </sheetData>
  <conditionalFormatting sqref="C5:G7">
    <cfRule type="containsBlanks" dxfId="12" priority="1">
      <formula>LEN(TRIM(C5))=0</formula>
    </cfRule>
  </conditionalFormatting>
  <hyperlinks>
    <hyperlink ref="B2" location="'Information &amp; Contents '!A1" display="Back to Information and Contents" xr:uid="{EEDE6B7F-D3C7-48D7-8221-831C50EBE966}"/>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AC0E2-7EE6-463F-8C84-33DF5F2B34E8}">
  <sheetPr>
    <tabColor theme="3" tint="0.39997558519241921"/>
  </sheetPr>
  <dimension ref="B1:N11"/>
  <sheetViews>
    <sheetView showGridLines="0" workbookViewId="0"/>
  </sheetViews>
  <sheetFormatPr defaultRowHeight="12.75"/>
  <cols>
    <col min="1" max="1" width="1.75" style="2" customWidth="1"/>
    <col min="2" max="2" width="9" style="2"/>
    <col min="3" max="3" width="17.875" style="2" bestFit="1" customWidth="1"/>
    <col min="4" max="5" width="9" style="2"/>
    <col min="6" max="6" width="13.625" style="2" bestFit="1" customWidth="1"/>
    <col min="7" max="16384" width="9" style="2"/>
  </cols>
  <sheetData>
    <row r="1" spans="2:14" ht="7.5" customHeight="1"/>
    <row r="2" spans="2:14" ht="15.75">
      <c r="B2" s="9" t="s">
        <v>136</v>
      </c>
    </row>
    <row r="3" spans="2:14" ht="7.5" customHeight="1"/>
    <row r="4" spans="2:14">
      <c r="B4" s="30" t="s">
        <v>137</v>
      </c>
      <c r="C4" s="38" t="s">
        <v>1231</v>
      </c>
      <c r="D4" s="38" t="s">
        <v>1014</v>
      </c>
      <c r="E4" s="30" t="s">
        <v>140</v>
      </c>
      <c r="F4" s="30" t="s">
        <v>141</v>
      </c>
      <c r="G4" s="70">
        <v>1</v>
      </c>
      <c r="H4" s="70">
        <v>2</v>
      </c>
      <c r="I4" s="70">
        <v>3</v>
      </c>
      <c r="J4" s="70">
        <v>4</v>
      </c>
      <c r="K4" s="70">
        <v>5</v>
      </c>
      <c r="L4" s="70">
        <v>6</v>
      </c>
      <c r="M4" s="70">
        <v>7</v>
      </c>
      <c r="N4" s="70" t="s">
        <v>1276</v>
      </c>
    </row>
    <row r="5" spans="2:14">
      <c r="B5" s="21" t="s">
        <v>393</v>
      </c>
      <c r="C5" s="22" t="s">
        <v>394</v>
      </c>
      <c r="D5" s="24" t="s">
        <v>798</v>
      </c>
      <c r="E5" s="21" t="s">
        <v>395</v>
      </c>
      <c r="F5" s="21" t="s">
        <v>1270</v>
      </c>
      <c r="G5" s="68">
        <v>0.11550000000000001</v>
      </c>
      <c r="H5" s="68">
        <v>0.11550000000000001</v>
      </c>
      <c r="I5" s="69">
        <v>7.6999999999999999E-2</v>
      </c>
      <c r="J5" s="69">
        <v>7.6999999999999999E-2</v>
      </c>
      <c r="K5" s="68">
        <v>0.26899999999999996</v>
      </c>
      <c r="L5" s="68">
        <v>0.26899999999999996</v>
      </c>
      <c r="M5" s="69">
        <v>7.6999999999999999E-2</v>
      </c>
      <c r="N5" s="53">
        <v>0.99999999999999978</v>
      </c>
    </row>
    <row r="6" spans="2:14">
      <c r="B6" s="21" t="s">
        <v>424</v>
      </c>
      <c r="C6" s="22" t="s">
        <v>1272</v>
      </c>
      <c r="D6" s="21">
        <v>2019</v>
      </c>
      <c r="E6" s="21" t="s">
        <v>426</v>
      </c>
      <c r="F6" s="21" t="s">
        <v>427</v>
      </c>
      <c r="G6" s="69">
        <v>0.10374859936844251</v>
      </c>
      <c r="H6" s="69">
        <v>0.10374859936844251</v>
      </c>
      <c r="I6" s="68">
        <v>9.4428033003972706E-2</v>
      </c>
      <c r="J6" s="68">
        <v>9.4428033003972706E-2</v>
      </c>
      <c r="K6" s="69">
        <v>5.6585514923092599E-2</v>
      </c>
      <c r="L6" s="69">
        <v>5.6585514923092599E-2</v>
      </c>
      <c r="M6" s="71">
        <v>0.49047570540898444</v>
      </c>
      <c r="N6" s="53">
        <v>1</v>
      </c>
    </row>
    <row r="7" spans="2:14">
      <c r="B7" s="21" t="s">
        <v>487</v>
      </c>
      <c r="C7" s="22" t="s">
        <v>1274</v>
      </c>
      <c r="D7" s="21">
        <v>2017</v>
      </c>
      <c r="E7" s="21" t="s">
        <v>176</v>
      </c>
      <c r="F7" s="21" t="s">
        <v>489</v>
      </c>
      <c r="G7" s="68">
        <v>0.04</v>
      </c>
      <c r="H7" s="69">
        <v>0.02</v>
      </c>
      <c r="I7" s="68">
        <v>0.36</v>
      </c>
      <c r="J7" s="69">
        <v>0.08</v>
      </c>
      <c r="K7" s="68">
        <v>0.06</v>
      </c>
      <c r="L7" s="69">
        <v>0.12</v>
      </c>
      <c r="M7" s="68">
        <v>0.32</v>
      </c>
      <c r="N7" s="53">
        <v>1</v>
      </c>
    </row>
    <row r="8" spans="2:14">
      <c r="C8" s="1"/>
      <c r="F8" s="21" t="s">
        <v>1277</v>
      </c>
      <c r="G8" s="53">
        <v>8.6416199789480841E-2</v>
      </c>
      <c r="H8" s="53">
        <v>7.9749533122814173E-2</v>
      </c>
      <c r="I8" s="53">
        <v>0.17714267766799088</v>
      </c>
      <c r="J8" s="53">
        <v>8.3809344334657573E-2</v>
      </c>
      <c r="K8" s="53">
        <v>0.12852850497436419</v>
      </c>
      <c r="L8" s="53">
        <v>0.14852850497436418</v>
      </c>
      <c r="M8" s="53">
        <v>0.29582523513632814</v>
      </c>
      <c r="N8" s="53">
        <v>1</v>
      </c>
    </row>
    <row r="9" spans="2:14">
      <c r="C9" s="1"/>
    </row>
    <row r="10" spans="2:14">
      <c r="C10" s="1"/>
    </row>
    <row r="11" spans="2:14">
      <c r="C11" s="1"/>
    </row>
  </sheetData>
  <conditionalFormatting sqref="C5:F7 F8">
    <cfRule type="containsBlanks" dxfId="11" priority="1">
      <formula>LEN(TRIM(C5))=0</formula>
    </cfRule>
  </conditionalFormatting>
  <hyperlinks>
    <hyperlink ref="B2" location="'Information &amp; Contents '!A1" display="Back to Information and Contents" xr:uid="{55475160-07BA-4DF4-B177-AB7B3350885C}"/>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8A880-37C9-4C92-A0FF-C56136EDAC1C}">
  <sheetPr>
    <tabColor theme="3" tint="0.39997558519241921"/>
  </sheetPr>
  <dimension ref="B1:R19"/>
  <sheetViews>
    <sheetView showGridLines="0" workbookViewId="0"/>
  </sheetViews>
  <sheetFormatPr defaultRowHeight="12.75"/>
  <cols>
    <col min="1" max="1" width="1.75" style="2" customWidth="1"/>
    <col min="2" max="2" width="9" style="2"/>
    <col min="3" max="3" width="18.125" style="2" bestFit="1" customWidth="1"/>
    <col min="4" max="4" width="23" style="2" bestFit="1" customWidth="1"/>
    <col min="5" max="5" width="9.25" style="2" bestFit="1" customWidth="1"/>
    <col min="6" max="6" width="21" style="2" customWidth="1"/>
    <col min="7" max="7" width="6.25" style="2" bestFit="1" customWidth="1"/>
    <col min="8" max="8" width="8.375" style="2" bestFit="1" customWidth="1"/>
    <col min="9" max="18" width="12.875" style="2" customWidth="1"/>
    <col min="19" max="16384" width="9" style="2"/>
  </cols>
  <sheetData>
    <row r="1" spans="2:18" ht="7.5" customHeight="1"/>
    <row r="2" spans="2:18" ht="15.75">
      <c r="B2" s="9" t="s">
        <v>136</v>
      </c>
    </row>
    <row r="3" spans="2:18" ht="7.5" customHeight="1"/>
    <row r="4" spans="2:18" ht="15.75" customHeight="1">
      <c r="B4" s="107" t="s">
        <v>137</v>
      </c>
      <c r="C4" s="107" t="s">
        <v>1278</v>
      </c>
      <c r="D4" s="110" t="s">
        <v>898</v>
      </c>
      <c r="E4" s="107" t="s">
        <v>140</v>
      </c>
      <c r="F4" s="107" t="s">
        <v>1018</v>
      </c>
      <c r="G4" s="107" t="s">
        <v>1228</v>
      </c>
      <c r="H4" s="107" t="s">
        <v>1279</v>
      </c>
      <c r="I4" s="108" t="s">
        <v>1280</v>
      </c>
      <c r="J4" s="108"/>
      <c r="K4" s="108"/>
      <c r="L4" s="108"/>
      <c r="M4" s="108"/>
      <c r="N4" s="108" t="s">
        <v>1281</v>
      </c>
      <c r="O4" s="108"/>
      <c r="P4" s="108"/>
      <c r="Q4" s="108"/>
      <c r="R4" s="108"/>
    </row>
    <row r="5" spans="2:18" ht="38.25">
      <c r="B5" s="107"/>
      <c r="C5" s="110"/>
      <c r="D5" s="110"/>
      <c r="E5" s="107"/>
      <c r="F5" s="107"/>
      <c r="G5" s="107"/>
      <c r="H5" s="107"/>
      <c r="I5" s="30" t="s">
        <v>30</v>
      </c>
      <c r="J5" s="30" t="s">
        <v>843</v>
      </c>
      <c r="K5" s="30" t="s">
        <v>1282</v>
      </c>
      <c r="L5" s="30" t="s">
        <v>1283</v>
      </c>
      <c r="M5" s="30" t="s">
        <v>1284</v>
      </c>
      <c r="N5" s="30" t="s">
        <v>1285</v>
      </c>
      <c r="O5" s="30" t="s">
        <v>843</v>
      </c>
      <c r="P5" s="30" t="s">
        <v>1286</v>
      </c>
      <c r="Q5" s="30" t="s">
        <v>1283</v>
      </c>
      <c r="R5" s="30" t="s">
        <v>1287</v>
      </c>
    </row>
    <row r="6" spans="2:18">
      <c r="B6" s="21" t="s">
        <v>146</v>
      </c>
      <c r="C6" s="22" t="s">
        <v>147</v>
      </c>
      <c r="D6" s="21" t="s">
        <v>1070</v>
      </c>
      <c r="E6" s="21" t="s">
        <v>148</v>
      </c>
      <c r="F6" s="21" t="s">
        <v>149</v>
      </c>
      <c r="G6" s="21">
        <v>2015</v>
      </c>
      <c r="H6" s="21" t="s">
        <v>828</v>
      </c>
      <c r="I6" s="34">
        <v>8.6740542606037447</v>
      </c>
      <c r="J6" s="34">
        <v>91.325945739396246</v>
      </c>
      <c r="K6" s="21">
        <v>0</v>
      </c>
      <c r="L6" s="21">
        <v>0</v>
      </c>
      <c r="M6" s="21">
        <v>0</v>
      </c>
      <c r="N6" s="72">
        <v>908</v>
      </c>
      <c r="O6" s="72">
        <v>9560</v>
      </c>
      <c r="P6" s="72"/>
      <c r="Q6" s="72"/>
      <c r="R6" s="72"/>
    </row>
    <row r="7" spans="2:18">
      <c r="B7" s="21" t="s">
        <v>306</v>
      </c>
      <c r="C7" s="22" t="s">
        <v>307</v>
      </c>
      <c r="D7" s="21" t="s">
        <v>996</v>
      </c>
      <c r="E7" s="21" t="s">
        <v>201</v>
      </c>
      <c r="F7" s="21" t="s">
        <v>308</v>
      </c>
      <c r="G7" s="21">
        <v>1998</v>
      </c>
      <c r="H7" s="21" t="s">
        <v>863</v>
      </c>
      <c r="I7" s="34">
        <v>1.5384615384615385</v>
      </c>
      <c r="J7" s="34">
        <v>41.025641025641022</v>
      </c>
      <c r="K7" s="34">
        <v>21.53846153846154</v>
      </c>
      <c r="L7" s="34">
        <v>35.897435897435898</v>
      </c>
      <c r="M7" s="34">
        <v>0</v>
      </c>
      <c r="N7" s="72">
        <v>1500</v>
      </c>
      <c r="O7" s="72">
        <v>40000</v>
      </c>
      <c r="P7" s="72">
        <v>21000</v>
      </c>
      <c r="Q7" s="72">
        <v>35000</v>
      </c>
      <c r="R7" s="72"/>
    </row>
    <row r="8" spans="2:18">
      <c r="B8" s="21" t="s">
        <v>499</v>
      </c>
      <c r="C8" s="22" t="s">
        <v>500</v>
      </c>
      <c r="D8" s="21" t="s">
        <v>1288</v>
      </c>
      <c r="E8" s="21" t="s">
        <v>501</v>
      </c>
      <c r="F8" s="21" t="s">
        <v>502</v>
      </c>
      <c r="G8" s="21">
        <v>2010</v>
      </c>
      <c r="H8" s="21" t="s">
        <v>1289</v>
      </c>
      <c r="I8" s="34">
        <v>21.236872812135356</v>
      </c>
      <c r="J8" s="34">
        <v>0</v>
      </c>
      <c r="K8" s="34">
        <v>31.971995332555426</v>
      </c>
      <c r="L8" s="34">
        <v>17.152858809801632</v>
      </c>
      <c r="M8" s="34">
        <v>29.638273045507585</v>
      </c>
      <c r="N8" s="73">
        <v>21.236872812135356</v>
      </c>
      <c r="O8" s="72"/>
      <c r="P8" s="73">
        <v>31.971995332555426</v>
      </c>
      <c r="Q8" s="73">
        <v>17.152858809801632</v>
      </c>
      <c r="R8" s="73">
        <v>29.638273045507585</v>
      </c>
    </row>
    <row r="9" spans="2:18">
      <c r="B9" s="21" t="s">
        <v>503</v>
      </c>
      <c r="C9" s="22" t="s">
        <v>500</v>
      </c>
      <c r="D9" s="28" t="s">
        <v>1290</v>
      </c>
      <c r="E9" s="21" t="s">
        <v>253</v>
      </c>
      <c r="F9" s="28" t="s">
        <v>1290</v>
      </c>
      <c r="G9" s="21">
        <v>2010</v>
      </c>
      <c r="H9" s="21" t="s">
        <v>815</v>
      </c>
      <c r="I9" s="34">
        <v>11.350455675227838</v>
      </c>
      <c r="J9" s="34">
        <v>0</v>
      </c>
      <c r="K9" s="34">
        <v>62.593206296603157</v>
      </c>
      <c r="L9" s="34">
        <v>13.670256835128422</v>
      </c>
      <c r="M9" s="34">
        <v>12.386081193040599</v>
      </c>
      <c r="N9" s="73">
        <v>11.350455675227836</v>
      </c>
      <c r="O9" s="72"/>
      <c r="P9" s="73">
        <v>62.593206296603142</v>
      </c>
      <c r="Q9" s="73">
        <v>13.67025683512842</v>
      </c>
      <c r="R9" s="73">
        <v>12.386081193040598</v>
      </c>
    </row>
    <row r="10" spans="2:18">
      <c r="B10" s="21" t="s">
        <v>504</v>
      </c>
      <c r="C10" s="22" t="s">
        <v>500</v>
      </c>
      <c r="D10" s="74" t="s">
        <v>1291</v>
      </c>
      <c r="E10" s="21" t="s">
        <v>505</v>
      </c>
      <c r="F10" s="74" t="s">
        <v>1291</v>
      </c>
      <c r="G10" s="21">
        <v>2010</v>
      </c>
      <c r="H10" s="21" t="s">
        <v>815</v>
      </c>
      <c r="I10" s="34">
        <v>42.087106511427343</v>
      </c>
      <c r="J10" s="34">
        <v>0</v>
      </c>
      <c r="K10" s="34">
        <v>15.782664941785255</v>
      </c>
      <c r="L10" s="34">
        <v>42.130228546787414</v>
      </c>
      <c r="M10" s="34">
        <v>0</v>
      </c>
      <c r="N10" s="73">
        <v>42.087106511427329</v>
      </c>
      <c r="O10" s="72"/>
      <c r="P10" s="73">
        <v>15.782664941785251</v>
      </c>
      <c r="Q10" s="73">
        <v>42.1302285467874</v>
      </c>
      <c r="R10" s="73">
        <v>0</v>
      </c>
    </row>
    <row r="11" spans="2:18">
      <c r="B11" s="21" t="s">
        <v>506</v>
      </c>
      <c r="C11" s="22" t="s">
        <v>500</v>
      </c>
      <c r="D11" s="28" t="s">
        <v>1152</v>
      </c>
      <c r="E11" s="21" t="s">
        <v>250</v>
      </c>
      <c r="F11" s="28" t="s">
        <v>1152</v>
      </c>
      <c r="G11" s="21">
        <v>2010</v>
      </c>
      <c r="H11" s="21" t="s">
        <v>815</v>
      </c>
      <c r="I11" s="34">
        <v>15.568570034163006</v>
      </c>
      <c r="J11" s="34">
        <v>0</v>
      </c>
      <c r="K11" s="34">
        <v>71.644704734016599</v>
      </c>
      <c r="L11" s="34">
        <v>9.3216203025866271</v>
      </c>
      <c r="M11" s="34">
        <v>3.4651049292337728</v>
      </c>
      <c r="N11" s="73">
        <v>15.568570034163006</v>
      </c>
      <c r="O11" s="72"/>
      <c r="P11" s="73">
        <v>71.644704734016599</v>
      </c>
      <c r="Q11" s="73">
        <v>9.3216203025866271</v>
      </c>
      <c r="R11" s="73">
        <v>3.4651049292337728</v>
      </c>
    </row>
    <row r="12" spans="2:18">
      <c r="B12" s="21" t="s">
        <v>507</v>
      </c>
      <c r="C12" s="21" t="s">
        <v>500</v>
      </c>
      <c r="D12" s="28" t="s">
        <v>1292</v>
      </c>
      <c r="E12" s="21" t="s">
        <v>338</v>
      </c>
      <c r="F12" s="28" t="s">
        <v>1292</v>
      </c>
      <c r="G12" s="21">
        <v>2010</v>
      </c>
      <c r="H12" s="21" t="s">
        <v>828</v>
      </c>
      <c r="I12" s="34">
        <v>14.655870445344132</v>
      </c>
      <c r="J12" s="34">
        <v>0</v>
      </c>
      <c r="K12" s="34">
        <v>20.323886639676115</v>
      </c>
      <c r="L12" s="34">
        <v>65.020242914979747</v>
      </c>
      <c r="M12" s="34">
        <v>0</v>
      </c>
      <c r="N12" s="73">
        <v>14.65587044534413</v>
      </c>
      <c r="O12" s="72"/>
      <c r="P12" s="73">
        <v>20.323886639676111</v>
      </c>
      <c r="Q12" s="73">
        <v>65.020242914979747</v>
      </c>
      <c r="R12" s="73">
        <v>0</v>
      </c>
    </row>
    <row r="13" spans="2:18">
      <c r="B13" s="21" t="s">
        <v>508</v>
      </c>
      <c r="C13" s="21" t="s">
        <v>500</v>
      </c>
      <c r="D13" s="28" t="s">
        <v>1293</v>
      </c>
      <c r="E13" s="21" t="s">
        <v>509</v>
      </c>
      <c r="F13" s="28" t="s">
        <v>1293</v>
      </c>
      <c r="G13" s="21">
        <v>2010</v>
      </c>
      <c r="H13" s="21" t="s">
        <v>828</v>
      </c>
      <c r="I13" s="34">
        <v>39.408866995073893</v>
      </c>
      <c r="J13" s="34">
        <v>0</v>
      </c>
      <c r="K13" s="34">
        <v>5.418719211822661</v>
      </c>
      <c r="L13" s="34">
        <v>20.197044334975367</v>
      </c>
      <c r="M13" s="34">
        <v>34.975369458128078</v>
      </c>
      <c r="N13" s="73">
        <v>39.408866995073893</v>
      </c>
      <c r="O13" s="72"/>
      <c r="P13" s="73">
        <v>5.418719211822661</v>
      </c>
      <c r="Q13" s="73">
        <v>20.197044334975367</v>
      </c>
      <c r="R13" s="73">
        <v>34.975369458128078</v>
      </c>
    </row>
    <row r="14" spans="2:18">
      <c r="B14" s="21" t="s">
        <v>510</v>
      </c>
      <c r="C14" s="21" t="s">
        <v>500</v>
      </c>
      <c r="D14" s="74" t="s">
        <v>1133</v>
      </c>
      <c r="E14" s="21" t="s">
        <v>444</v>
      </c>
      <c r="F14" s="74" t="s">
        <v>1133</v>
      </c>
      <c r="G14" s="21">
        <v>2010</v>
      </c>
      <c r="H14" s="21" t="s">
        <v>828</v>
      </c>
      <c r="I14" s="34">
        <v>45.473251028806594</v>
      </c>
      <c r="J14" s="34">
        <v>0</v>
      </c>
      <c r="K14" s="34">
        <v>29.218106995884774</v>
      </c>
      <c r="L14" s="34">
        <v>25.308641975308642</v>
      </c>
      <c r="M14" s="34">
        <v>0</v>
      </c>
      <c r="N14" s="73">
        <v>45.47325102880658</v>
      </c>
      <c r="O14" s="72"/>
      <c r="P14" s="73">
        <v>29.218106995884767</v>
      </c>
      <c r="Q14" s="73">
        <v>25.308641975308639</v>
      </c>
      <c r="R14" s="73">
        <v>0</v>
      </c>
    </row>
    <row r="15" spans="2:18">
      <c r="B15" s="21" t="s">
        <v>511</v>
      </c>
      <c r="C15" s="21" t="s">
        <v>500</v>
      </c>
      <c r="D15" s="74" t="s">
        <v>1067</v>
      </c>
      <c r="E15" s="21" t="s">
        <v>179</v>
      </c>
      <c r="F15" s="74" t="s">
        <v>1067</v>
      </c>
      <c r="G15" s="21">
        <v>2010</v>
      </c>
      <c r="H15" s="21" t="s">
        <v>815</v>
      </c>
      <c r="I15" s="34">
        <v>20.33096926713948</v>
      </c>
      <c r="J15" s="34">
        <v>0</v>
      </c>
      <c r="K15" s="34">
        <v>34.515366430260045</v>
      </c>
      <c r="L15" s="34">
        <v>2.6004728132387704</v>
      </c>
      <c r="M15" s="34">
        <v>42.553191489361701</v>
      </c>
      <c r="N15" s="73">
        <v>20.33096926713948</v>
      </c>
      <c r="O15" s="72"/>
      <c r="P15" s="73">
        <v>34.515366430260045</v>
      </c>
      <c r="Q15" s="73">
        <v>2.6004728132387704</v>
      </c>
      <c r="R15" s="73">
        <v>42.553191489361701</v>
      </c>
    </row>
    <row r="16" spans="2:18">
      <c r="B16" s="21" t="s">
        <v>512</v>
      </c>
      <c r="C16" s="21" t="s">
        <v>500</v>
      </c>
      <c r="D16" s="28" t="s">
        <v>1097</v>
      </c>
      <c r="E16" s="21" t="s">
        <v>235</v>
      </c>
      <c r="F16" s="28" t="s">
        <v>1097</v>
      </c>
      <c r="G16" s="21">
        <v>2010</v>
      </c>
      <c r="H16" s="21" t="s">
        <v>815</v>
      </c>
      <c r="I16" s="34">
        <v>12.727272727272728</v>
      </c>
      <c r="J16" s="34">
        <v>0</v>
      </c>
      <c r="K16" s="34">
        <v>14.242424242424242</v>
      </c>
      <c r="L16" s="34">
        <v>17.272727272727273</v>
      </c>
      <c r="M16" s="34">
        <v>55.757575757575765</v>
      </c>
      <c r="N16" s="73">
        <v>12.727272727272727</v>
      </c>
      <c r="O16" s="72"/>
      <c r="P16" s="73">
        <v>14.24242424242424</v>
      </c>
      <c r="Q16" s="73">
        <v>17.27272727272727</v>
      </c>
      <c r="R16" s="73">
        <v>55.757575757575751</v>
      </c>
    </row>
    <row r="17" spans="2:18">
      <c r="B17" s="21" t="s">
        <v>513</v>
      </c>
      <c r="C17" s="21" t="s">
        <v>500</v>
      </c>
      <c r="D17" s="74" t="s">
        <v>1294</v>
      </c>
      <c r="E17" s="21" t="s">
        <v>514</v>
      </c>
      <c r="F17" s="74" t="s">
        <v>1294</v>
      </c>
      <c r="G17" s="21">
        <v>2010</v>
      </c>
      <c r="H17" s="21" t="s">
        <v>828</v>
      </c>
      <c r="I17" s="34">
        <v>23.263888888888889</v>
      </c>
      <c r="J17" s="34">
        <v>0</v>
      </c>
      <c r="K17" s="34">
        <v>3.125</v>
      </c>
      <c r="L17" s="34">
        <v>73.611111111111114</v>
      </c>
      <c r="M17" s="34">
        <v>0</v>
      </c>
      <c r="N17" s="73">
        <v>23.263888888888889</v>
      </c>
      <c r="O17" s="72"/>
      <c r="P17" s="73">
        <v>3.125</v>
      </c>
      <c r="Q17" s="73">
        <v>73.611111111111114</v>
      </c>
      <c r="R17" s="73">
        <v>0</v>
      </c>
    </row>
    <row r="18" spans="2:18">
      <c r="B18" s="21" t="s">
        <v>515</v>
      </c>
      <c r="C18" s="21" t="s">
        <v>500</v>
      </c>
      <c r="D18" s="74" t="s">
        <v>1295</v>
      </c>
      <c r="E18" s="21" t="s">
        <v>516</v>
      </c>
      <c r="F18" s="74" t="s">
        <v>1295</v>
      </c>
      <c r="G18" s="21">
        <v>2010</v>
      </c>
      <c r="H18" s="21" t="s">
        <v>828</v>
      </c>
      <c r="I18" s="34">
        <v>20.491803278688529</v>
      </c>
      <c r="J18" s="34">
        <v>0</v>
      </c>
      <c r="K18" s="34">
        <v>28.688524590163933</v>
      </c>
      <c r="L18" s="34">
        <v>13.114754098360656</v>
      </c>
      <c r="M18" s="34">
        <v>37.704918032786885</v>
      </c>
      <c r="N18" s="73">
        <v>20.491803278688529</v>
      </c>
      <c r="O18" s="72"/>
      <c r="P18" s="73">
        <v>28.688524590163933</v>
      </c>
      <c r="Q18" s="73">
        <v>13.114754098360656</v>
      </c>
      <c r="R18" s="73">
        <v>37.704918032786885</v>
      </c>
    </row>
    <row r="19" spans="2:18">
      <c r="B19" s="21" t="s">
        <v>725</v>
      </c>
      <c r="C19" s="21" t="s">
        <v>726</v>
      </c>
      <c r="D19" s="21" t="s">
        <v>981</v>
      </c>
      <c r="E19" s="21" t="s">
        <v>193</v>
      </c>
      <c r="F19" s="21" t="s">
        <v>727</v>
      </c>
      <c r="G19" s="21">
        <v>2010</v>
      </c>
      <c r="H19" s="21" t="s">
        <v>828</v>
      </c>
      <c r="I19" s="34">
        <v>10</v>
      </c>
      <c r="J19" s="34">
        <v>66.666666666666657</v>
      </c>
      <c r="K19" s="34">
        <v>0</v>
      </c>
      <c r="L19" s="34">
        <v>0</v>
      </c>
      <c r="M19" s="34">
        <v>23.333333333333332</v>
      </c>
      <c r="N19" s="72">
        <v>1500</v>
      </c>
      <c r="O19" s="72">
        <v>10000</v>
      </c>
      <c r="P19" s="72">
        <v>0</v>
      </c>
      <c r="Q19" s="72">
        <v>0</v>
      </c>
      <c r="R19" s="72">
        <v>3500</v>
      </c>
    </row>
  </sheetData>
  <mergeCells count="9">
    <mergeCell ref="N4:R4"/>
    <mergeCell ref="I4:M4"/>
    <mergeCell ref="B4:B5"/>
    <mergeCell ref="C4:C5"/>
    <mergeCell ref="D4:D5"/>
    <mergeCell ref="E4:E5"/>
    <mergeCell ref="F4:F5"/>
    <mergeCell ref="G4:G5"/>
    <mergeCell ref="H4:H5"/>
  </mergeCells>
  <conditionalFormatting sqref="C9:C18">
    <cfRule type="containsBlanks" dxfId="10" priority="1">
      <formula>LEN(TRIM(C9))=0</formula>
    </cfRule>
  </conditionalFormatting>
  <conditionalFormatting sqref="C6:R6 C7:D8">
    <cfRule type="containsBlanks" dxfId="9" priority="22">
      <formula>LEN(TRIM(C6))=0</formula>
    </cfRule>
  </conditionalFormatting>
  <conditionalFormatting sqref="E7:E19 G7:M19 F8">
    <cfRule type="containsBlanks" dxfId="8" priority="25">
      <formula>LEN(TRIM(E7))=0</formula>
    </cfRule>
  </conditionalFormatting>
  <conditionalFormatting sqref="F7">
    <cfRule type="containsBlanks" dxfId="7" priority="21">
      <formula>LEN(TRIM(F7))=0</formula>
    </cfRule>
  </conditionalFormatting>
  <conditionalFormatting sqref="O8:O18">
    <cfRule type="containsBlanks" dxfId="6" priority="17">
      <formula>LEN(TRIM(O8))=0</formula>
    </cfRule>
  </conditionalFormatting>
  <hyperlinks>
    <hyperlink ref="B2" location="'Information &amp; Contents '!A1" display="Back to Information and Contents" xr:uid="{CD9759F2-2E10-43A6-9F8D-58A5571B68DF}"/>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D1666-727B-4457-8599-0BAEECB008AB}">
  <sheetPr>
    <tabColor theme="3" tint="0.39997558519241921"/>
  </sheetPr>
  <dimension ref="A1:K59"/>
  <sheetViews>
    <sheetView showGridLines="0" workbookViewId="0"/>
  </sheetViews>
  <sheetFormatPr defaultRowHeight="12.75"/>
  <cols>
    <col min="1" max="1" width="1.75" style="2" customWidth="1"/>
    <col min="2" max="2" width="9" style="2"/>
    <col min="3" max="3" width="17.75" style="2" bestFit="1" customWidth="1"/>
    <col min="4" max="4" width="14.375" style="2" customWidth="1"/>
    <col min="5" max="5" width="15" style="2" bestFit="1" customWidth="1"/>
    <col min="6" max="6" width="21" style="2" customWidth="1"/>
    <col min="7" max="7" width="9.875" style="2" customWidth="1"/>
    <col min="8" max="8" width="9.25" style="2" bestFit="1" customWidth="1"/>
    <col min="9" max="9" width="11.375" style="2" customWidth="1"/>
    <col min="10" max="10" width="11.5" style="2" customWidth="1"/>
    <col min="11" max="11" width="13" style="2" customWidth="1"/>
    <col min="12" max="16" width="21" style="2" customWidth="1"/>
    <col min="17" max="21" width="16.625" style="2" customWidth="1"/>
    <col min="22" max="22" width="9" style="2"/>
    <col min="23" max="23" width="11.375" style="2" customWidth="1"/>
    <col min="24" max="16384" width="9" style="2"/>
  </cols>
  <sheetData>
    <row r="1" spans="2:11" ht="7.5" customHeight="1"/>
    <row r="2" spans="2:11" ht="15.75">
      <c r="B2" s="9" t="s">
        <v>136</v>
      </c>
    </row>
    <row r="3" spans="2:11" ht="7.5" customHeight="1"/>
    <row r="4" spans="2:11">
      <c r="B4" s="30" t="s">
        <v>137</v>
      </c>
      <c r="C4" s="30" t="s">
        <v>1278</v>
      </c>
      <c r="D4" s="30" t="s">
        <v>898</v>
      </c>
      <c r="E4" s="30" t="s">
        <v>140</v>
      </c>
      <c r="F4" s="30" t="s">
        <v>1018</v>
      </c>
      <c r="G4" s="30" t="s">
        <v>1228</v>
      </c>
      <c r="H4" s="30" t="s">
        <v>1279</v>
      </c>
      <c r="I4" s="30" t="s">
        <v>30</v>
      </c>
      <c r="J4" s="30" t="s">
        <v>843</v>
      </c>
      <c r="K4" s="30" t="s">
        <v>1296</v>
      </c>
    </row>
    <row r="5" spans="2:11">
      <c r="B5" s="21" t="s">
        <v>146</v>
      </c>
      <c r="C5" s="22" t="s">
        <v>147</v>
      </c>
      <c r="D5" s="27" t="s">
        <v>1070</v>
      </c>
      <c r="E5" s="21" t="s">
        <v>148</v>
      </c>
      <c r="F5" s="21" t="s">
        <v>149</v>
      </c>
      <c r="G5" s="21">
        <v>2015</v>
      </c>
      <c r="H5" s="21" t="s">
        <v>828</v>
      </c>
      <c r="I5" s="34">
        <v>8.6740542606037465</v>
      </c>
      <c r="J5" s="34">
        <v>91.325945739396261</v>
      </c>
      <c r="K5" s="34">
        <v>0</v>
      </c>
    </row>
    <row r="6" spans="2:11">
      <c r="B6" s="21" t="s">
        <v>306</v>
      </c>
      <c r="C6" s="22" t="s">
        <v>307</v>
      </c>
      <c r="D6" s="21" t="s">
        <v>996</v>
      </c>
      <c r="E6" s="21" t="s">
        <v>201</v>
      </c>
      <c r="F6" s="21" t="s">
        <v>308</v>
      </c>
      <c r="G6" s="21">
        <v>1998</v>
      </c>
      <c r="H6" s="21" t="s">
        <v>863</v>
      </c>
      <c r="I6" s="34">
        <v>2.4</v>
      </c>
      <c r="J6" s="34">
        <v>97.6</v>
      </c>
      <c r="K6" s="34">
        <v>0</v>
      </c>
    </row>
    <row r="7" spans="2:11">
      <c r="B7" s="21" t="s">
        <v>499</v>
      </c>
      <c r="C7" s="22" t="s">
        <v>500</v>
      </c>
      <c r="D7" s="21" t="s">
        <v>1288</v>
      </c>
      <c r="E7" s="21" t="s">
        <v>501</v>
      </c>
      <c r="F7" s="21" t="s">
        <v>502</v>
      </c>
      <c r="G7" s="21">
        <v>2010</v>
      </c>
      <c r="H7" s="21" t="s">
        <v>1289</v>
      </c>
      <c r="I7" s="34">
        <v>25.633802816901408</v>
      </c>
      <c r="J7" s="34">
        <v>38.591549295774648</v>
      </c>
      <c r="K7" s="34">
        <v>35.774647887323937</v>
      </c>
    </row>
    <row r="8" spans="2:11">
      <c r="B8" s="21" t="s">
        <v>503</v>
      </c>
      <c r="C8" s="22" t="s">
        <v>500</v>
      </c>
      <c r="D8" s="28" t="s">
        <v>1290</v>
      </c>
      <c r="E8" s="21" t="s">
        <v>253</v>
      </c>
      <c r="F8" s="28" t="s">
        <v>1290</v>
      </c>
      <c r="G8" s="21">
        <v>2010</v>
      </c>
      <c r="H8" s="21" t="s">
        <v>815</v>
      </c>
      <c r="I8" s="34">
        <v>13.147792706333975</v>
      </c>
      <c r="J8" s="34">
        <v>72.504798464491373</v>
      </c>
      <c r="K8" s="34">
        <v>14.347408829174665</v>
      </c>
    </row>
    <row r="9" spans="2:11">
      <c r="B9" s="21" t="s">
        <v>504</v>
      </c>
      <c r="C9" s="22" t="s">
        <v>500</v>
      </c>
      <c r="D9" s="74" t="s">
        <v>1291</v>
      </c>
      <c r="E9" s="21" t="s">
        <v>505</v>
      </c>
      <c r="F9" s="74" t="s">
        <v>1291</v>
      </c>
      <c r="G9" s="21">
        <v>2010</v>
      </c>
      <c r="H9" s="21" t="s">
        <v>815</v>
      </c>
      <c r="I9" s="34">
        <v>72.727272727272734</v>
      </c>
      <c r="J9" s="34">
        <v>27.27272727272727</v>
      </c>
      <c r="K9" s="34">
        <v>0</v>
      </c>
    </row>
    <row r="10" spans="2:11">
      <c r="B10" s="21" t="s">
        <v>506</v>
      </c>
      <c r="C10" s="22" t="s">
        <v>500</v>
      </c>
      <c r="D10" s="28" t="s">
        <v>1152</v>
      </c>
      <c r="E10" s="21" t="s">
        <v>250</v>
      </c>
      <c r="F10" s="28" t="s">
        <v>1152</v>
      </c>
      <c r="G10" s="21">
        <v>2010</v>
      </c>
      <c r="H10" s="21" t="s">
        <v>815</v>
      </c>
      <c r="I10" s="34">
        <v>17.168998923573735</v>
      </c>
      <c r="J10" s="34">
        <v>79.009687836383208</v>
      </c>
      <c r="K10" s="34">
        <v>3.8213132400430574</v>
      </c>
    </row>
    <row r="11" spans="2:11">
      <c r="B11" s="21" t="s">
        <v>507</v>
      </c>
      <c r="C11" s="22" t="s">
        <v>500</v>
      </c>
      <c r="D11" s="28" t="s">
        <v>1292</v>
      </c>
      <c r="E11" s="21" t="s">
        <v>338</v>
      </c>
      <c r="F11" s="28" t="s">
        <v>1292</v>
      </c>
      <c r="G11" s="21">
        <v>2010</v>
      </c>
      <c r="H11" s="21" t="s">
        <v>828</v>
      </c>
      <c r="I11" s="34">
        <v>41.898148148148152</v>
      </c>
      <c r="J11" s="34">
        <v>58.101851851851848</v>
      </c>
      <c r="K11" s="34">
        <v>0</v>
      </c>
    </row>
    <row r="12" spans="2:11">
      <c r="B12" s="21" t="s">
        <v>508</v>
      </c>
      <c r="C12" s="21" t="s">
        <v>500</v>
      </c>
      <c r="D12" s="28" t="s">
        <v>1293</v>
      </c>
      <c r="E12" s="21" t="s">
        <v>509</v>
      </c>
      <c r="F12" s="28" t="s">
        <v>1293</v>
      </c>
      <c r="G12" s="21">
        <v>2010</v>
      </c>
      <c r="H12" s="21" t="s">
        <v>828</v>
      </c>
      <c r="I12" s="34">
        <v>49.382716049382722</v>
      </c>
      <c r="J12" s="34">
        <v>6.7901234567901243</v>
      </c>
      <c r="K12" s="34">
        <v>43.827160493827158</v>
      </c>
    </row>
    <row r="13" spans="2:11">
      <c r="B13" s="21" t="s">
        <v>510</v>
      </c>
      <c r="C13" s="21" t="s">
        <v>500</v>
      </c>
      <c r="D13" s="74" t="s">
        <v>1133</v>
      </c>
      <c r="E13" s="21" t="s">
        <v>444</v>
      </c>
      <c r="F13" s="74" t="s">
        <v>1133</v>
      </c>
      <c r="G13" s="21">
        <v>2010</v>
      </c>
      <c r="H13" s="21" t="s">
        <v>828</v>
      </c>
      <c r="I13" s="34">
        <v>60.88154269972452</v>
      </c>
      <c r="J13" s="34">
        <v>39.11845730027548</v>
      </c>
      <c r="K13" s="34">
        <v>0</v>
      </c>
    </row>
    <row r="14" spans="2:11">
      <c r="B14" s="21" t="s">
        <v>511</v>
      </c>
      <c r="C14" s="21" t="s">
        <v>500</v>
      </c>
      <c r="D14" s="74" t="s">
        <v>1067</v>
      </c>
      <c r="E14" s="21" t="s">
        <v>179</v>
      </c>
      <c r="F14" s="74" t="s">
        <v>1067</v>
      </c>
      <c r="G14" s="21">
        <v>2010</v>
      </c>
      <c r="H14" s="21" t="s">
        <v>815</v>
      </c>
      <c r="I14" s="34">
        <v>20.873786407766993</v>
      </c>
      <c r="J14" s="34">
        <v>35.436893203883493</v>
      </c>
      <c r="K14" s="34">
        <v>43.689320388349515</v>
      </c>
    </row>
    <row r="15" spans="2:11">
      <c r="B15" s="21" t="s">
        <v>512</v>
      </c>
      <c r="C15" s="21" t="s">
        <v>500</v>
      </c>
      <c r="D15" s="28" t="s">
        <v>1097</v>
      </c>
      <c r="E15" s="21" t="s">
        <v>235</v>
      </c>
      <c r="F15" s="28" t="s">
        <v>1097</v>
      </c>
      <c r="G15" s="21">
        <v>2010</v>
      </c>
      <c r="H15" s="21" t="s">
        <v>815</v>
      </c>
      <c r="I15" s="34">
        <v>15.384615384615385</v>
      </c>
      <c r="J15" s="34">
        <v>17.216117216117212</v>
      </c>
      <c r="K15" s="34">
        <v>67.399267399267401</v>
      </c>
    </row>
    <row r="16" spans="2:11">
      <c r="B16" s="21" t="s">
        <v>513</v>
      </c>
      <c r="C16" s="21" t="s">
        <v>500</v>
      </c>
      <c r="D16" s="74" t="s">
        <v>1294</v>
      </c>
      <c r="E16" s="21" t="s">
        <v>514</v>
      </c>
      <c r="F16" s="74" t="s">
        <v>1294</v>
      </c>
      <c r="G16" s="21">
        <v>2010</v>
      </c>
      <c r="H16" s="21" t="s">
        <v>828</v>
      </c>
      <c r="I16" s="34">
        <v>88.157894736842096</v>
      </c>
      <c r="J16" s="34">
        <v>11.842105263157894</v>
      </c>
      <c r="K16" s="34">
        <v>0</v>
      </c>
    </row>
    <row r="17" spans="2:11">
      <c r="B17" s="21" t="s">
        <v>515</v>
      </c>
      <c r="C17" s="21" t="s">
        <v>500</v>
      </c>
      <c r="D17" s="74" t="s">
        <v>1295</v>
      </c>
      <c r="E17" s="21" t="s">
        <v>516</v>
      </c>
      <c r="F17" s="74" t="s">
        <v>1295</v>
      </c>
      <c r="G17" s="21">
        <v>2010</v>
      </c>
      <c r="H17" s="21" t="s">
        <v>828</v>
      </c>
      <c r="I17" s="34">
        <v>23.584905660377366</v>
      </c>
      <c r="J17" s="34">
        <v>33.018867924528308</v>
      </c>
      <c r="K17" s="34">
        <v>43.39622641509434</v>
      </c>
    </row>
    <row r="18" spans="2:11">
      <c r="B18" s="21" t="s">
        <v>725</v>
      </c>
      <c r="C18" s="21" t="s">
        <v>726</v>
      </c>
      <c r="D18" s="21" t="s">
        <v>981</v>
      </c>
      <c r="E18" s="21" t="s">
        <v>193</v>
      </c>
      <c r="F18" s="21" t="s">
        <v>727</v>
      </c>
      <c r="G18" s="21">
        <v>2010</v>
      </c>
      <c r="H18" s="21" t="s">
        <v>828</v>
      </c>
      <c r="I18" s="34">
        <v>10.000000000000002</v>
      </c>
      <c r="J18" s="34">
        <v>66.666666666666657</v>
      </c>
      <c r="K18" s="34">
        <v>23.333333333333336</v>
      </c>
    </row>
    <row r="19" spans="2:11">
      <c r="H19" s="75" t="s">
        <v>1230</v>
      </c>
      <c r="I19" s="64">
        <v>449.91553052154279</v>
      </c>
      <c r="J19" s="64">
        <v>674.49579149204385</v>
      </c>
      <c r="K19" s="64">
        <v>275.58867798641342</v>
      </c>
    </row>
    <row r="20" spans="2:11">
      <c r="H20" s="75" t="s">
        <v>1248</v>
      </c>
      <c r="I20" s="64">
        <v>32.136823608681631</v>
      </c>
      <c r="J20" s="64">
        <v>48.178270820860277</v>
      </c>
      <c r="K20" s="64">
        <v>19.684905570458099</v>
      </c>
    </row>
    <row r="21" spans="2:11">
      <c r="H21" s="75" t="s">
        <v>1297</v>
      </c>
      <c r="I21" s="64">
        <v>22.229346034072179</v>
      </c>
      <c r="J21" s="64">
        <v>38.855003298025068</v>
      </c>
      <c r="K21" s="64">
        <v>9.084361034608861</v>
      </c>
    </row>
    <row r="59" spans="1:1">
      <c r="A59" s="2" t="s">
        <v>1298</v>
      </c>
    </row>
  </sheetData>
  <conditionalFormatting sqref="C5:C17">
    <cfRule type="containsBlanks" dxfId="5" priority="1">
      <formula>LEN(TRIM(C5))=0</formula>
    </cfRule>
  </conditionalFormatting>
  <conditionalFormatting sqref="D6:D7">
    <cfRule type="containsBlanks" dxfId="4" priority="5">
      <formula>LEN(TRIM(D6))=0</formula>
    </cfRule>
  </conditionalFormatting>
  <conditionalFormatting sqref="D5:H5 E6:E18 G6:H18 F7">
    <cfRule type="containsBlanks" dxfId="3" priority="6">
      <formula>LEN(TRIM(D5))=0</formula>
    </cfRule>
  </conditionalFormatting>
  <conditionalFormatting sqref="F6">
    <cfRule type="containsBlanks" dxfId="2" priority="4">
      <formula>LEN(TRIM(F6))=0</formula>
    </cfRule>
  </conditionalFormatting>
  <hyperlinks>
    <hyperlink ref="B2" location="'Information &amp; Contents '!A1" display="Back to Information and Contents" xr:uid="{C5C18B32-CB3B-4C70-BEF1-846E61E742B3}"/>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D9775-61BB-46DF-BD0E-BD88AC1C3D01}">
  <sheetPr>
    <tabColor theme="3" tint="0.39997558519241921"/>
  </sheetPr>
  <dimension ref="B1:N33"/>
  <sheetViews>
    <sheetView showGridLines="0" workbookViewId="0"/>
  </sheetViews>
  <sheetFormatPr defaultRowHeight="15.75"/>
  <cols>
    <col min="1" max="1" width="1.75" style="2" customWidth="1"/>
    <col min="2" max="2" width="9.375" style="2" bestFit="1" customWidth="1"/>
    <col min="3" max="3" width="23.125" style="2" bestFit="1" customWidth="1"/>
    <col min="4" max="4" width="6.875" style="2" customWidth="1"/>
    <col min="5" max="5" width="9.25" style="2" bestFit="1" customWidth="1"/>
    <col min="6" max="6" width="6.75" style="2" bestFit="1" customWidth="1"/>
    <col min="7" max="7" width="12.375" style="2" bestFit="1" customWidth="1"/>
    <col min="8" max="8" width="19.125" style="2" bestFit="1" customWidth="1"/>
    <col min="9" max="9" width="10.5" style="2" bestFit="1" customWidth="1"/>
    <col min="10" max="11" width="7.5" style="2" customWidth="1"/>
    <col min="12" max="13" width="9" style="2"/>
    <col min="15" max="16384" width="9" style="2"/>
  </cols>
  <sheetData>
    <row r="1" spans="2:11" ht="7.5" customHeight="1"/>
    <row r="2" spans="2:11">
      <c r="B2" s="9" t="s">
        <v>136</v>
      </c>
    </row>
    <row r="3" spans="2:11" ht="7.5" customHeight="1"/>
    <row r="4" spans="2:11">
      <c r="B4" s="38" t="s">
        <v>137</v>
      </c>
      <c r="C4" s="38" t="s">
        <v>1013</v>
      </c>
      <c r="D4" s="38" t="s">
        <v>1228</v>
      </c>
      <c r="E4" s="38" t="s">
        <v>898</v>
      </c>
      <c r="F4" s="38" t="s">
        <v>1020</v>
      </c>
      <c r="G4" s="38" t="s">
        <v>1174</v>
      </c>
      <c r="H4" s="38" t="s">
        <v>1018</v>
      </c>
      <c r="I4" s="38" t="s">
        <v>14</v>
      </c>
      <c r="J4" s="38" t="s">
        <v>1267</v>
      </c>
      <c r="K4" s="38" t="s">
        <v>1268</v>
      </c>
    </row>
    <row r="5" spans="2:11">
      <c r="B5" s="21" t="s">
        <v>167</v>
      </c>
      <c r="C5" s="22" t="s">
        <v>168</v>
      </c>
      <c r="D5" s="24">
        <v>2010</v>
      </c>
      <c r="E5" s="21" t="s">
        <v>1129</v>
      </c>
      <c r="F5" s="21" t="s">
        <v>165</v>
      </c>
      <c r="G5" s="21" t="s">
        <v>975</v>
      </c>
      <c r="H5" s="21" t="s">
        <v>169</v>
      </c>
      <c r="I5" s="21" t="s">
        <v>816</v>
      </c>
      <c r="J5" s="34">
        <v>97.183098591549296</v>
      </c>
      <c r="K5" s="34">
        <v>2.8169014084507045</v>
      </c>
    </row>
    <row r="6" spans="2:11">
      <c r="B6" s="21" t="s">
        <v>170</v>
      </c>
      <c r="C6" s="22" t="s">
        <v>171</v>
      </c>
      <c r="D6" s="23" t="s">
        <v>1299</v>
      </c>
      <c r="E6" s="21" t="s">
        <v>1150</v>
      </c>
      <c r="F6" s="21" t="s">
        <v>172</v>
      </c>
      <c r="G6" s="21" t="s">
        <v>975</v>
      </c>
      <c r="H6" s="21" t="s">
        <v>1300</v>
      </c>
      <c r="I6" s="21" t="s">
        <v>30</v>
      </c>
      <c r="J6" s="34">
        <v>83.427192276749793</v>
      </c>
      <c r="K6" s="34">
        <v>16.5728077232502</v>
      </c>
    </row>
    <row r="7" spans="2:11">
      <c r="B7" s="21" t="s">
        <v>581</v>
      </c>
      <c r="C7" s="22" t="s">
        <v>582</v>
      </c>
      <c r="D7" s="23">
        <v>2015</v>
      </c>
      <c r="E7" s="21" t="s">
        <v>1098</v>
      </c>
      <c r="F7" s="21" t="s">
        <v>263</v>
      </c>
      <c r="G7" s="21" t="s">
        <v>975</v>
      </c>
      <c r="H7" s="28" t="s">
        <v>1301</v>
      </c>
      <c r="I7" s="21" t="s">
        <v>816</v>
      </c>
      <c r="J7" s="34">
        <v>79.385593220338976</v>
      </c>
      <c r="K7" s="34">
        <v>20.614406779661017</v>
      </c>
    </row>
    <row r="8" spans="2:11">
      <c r="B8" s="21" t="s">
        <v>583</v>
      </c>
      <c r="C8" s="22" t="s">
        <v>582</v>
      </c>
      <c r="D8" s="23">
        <v>2015</v>
      </c>
      <c r="E8" s="21" t="s">
        <v>1098</v>
      </c>
      <c r="F8" s="21" t="s">
        <v>263</v>
      </c>
      <c r="G8" s="21" t="s">
        <v>975</v>
      </c>
      <c r="H8" s="21" t="s">
        <v>264</v>
      </c>
      <c r="I8" s="21" t="s">
        <v>816</v>
      </c>
      <c r="J8" s="34">
        <v>75.01284026707755</v>
      </c>
      <c r="K8" s="34">
        <v>24.987159732922446</v>
      </c>
    </row>
    <row r="9" spans="2:11">
      <c r="B9" s="21" t="s">
        <v>589</v>
      </c>
      <c r="C9" s="22" t="s">
        <v>585</v>
      </c>
      <c r="D9" s="23">
        <v>2019</v>
      </c>
      <c r="E9" s="21" t="s">
        <v>1302</v>
      </c>
      <c r="F9" s="21" t="s">
        <v>586</v>
      </c>
      <c r="G9" s="21" t="s">
        <v>975</v>
      </c>
      <c r="H9" s="21" t="s">
        <v>590</v>
      </c>
      <c r="I9" s="21" t="s">
        <v>816</v>
      </c>
      <c r="J9" s="34">
        <v>71.415004748338077</v>
      </c>
      <c r="K9" s="34">
        <v>28.584995251661923</v>
      </c>
    </row>
    <row r="10" spans="2:11">
      <c r="B10" s="21" t="s">
        <v>584</v>
      </c>
      <c r="C10" s="22" t="s">
        <v>585</v>
      </c>
      <c r="D10" s="23">
        <v>2019</v>
      </c>
      <c r="E10" s="21" t="s">
        <v>1302</v>
      </c>
      <c r="F10" s="21" t="s">
        <v>586</v>
      </c>
      <c r="G10" s="21" t="s">
        <v>975</v>
      </c>
      <c r="H10" s="21"/>
      <c r="I10" s="21" t="s">
        <v>816</v>
      </c>
      <c r="J10" s="34">
        <v>68.005319148936167</v>
      </c>
      <c r="K10" s="34">
        <v>31.994680851063826</v>
      </c>
    </row>
    <row r="11" spans="2:11">
      <c r="B11" s="21" t="s">
        <v>587</v>
      </c>
      <c r="C11" s="22" t="s">
        <v>585</v>
      </c>
      <c r="D11" s="23">
        <v>2019</v>
      </c>
      <c r="E11" s="21" t="s">
        <v>1302</v>
      </c>
      <c r="F11" s="21" t="s">
        <v>586</v>
      </c>
      <c r="G11" s="21" t="s">
        <v>975</v>
      </c>
      <c r="H11" s="21" t="s">
        <v>588</v>
      </c>
      <c r="I11" s="21" t="s">
        <v>816</v>
      </c>
      <c r="J11" s="34">
        <v>57.907627711686494</v>
      </c>
      <c r="K11" s="34">
        <v>42.092372288313506</v>
      </c>
    </row>
    <row r="12" spans="2:11">
      <c r="B12" s="21" t="s">
        <v>358</v>
      </c>
      <c r="C12" s="21" t="s">
        <v>359</v>
      </c>
      <c r="D12" s="23" t="s">
        <v>1299</v>
      </c>
      <c r="E12" s="21" t="s">
        <v>1107</v>
      </c>
      <c r="F12" s="21" t="s">
        <v>229</v>
      </c>
      <c r="G12" s="21" t="s">
        <v>980</v>
      </c>
      <c r="H12" s="21" t="s">
        <v>360</v>
      </c>
      <c r="I12" s="21" t="s">
        <v>816</v>
      </c>
      <c r="J12" s="34">
        <v>94.676258992805757</v>
      </c>
      <c r="K12" s="34">
        <v>5.3237410071942444</v>
      </c>
    </row>
    <row r="13" spans="2:11">
      <c r="B13" s="21" t="s">
        <v>606</v>
      </c>
      <c r="C13" s="21" t="s">
        <v>592</v>
      </c>
      <c r="D13" s="23">
        <v>2019</v>
      </c>
      <c r="E13" s="21" t="s">
        <v>1016</v>
      </c>
      <c r="F13" s="21" t="s">
        <v>144</v>
      </c>
      <c r="G13" s="21" t="s">
        <v>990</v>
      </c>
      <c r="H13" s="28" t="s">
        <v>607</v>
      </c>
      <c r="I13" s="21" t="s">
        <v>816</v>
      </c>
      <c r="J13" s="34">
        <v>78.654784638234659</v>
      </c>
      <c r="K13" s="34">
        <v>21.34521536176533</v>
      </c>
    </row>
    <row r="14" spans="2:11">
      <c r="B14" s="21" t="s">
        <v>602</v>
      </c>
      <c r="C14" s="21" t="s">
        <v>592</v>
      </c>
      <c r="D14" s="23">
        <v>2019</v>
      </c>
      <c r="E14" s="21" t="s">
        <v>1016</v>
      </c>
      <c r="F14" s="21" t="s">
        <v>144</v>
      </c>
      <c r="G14" s="21" t="s">
        <v>990</v>
      </c>
      <c r="H14" s="28" t="s">
        <v>603</v>
      </c>
      <c r="I14" s="21" t="s">
        <v>816</v>
      </c>
      <c r="J14" s="34">
        <v>77.743893584269983</v>
      </c>
      <c r="K14" s="34">
        <v>22.256106415730013</v>
      </c>
    </row>
    <row r="15" spans="2:11">
      <c r="B15" s="21" t="s">
        <v>610</v>
      </c>
      <c r="C15" s="21" t="s">
        <v>592</v>
      </c>
      <c r="D15" s="23">
        <v>2019</v>
      </c>
      <c r="E15" s="21" t="s">
        <v>1016</v>
      </c>
      <c r="F15" s="21" t="s">
        <v>144</v>
      </c>
      <c r="G15" s="21" t="s">
        <v>990</v>
      </c>
      <c r="H15" s="28" t="s">
        <v>611</v>
      </c>
      <c r="I15" s="21" t="s">
        <v>816</v>
      </c>
      <c r="J15" s="34">
        <v>70.919262834576571</v>
      </c>
      <c r="K15" s="34">
        <v>29.080737165423432</v>
      </c>
    </row>
    <row r="16" spans="2:11">
      <c r="B16" s="21" t="s">
        <v>549</v>
      </c>
      <c r="C16" s="21" t="s">
        <v>545</v>
      </c>
      <c r="D16" s="23">
        <v>2010</v>
      </c>
      <c r="E16" s="21" t="s">
        <v>1016</v>
      </c>
      <c r="F16" s="21" t="s">
        <v>144</v>
      </c>
      <c r="G16" s="21" t="s">
        <v>990</v>
      </c>
      <c r="H16" s="21" t="s">
        <v>550</v>
      </c>
      <c r="I16" s="21" t="s">
        <v>816</v>
      </c>
      <c r="J16" s="34">
        <v>70.7</v>
      </c>
      <c r="K16" s="34">
        <v>29.299999999999997</v>
      </c>
    </row>
    <row r="17" spans="2:11">
      <c r="B17" s="21" t="s">
        <v>553</v>
      </c>
      <c r="C17" s="21" t="s">
        <v>545</v>
      </c>
      <c r="D17" s="23">
        <v>2010</v>
      </c>
      <c r="E17" s="21" t="s">
        <v>1016</v>
      </c>
      <c r="F17" s="21" t="s">
        <v>144</v>
      </c>
      <c r="G17" s="21" t="s">
        <v>990</v>
      </c>
      <c r="H17" s="21" t="s">
        <v>554</v>
      </c>
      <c r="I17" s="21" t="s">
        <v>816</v>
      </c>
      <c r="J17" s="34">
        <v>70.5</v>
      </c>
      <c r="K17" s="34">
        <v>29.5</v>
      </c>
    </row>
    <row r="18" spans="2:11">
      <c r="B18" s="21" t="s">
        <v>598</v>
      </c>
      <c r="C18" s="21" t="s">
        <v>592</v>
      </c>
      <c r="D18" s="23">
        <v>2019</v>
      </c>
      <c r="E18" s="21" t="s">
        <v>1016</v>
      </c>
      <c r="F18" s="21" t="s">
        <v>144</v>
      </c>
      <c r="G18" s="21" t="s">
        <v>990</v>
      </c>
      <c r="H18" s="28" t="s">
        <v>599</v>
      </c>
      <c r="I18" s="21" t="s">
        <v>816</v>
      </c>
      <c r="J18" s="34">
        <v>70.325198648623143</v>
      </c>
      <c r="K18" s="34">
        <v>29.674801351376857</v>
      </c>
    </row>
    <row r="19" spans="2:11">
      <c r="B19" s="21" t="s">
        <v>597</v>
      </c>
      <c r="C19" s="21" t="s">
        <v>592</v>
      </c>
      <c r="D19" s="23">
        <v>2019</v>
      </c>
      <c r="E19" s="21" t="s">
        <v>1016</v>
      </c>
      <c r="F19" s="21" t="s">
        <v>144</v>
      </c>
      <c r="G19" s="21" t="s">
        <v>990</v>
      </c>
      <c r="H19" s="28" t="s">
        <v>1301</v>
      </c>
      <c r="I19" s="21" t="s">
        <v>816</v>
      </c>
      <c r="J19" s="34">
        <v>70.07241348634463</v>
      </c>
      <c r="K19" s="34">
        <v>29.92758651365537</v>
      </c>
    </row>
    <row r="20" spans="2:11">
      <c r="B20" s="21" t="s">
        <v>547</v>
      </c>
      <c r="C20" s="21" t="s">
        <v>545</v>
      </c>
      <c r="D20" s="23">
        <v>2010</v>
      </c>
      <c r="E20" s="21" t="s">
        <v>1016</v>
      </c>
      <c r="F20" s="21" t="s">
        <v>144</v>
      </c>
      <c r="G20" s="21" t="s">
        <v>990</v>
      </c>
      <c r="H20" s="21" t="s">
        <v>548</v>
      </c>
      <c r="I20" s="21" t="s">
        <v>816</v>
      </c>
      <c r="J20" s="34">
        <v>69</v>
      </c>
      <c r="K20" s="34">
        <v>31</v>
      </c>
    </row>
    <row r="21" spans="2:11">
      <c r="B21" s="21" t="s">
        <v>604</v>
      </c>
      <c r="C21" s="21" t="s">
        <v>592</v>
      </c>
      <c r="D21" s="23">
        <v>2019</v>
      </c>
      <c r="E21" s="21" t="s">
        <v>1016</v>
      </c>
      <c r="F21" s="21" t="s">
        <v>144</v>
      </c>
      <c r="G21" s="21" t="s">
        <v>990</v>
      </c>
      <c r="H21" s="28" t="s">
        <v>605</v>
      </c>
      <c r="I21" s="21" t="s">
        <v>816</v>
      </c>
      <c r="J21" s="34">
        <v>68.739820846905545</v>
      </c>
      <c r="K21" s="34">
        <v>31.260179153094462</v>
      </c>
    </row>
    <row r="22" spans="2:11">
      <c r="B22" s="21" t="s">
        <v>614</v>
      </c>
      <c r="C22" s="21" t="s">
        <v>592</v>
      </c>
      <c r="D22" s="23">
        <v>2019</v>
      </c>
      <c r="E22" s="21" t="s">
        <v>1016</v>
      </c>
      <c r="F22" s="21" t="s">
        <v>144</v>
      </c>
      <c r="G22" s="21" t="s">
        <v>990</v>
      </c>
      <c r="H22" s="28" t="s">
        <v>615</v>
      </c>
      <c r="I22" s="21" t="s">
        <v>816</v>
      </c>
      <c r="J22" s="34">
        <v>68.672231238890177</v>
      </c>
      <c r="K22" s="34">
        <v>31.327768761109827</v>
      </c>
    </row>
    <row r="23" spans="2:11">
      <c r="B23" s="21" t="s">
        <v>608</v>
      </c>
      <c r="C23" s="21" t="s">
        <v>592</v>
      </c>
      <c r="D23" s="23">
        <v>2019</v>
      </c>
      <c r="E23" s="21" t="s">
        <v>1016</v>
      </c>
      <c r="F23" s="21" t="s">
        <v>144</v>
      </c>
      <c r="G23" s="21" t="s">
        <v>990</v>
      </c>
      <c r="H23" s="28" t="s">
        <v>609</v>
      </c>
      <c r="I23" s="21" t="s">
        <v>816</v>
      </c>
      <c r="J23" s="34">
        <v>67.989071038251367</v>
      </c>
      <c r="K23" s="34">
        <v>32.010928961748633</v>
      </c>
    </row>
    <row r="24" spans="2:11">
      <c r="B24" s="21" t="s">
        <v>600</v>
      </c>
      <c r="C24" s="21" t="s">
        <v>592</v>
      </c>
      <c r="D24" s="23">
        <v>2019</v>
      </c>
      <c r="E24" s="21" t="s">
        <v>1016</v>
      </c>
      <c r="F24" s="21" t="s">
        <v>144</v>
      </c>
      <c r="G24" s="21" t="s">
        <v>990</v>
      </c>
      <c r="H24" s="28" t="s">
        <v>601</v>
      </c>
      <c r="I24" s="21" t="s">
        <v>816</v>
      </c>
      <c r="J24" s="34">
        <v>65.915580384854138</v>
      </c>
      <c r="K24" s="34">
        <v>34.084419615145869</v>
      </c>
    </row>
    <row r="25" spans="2:11">
      <c r="B25" s="21" t="s">
        <v>544</v>
      </c>
      <c r="C25" s="21" t="s">
        <v>545</v>
      </c>
      <c r="D25" s="23">
        <v>2010</v>
      </c>
      <c r="E25" s="21" t="s">
        <v>1016</v>
      </c>
      <c r="F25" s="21" t="s">
        <v>144</v>
      </c>
      <c r="G25" s="21" t="s">
        <v>990</v>
      </c>
      <c r="H25" s="21" t="s">
        <v>546</v>
      </c>
      <c r="I25" s="21" t="s">
        <v>816</v>
      </c>
      <c r="J25" s="34">
        <v>65.900000000000006</v>
      </c>
      <c r="K25" s="34">
        <v>34.099999999999994</v>
      </c>
    </row>
    <row r="26" spans="2:11">
      <c r="B26" s="21" t="s">
        <v>551</v>
      </c>
      <c r="C26" s="21" t="s">
        <v>545</v>
      </c>
      <c r="D26" s="23">
        <v>2010</v>
      </c>
      <c r="E26" s="21" t="s">
        <v>1016</v>
      </c>
      <c r="F26" s="21" t="s">
        <v>144</v>
      </c>
      <c r="G26" s="21" t="s">
        <v>990</v>
      </c>
      <c r="H26" s="21" t="s">
        <v>552</v>
      </c>
      <c r="I26" s="21" t="s">
        <v>816</v>
      </c>
      <c r="J26" s="34">
        <v>65.900000000000006</v>
      </c>
      <c r="K26" s="34">
        <v>34.099999999999994</v>
      </c>
    </row>
    <row r="27" spans="2:11">
      <c r="B27" s="21" t="s">
        <v>612</v>
      </c>
      <c r="C27" s="21" t="s">
        <v>592</v>
      </c>
      <c r="D27" s="23">
        <v>2019</v>
      </c>
      <c r="E27" s="21" t="s">
        <v>1016</v>
      </c>
      <c r="F27" s="21" t="s">
        <v>144</v>
      </c>
      <c r="G27" s="21" t="s">
        <v>990</v>
      </c>
      <c r="H27" s="28" t="s">
        <v>613</v>
      </c>
      <c r="I27" s="21" t="s">
        <v>816</v>
      </c>
      <c r="J27" s="34">
        <v>55.11197663096398</v>
      </c>
      <c r="K27" s="34">
        <v>44.888023369036027</v>
      </c>
    </row>
    <row r="28" spans="2:11">
      <c r="B28" s="21" t="s">
        <v>439</v>
      </c>
      <c r="C28" s="21" t="s">
        <v>440</v>
      </c>
      <c r="D28" s="23">
        <v>2017</v>
      </c>
      <c r="E28" s="21" t="s">
        <v>1016</v>
      </c>
      <c r="F28" s="21" t="s">
        <v>144</v>
      </c>
      <c r="G28" s="21" t="s">
        <v>990</v>
      </c>
      <c r="H28" s="21" t="s">
        <v>1303</v>
      </c>
      <c r="I28" s="21" t="s">
        <v>816</v>
      </c>
      <c r="J28" s="34">
        <v>31.958762886597935</v>
      </c>
      <c r="K28" s="34">
        <v>68.041237113402062</v>
      </c>
    </row>
    <row r="29" spans="2:11">
      <c r="B29" s="21" t="s">
        <v>524</v>
      </c>
      <c r="C29" s="21" t="s">
        <v>522</v>
      </c>
      <c r="D29" s="23" t="s">
        <v>1299</v>
      </c>
      <c r="E29" s="21" t="s">
        <v>1133</v>
      </c>
      <c r="F29" s="21" t="s">
        <v>444</v>
      </c>
      <c r="G29" s="21" t="s">
        <v>990</v>
      </c>
      <c r="H29" s="21" t="s">
        <v>525</v>
      </c>
      <c r="I29" s="21" t="s">
        <v>816</v>
      </c>
      <c r="J29" s="34">
        <v>72</v>
      </c>
      <c r="K29" s="34">
        <v>28.000000000000004</v>
      </c>
    </row>
    <row r="30" spans="2:11">
      <c r="B30" s="21" t="s">
        <v>742</v>
      </c>
      <c r="C30" s="21" t="s">
        <v>743</v>
      </c>
      <c r="D30" s="23">
        <v>2012</v>
      </c>
      <c r="E30" s="21" t="s">
        <v>1063</v>
      </c>
      <c r="F30" s="21" t="s">
        <v>176</v>
      </c>
      <c r="G30" s="21" t="s">
        <v>990</v>
      </c>
      <c r="H30" s="21" t="s">
        <v>248</v>
      </c>
      <c r="I30" s="21" t="s">
        <v>816</v>
      </c>
      <c r="J30" s="34">
        <v>68.7</v>
      </c>
      <c r="K30" s="34">
        <v>31.3</v>
      </c>
    </row>
    <row r="31" spans="2:11">
      <c r="B31" s="21" t="s">
        <v>527</v>
      </c>
      <c r="C31" s="21" t="s">
        <v>522</v>
      </c>
      <c r="D31" s="23" t="s">
        <v>1299</v>
      </c>
      <c r="E31" s="21" t="s">
        <v>1133</v>
      </c>
      <c r="F31" s="21" t="s">
        <v>444</v>
      </c>
      <c r="G31" s="21" t="s">
        <v>990</v>
      </c>
      <c r="H31" s="21" t="s">
        <v>528</v>
      </c>
      <c r="I31" s="21" t="s">
        <v>816</v>
      </c>
      <c r="J31" s="34">
        <v>68</v>
      </c>
      <c r="K31" s="34">
        <v>32</v>
      </c>
    </row>
    <row r="32" spans="2:11">
      <c r="B32" s="21" t="s">
        <v>521</v>
      </c>
      <c r="C32" s="21" t="s">
        <v>522</v>
      </c>
      <c r="D32" s="23">
        <v>2016</v>
      </c>
      <c r="E32" s="21" t="s">
        <v>1133</v>
      </c>
      <c r="F32" s="21" t="s">
        <v>444</v>
      </c>
      <c r="G32" s="21" t="s">
        <v>990</v>
      </c>
      <c r="H32" s="21" t="s">
        <v>648</v>
      </c>
      <c r="I32" s="21" t="s">
        <v>816</v>
      </c>
      <c r="J32" s="34">
        <v>30</v>
      </c>
      <c r="K32" s="34">
        <v>70</v>
      </c>
    </row>
    <row r="33" spans="2:11">
      <c r="B33" s="21" t="s">
        <v>526</v>
      </c>
      <c r="C33" s="21" t="s">
        <v>522</v>
      </c>
      <c r="D33" s="23" t="s">
        <v>1299</v>
      </c>
      <c r="E33" s="21" t="s">
        <v>1133</v>
      </c>
      <c r="F33" s="21" t="s">
        <v>444</v>
      </c>
      <c r="G33" s="21" t="s">
        <v>990</v>
      </c>
      <c r="H33" s="21" t="s">
        <v>445</v>
      </c>
      <c r="I33" s="21" t="s">
        <v>816</v>
      </c>
      <c r="J33" s="34">
        <v>20</v>
      </c>
      <c r="K33" s="34">
        <v>80</v>
      </c>
    </row>
  </sheetData>
  <sortState xmlns:xlrd2="http://schemas.microsoft.com/office/spreadsheetml/2017/richdata2" ref="D13:K33">
    <sortCondition descending="1" ref="J13:J33"/>
  </sortState>
  <conditionalFormatting sqref="B5:C33">
    <cfRule type="containsBlanks" dxfId="1" priority="2">
      <formula>LEN(TRIM(B5))=0</formula>
    </cfRule>
  </conditionalFormatting>
  <conditionalFormatting sqref="D5:K6 D7:G7 I7:K11 D8:D11 F8:F11 G8:G19 D12:F15 H12:K15 F16:F19 D16:D28 I16:K28 F20:G28 D29:K29 F30:G30 D30:D32 I30:K32 F31:F32 G31:G33 D33:F33 H33:K33">
    <cfRule type="containsBlanks" dxfId="0" priority="4">
      <formula>LEN(TRIM(D5))=0</formula>
    </cfRule>
  </conditionalFormatting>
  <hyperlinks>
    <hyperlink ref="B2" location="'Information &amp; Contents '!A1" display="Back to Information and Contents" xr:uid="{30A1B875-17D2-4F99-8E1A-870E271AC5EB}"/>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CF190-4A3F-4F7C-8DF7-9AEE1B7DB589}">
  <sheetPr>
    <tabColor theme="3" tint="0.39997558519241921"/>
  </sheetPr>
  <dimension ref="B1:J29"/>
  <sheetViews>
    <sheetView showGridLines="0" workbookViewId="0"/>
  </sheetViews>
  <sheetFormatPr defaultRowHeight="15.75"/>
  <cols>
    <col min="1" max="1" width="4.125" customWidth="1"/>
    <col min="2" max="3" width="22.875" style="76" customWidth="1"/>
    <col min="4" max="4" width="8.625" style="76" bestFit="1" customWidth="1"/>
    <col min="5" max="5" width="13.875" style="76" bestFit="1" customWidth="1"/>
    <col min="6" max="7" width="10" style="76" bestFit="1" customWidth="1"/>
    <col min="8" max="8" width="11.75" style="76" bestFit="1" customWidth="1"/>
    <col min="9" max="9" width="17.625" style="76" bestFit="1" customWidth="1"/>
    <col min="10" max="10" width="14.25" style="76" bestFit="1" customWidth="1"/>
  </cols>
  <sheetData>
    <row r="1" spans="2:10" ht="6" customHeight="1"/>
    <row r="2" spans="2:10">
      <c r="B2" s="9" t="s">
        <v>136</v>
      </c>
    </row>
    <row r="3" spans="2:10" ht="6" customHeight="1"/>
    <row r="4" spans="2:10">
      <c r="B4" s="77" t="s">
        <v>1304</v>
      </c>
      <c r="C4" s="77" t="s">
        <v>1305</v>
      </c>
      <c r="D4" s="77" t="s">
        <v>1306</v>
      </c>
      <c r="E4" s="77" t="s">
        <v>1307</v>
      </c>
      <c r="F4" s="77" t="s">
        <v>1308</v>
      </c>
      <c r="G4" s="77" t="s">
        <v>1309</v>
      </c>
      <c r="H4" s="77" t="s">
        <v>1310</v>
      </c>
      <c r="I4" s="77" t="s">
        <v>1311</v>
      </c>
      <c r="J4" s="77" t="s">
        <v>1312</v>
      </c>
    </row>
    <row r="5" spans="2:10">
      <c r="B5" s="114" t="s">
        <v>1313</v>
      </c>
      <c r="C5" s="114" t="s">
        <v>1314</v>
      </c>
      <c r="D5" s="97" t="s">
        <v>1315</v>
      </c>
      <c r="E5" s="97" t="s">
        <v>1316</v>
      </c>
      <c r="F5" s="98">
        <v>-227.70294000000001</v>
      </c>
      <c r="G5" s="98">
        <v>-222.65935999999999</v>
      </c>
      <c r="H5" s="98">
        <v>6.77E-3</v>
      </c>
      <c r="I5" s="98">
        <v>7.4133199999999997</v>
      </c>
      <c r="J5" s="98">
        <v>8.1470000000000001E-2</v>
      </c>
    </row>
    <row r="6" spans="2:10">
      <c r="B6" s="114"/>
      <c r="C6" s="114"/>
      <c r="D6" s="97" t="s">
        <v>1317</v>
      </c>
      <c r="E6" s="97" t="s">
        <v>1316</v>
      </c>
      <c r="F6" s="98">
        <v>-226.17465999999999</v>
      </c>
      <c r="G6" s="98">
        <v>-218.88202000000001</v>
      </c>
      <c r="H6" s="98">
        <v>3.8300000000000001E-3</v>
      </c>
      <c r="I6" s="98">
        <v>7.3535700000000004</v>
      </c>
      <c r="J6" s="98">
        <v>8.1710000000000005E-2</v>
      </c>
    </row>
    <row r="7" spans="2:10">
      <c r="B7" s="114"/>
      <c r="C7" s="114"/>
      <c r="D7" s="97" t="s">
        <v>1318</v>
      </c>
      <c r="E7" s="97" t="s">
        <v>1316</v>
      </c>
      <c r="F7" s="98">
        <v>-225.50307000000001</v>
      </c>
      <c r="G7" s="98">
        <v>-218.21043</v>
      </c>
      <c r="H7" s="98">
        <v>-3.47E-3</v>
      </c>
      <c r="I7" s="98">
        <v>7.4074499999999999</v>
      </c>
      <c r="J7" s="98">
        <v>8.2309999999999994E-2</v>
      </c>
    </row>
    <row r="8" spans="2:10">
      <c r="B8" s="114"/>
      <c r="C8" s="114"/>
      <c r="D8" s="97" t="s">
        <v>1319</v>
      </c>
      <c r="E8" s="97" t="s">
        <v>1316</v>
      </c>
      <c r="F8" s="98">
        <v>-223.98967999999999</v>
      </c>
      <c r="G8" s="98">
        <v>-214.3623</v>
      </c>
      <c r="H8" s="98">
        <v>-7.3400000000000002E-3</v>
      </c>
      <c r="I8" s="98">
        <v>7.3534100000000002</v>
      </c>
      <c r="J8" s="98">
        <v>8.2619999999999999E-2</v>
      </c>
    </row>
    <row r="9" spans="2:10">
      <c r="B9" s="114"/>
      <c r="C9" s="114"/>
      <c r="D9" s="97" t="s">
        <v>1320</v>
      </c>
      <c r="E9" s="97" t="s">
        <v>1316</v>
      </c>
      <c r="F9" s="98">
        <v>-222.34345999999999</v>
      </c>
      <c r="G9" s="98">
        <v>-210.43218999999999</v>
      </c>
      <c r="H9" s="98">
        <v>-1.226E-2</v>
      </c>
      <c r="I9" s="98">
        <v>7.3062699999999996</v>
      </c>
      <c r="J9" s="98">
        <v>8.3030000000000007E-2</v>
      </c>
    </row>
    <row r="10" spans="2:10">
      <c r="B10" s="114" t="s">
        <v>1321</v>
      </c>
      <c r="C10" s="114" t="s">
        <v>1314</v>
      </c>
      <c r="D10" s="97" t="s">
        <v>1315</v>
      </c>
      <c r="E10" s="97" t="s">
        <v>1316</v>
      </c>
      <c r="F10" s="98">
        <v>-214.58671000000001</v>
      </c>
      <c r="G10" s="98">
        <v>-209.6549</v>
      </c>
      <c r="H10" s="98">
        <v>3.82E-3</v>
      </c>
      <c r="I10" s="98">
        <v>7.0527499999999996</v>
      </c>
      <c r="J10" s="98">
        <v>8.201E-2</v>
      </c>
    </row>
    <row r="11" spans="2:10">
      <c r="B11" s="114"/>
      <c r="C11" s="114"/>
      <c r="D11" s="97" t="s">
        <v>1317</v>
      </c>
      <c r="E11" s="97" t="s">
        <v>1316</v>
      </c>
      <c r="F11" s="98">
        <v>-212.91336999999999</v>
      </c>
      <c r="G11" s="98">
        <v>-205.8048</v>
      </c>
      <c r="H11" s="99">
        <v>-7.9163900000000001E-4</v>
      </c>
      <c r="I11" s="98">
        <v>7.0030000000000001</v>
      </c>
      <c r="J11" s="98">
        <v>8.2390000000000005E-2</v>
      </c>
    </row>
    <row r="12" spans="2:10">
      <c r="B12" s="114"/>
      <c r="C12" s="114"/>
      <c r="D12" s="97" t="s">
        <v>1318</v>
      </c>
      <c r="E12" s="97" t="s">
        <v>1316</v>
      </c>
      <c r="F12" s="98">
        <v>-212.39214000000001</v>
      </c>
      <c r="G12" s="98">
        <v>-205.28357</v>
      </c>
      <c r="H12" s="98">
        <v>-6.8100000000000001E-3</v>
      </c>
      <c r="I12" s="98">
        <v>7.0450799999999996</v>
      </c>
      <c r="J12" s="98">
        <v>8.2879999999999995E-2</v>
      </c>
    </row>
    <row r="13" spans="2:10">
      <c r="B13" s="114"/>
      <c r="C13" s="114"/>
      <c r="D13" s="97" t="s">
        <v>1319</v>
      </c>
      <c r="E13" s="97" t="s">
        <v>1316</v>
      </c>
      <c r="F13" s="98">
        <v>-210.89588000000001</v>
      </c>
      <c r="G13" s="98">
        <v>-201.52006</v>
      </c>
      <c r="H13" s="98">
        <v>-1.06E-2</v>
      </c>
      <c r="I13" s="98">
        <v>6.9884300000000001</v>
      </c>
      <c r="J13" s="98">
        <v>8.3199999999999996E-2</v>
      </c>
    </row>
    <row r="14" spans="2:10">
      <c r="B14" s="114"/>
      <c r="C14" s="114"/>
      <c r="D14" s="97" t="s">
        <v>1320</v>
      </c>
      <c r="E14" s="97" t="s">
        <v>1316</v>
      </c>
      <c r="F14" s="98">
        <v>-209.37391</v>
      </c>
      <c r="G14" s="98">
        <v>-197.78511</v>
      </c>
      <c r="H14" s="98">
        <v>-1.422E-2</v>
      </c>
      <c r="I14" s="98">
        <v>6.9299600000000003</v>
      </c>
      <c r="J14" s="98">
        <v>8.3489999999999995E-2</v>
      </c>
    </row>
    <row r="15" spans="2:10">
      <c r="B15" s="114" t="s">
        <v>1322</v>
      </c>
      <c r="C15" s="114" t="s">
        <v>1314</v>
      </c>
      <c r="D15" s="97" t="s">
        <v>1315</v>
      </c>
      <c r="E15" s="97" t="s">
        <v>1316</v>
      </c>
      <c r="F15" s="98">
        <v>-101.94985</v>
      </c>
      <c r="G15" s="98">
        <v>-98.896420000000006</v>
      </c>
      <c r="H15" s="98">
        <v>1.6029999999999999E-2</v>
      </c>
      <c r="I15" s="98">
        <v>2.80674</v>
      </c>
      <c r="J15" s="98">
        <v>7.1970000000000006E-2</v>
      </c>
    </row>
    <row r="16" spans="2:10">
      <c r="B16" s="114"/>
      <c r="C16" s="114"/>
      <c r="D16" s="97" t="s">
        <v>1317</v>
      </c>
      <c r="E16" s="97" t="s">
        <v>1316</v>
      </c>
      <c r="F16" s="98">
        <v>-100.58365000000001</v>
      </c>
      <c r="G16" s="98">
        <v>-96.183679999999995</v>
      </c>
      <c r="H16" s="98">
        <v>1.4489999999999999E-2</v>
      </c>
      <c r="I16" s="98">
        <v>2.73908</v>
      </c>
      <c r="J16" s="98">
        <v>7.2080000000000005E-2</v>
      </c>
    </row>
    <row r="17" spans="2:10">
      <c r="B17" s="114"/>
      <c r="C17" s="114"/>
      <c r="D17" s="97" t="s">
        <v>1318</v>
      </c>
      <c r="E17" s="97" t="s">
        <v>1316</v>
      </c>
      <c r="F17" s="98">
        <v>-100.34995000000001</v>
      </c>
      <c r="G17" s="98">
        <v>-95.949979999999996</v>
      </c>
      <c r="H17" s="98">
        <v>8.7100000000000007E-3</v>
      </c>
      <c r="I17" s="98">
        <v>2.7551299999999999</v>
      </c>
      <c r="J17" s="98">
        <v>7.2499999999999995E-2</v>
      </c>
    </row>
    <row r="18" spans="2:10">
      <c r="B18" s="114"/>
      <c r="C18" s="114"/>
      <c r="D18" s="97" t="s">
        <v>1319</v>
      </c>
      <c r="E18" s="97" t="s">
        <v>1316</v>
      </c>
      <c r="F18" s="98">
        <v>-98.744290000000007</v>
      </c>
      <c r="G18" s="98">
        <v>-93.131630000000001</v>
      </c>
      <c r="H18" s="98">
        <v>3.8400000000000001E-3</v>
      </c>
      <c r="I18" s="98">
        <v>2.6958199999999999</v>
      </c>
      <c r="J18" s="98">
        <v>7.2859999999999994E-2</v>
      </c>
    </row>
    <row r="19" spans="2:10">
      <c r="B19" s="114"/>
      <c r="C19" s="114"/>
      <c r="D19" s="97" t="s">
        <v>1320</v>
      </c>
      <c r="E19" s="97" t="s">
        <v>1316</v>
      </c>
      <c r="F19" s="98">
        <v>-97.13946</v>
      </c>
      <c r="G19" s="98">
        <v>-90.459770000000006</v>
      </c>
      <c r="H19" s="98">
        <v>1.8699999999999999E-3</v>
      </c>
      <c r="I19" s="98">
        <v>2.6281400000000001</v>
      </c>
      <c r="J19" s="98">
        <v>7.2999999999999995E-2</v>
      </c>
    </row>
    <row r="20" spans="2:10">
      <c r="B20" s="114" t="s">
        <v>1323</v>
      </c>
      <c r="C20" s="114" t="s">
        <v>1314</v>
      </c>
      <c r="D20" s="97" t="s">
        <v>1315</v>
      </c>
      <c r="E20" s="97" t="s">
        <v>1316</v>
      </c>
      <c r="F20" s="98">
        <v>-102.61767</v>
      </c>
      <c r="G20" s="98">
        <v>-99.564229999999995</v>
      </c>
      <c r="H20" s="98">
        <v>3.2329999999999998E-2</v>
      </c>
      <c r="I20" s="98">
        <v>2.7602699999999998</v>
      </c>
      <c r="J20" s="98">
        <v>7.0779999999999996E-2</v>
      </c>
    </row>
    <row r="21" spans="2:10">
      <c r="B21" s="114"/>
      <c r="C21" s="114"/>
      <c r="D21" s="97" t="s">
        <v>1318</v>
      </c>
      <c r="E21" s="97" t="s">
        <v>1316</v>
      </c>
      <c r="F21" s="98">
        <v>-102.84434</v>
      </c>
      <c r="G21" s="98">
        <v>-98.444370000000006</v>
      </c>
      <c r="H21" s="98">
        <v>6.8640000000000007E-2</v>
      </c>
      <c r="I21" s="98">
        <v>2.5885699999999998</v>
      </c>
      <c r="J21" s="98">
        <v>6.812E-2</v>
      </c>
    </row>
    <row r="22" spans="2:10">
      <c r="B22" s="114"/>
      <c r="C22" s="114"/>
      <c r="D22" s="97" t="s">
        <v>1317</v>
      </c>
      <c r="E22" s="97" t="s">
        <v>1316</v>
      </c>
      <c r="F22" s="98">
        <v>-102.83893</v>
      </c>
      <c r="G22" s="98">
        <v>-98.438950000000006</v>
      </c>
      <c r="H22" s="98">
        <v>6.8510000000000001E-2</v>
      </c>
      <c r="I22" s="98">
        <v>2.5889199999999999</v>
      </c>
      <c r="J22" s="98">
        <v>6.8129999999999996E-2</v>
      </c>
    </row>
    <row r="23" spans="2:10">
      <c r="B23" s="114"/>
      <c r="C23" s="114"/>
      <c r="D23" s="97" t="s">
        <v>1319</v>
      </c>
      <c r="E23" s="97" t="s">
        <v>1316</v>
      </c>
      <c r="F23" s="98">
        <v>-100.48014999999999</v>
      </c>
      <c r="G23" s="98">
        <v>-94.867490000000004</v>
      </c>
      <c r="H23" s="98">
        <v>4.614E-2</v>
      </c>
      <c r="I23" s="98">
        <v>2.5813299999999999</v>
      </c>
      <c r="J23" s="98">
        <v>6.9769999999999999E-2</v>
      </c>
    </row>
    <row r="24" spans="2:10">
      <c r="B24" s="114"/>
      <c r="C24" s="114"/>
      <c r="D24" s="97" t="s">
        <v>1320</v>
      </c>
      <c r="E24" s="97" t="s">
        <v>1316</v>
      </c>
      <c r="F24" s="98">
        <v>-99.140500000000003</v>
      </c>
      <c r="G24" s="98">
        <v>-92.460809999999995</v>
      </c>
      <c r="H24" s="98">
        <v>5.0569999999999997E-2</v>
      </c>
      <c r="I24" s="98">
        <v>2.4998999999999998</v>
      </c>
      <c r="J24" s="98">
        <v>6.9440000000000002E-2</v>
      </c>
    </row>
    <row r="25" spans="2:10">
      <c r="B25" s="114" t="s">
        <v>1324</v>
      </c>
      <c r="C25" s="114" t="s">
        <v>1314</v>
      </c>
      <c r="D25" s="95" t="s">
        <v>1318</v>
      </c>
      <c r="E25" s="95" t="s">
        <v>1316</v>
      </c>
      <c r="F25" s="100">
        <v>-224.92479</v>
      </c>
      <c r="G25" s="100">
        <v>-217.63216</v>
      </c>
      <c r="H25" s="100">
        <v>-9.7900000000000001E-3</v>
      </c>
      <c r="I25" s="100">
        <v>7.4541599999999999</v>
      </c>
      <c r="J25" s="100">
        <v>8.2820000000000005E-2</v>
      </c>
    </row>
    <row r="26" spans="2:10">
      <c r="B26" s="114"/>
      <c r="C26" s="114"/>
      <c r="D26" s="95" t="s">
        <v>1317</v>
      </c>
      <c r="E26" s="95" t="s">
        <v>1316</v>
      </c>
      <c r="F26" s="100">
        <v>-224.83293</v>
      </c>
      <c r="G26" s="100">
        <v>-217.54029</v>
      </c>
      <c r="H26" s="100">
        <v>-1.0800000000000001E-2</v>
      </c>
      <c r="I26" s="100">
        <v>7.4616100000000003</v>
      </c>
      <c r="J26" s="100">
        <v>8.2909999999999998E-2</v>
      </c>
    </row>
    <row r="27" spans="2:10">
      <c r="B27" s="114"/>
      <c r="C27" s="114"/>
      <c r="D27" s="95" t="s">
        <v>1319</v>
      </c>
      <c r="E27" s="95" t="s">
        <v>1316</v>
      </c>
      <c r="F27" s="100">
        <v>-225.26662999999999</v>
      </c>
      <c r="G27" s="100">
        <v>-215.63924</v>
      </c>
      <c r="H27" s="100">
        <v>6.5500000000000003E-3</v>
      </c>
      <c r="I27" s="100">
        <v>7.2520499999999997</v>
      </c>
      <c r="J27" s="100">
        <v>8.1479999999999997E-2</v>
      </c>
    </row>
    <row r="28" spans="2:10">
      <c r="B28" s="114"/>
      <c r="C28" s="114"/>
      <c r="D28" s="95" t="s">
        <v>1320</v>
      </c>
      <c r="E28" s="95" t="s">
        <v>1316</v>
      </c>
      <c r="F28" s="100">
        <v>-223.33009999999999</v>
      </c>
      <c r="G28" s="100">
        <v>-211.41883000000001</v>
      </c>
      <c r="H28" s="100">
        <v>-1.4599999999999999E-3</v>
      </c>
      <c r="I28" s="100">
        <v>7.2283299999999997</v>
      </c>
      <c r="J28" s="100">
        <v>8.2140000000000005E-2</v>
      </c>
    </row>
    <row r="29" spans="2:10">
      <c r="B29" s="114"/>
      <c r="C29" s="114"/>
      <c r="D29" s="95" t="s">
        <v>1315</v>
      </c>
      <c r="E29" s="95" t="s">
        <v>1316</v>
      </c>
      <c r="F29" s="100">
        <v>-203.42886999999999</v>
      </c>
      <c r="G29" s="100">
        <v>-198.38529</v>
      </c>
      <c r="H29" s="100">
        <v>-0.29310999999999998</v>
      </c>
      <c r="I29" s="100">
        <v>9.6516300000000008</v>
      </c>
      <c r="J29" s="100">
        <v>0.10606</v>
      </c>
    </row>
  </sheetData>
  <mergeCells count="10">
    <mergeCell ref="B20:B24"/>
    <mergeCell ref="C20:C24"/>
    <mergeCell ref="B25:B29"/>
    <mergeCell ref="C25:C29"/>
    <mergeCell ref="B5:B9"/>
    <mergeCell ref="C5:C9"/>
    <mergeCell ref="B10:B14"/>
    <mergeCell ref="C10:C14"/>
    <mergeCell ref="B15:B19"/>
    <mergeCell ref="C15:C19"/>
  </mergeCells>
  <hyperlinks>
    <hyperlink ref="B2" location="'Information &amp; Contents '!A1" display="Back to Information and Contents" xr:uid="{0DC7E7E8-F0A0-4742-8DE0-09FD617046C7}"/>
  </hyperlinks>
  <pageMargins left="0.7" right="0.7" top="0.75" bottom="0.75" header="0.3" footer="0.3"/>
  <pageSetup paperSize="9" orientation="portrait" horizontalDpi="300" verticalDpi="0" copies="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75B73-8962-4A4B-A701-6BF4D1D8D073}">
  <sheetPr>
    <tabColor theme="3" tint="0.39997558519241921"/>
  </sheetPr>
  <dimension ref="B1:J10"/>
  <sheetViews>
    <sheetView showGridLines="0" workbookViewId="0"/>
  </sheetViews>
  <sheetFormatPr defaultRowHeight="15.75"/>
  <cols>
    <col min="1" max="1" width="2.625" customWidth="1"/>
    <col min="2" max="2" width="10.875" customWidth="1"/>
    <col min="3" max="3" width="13.125" customWidth="1"/>
    <col min="5" max="5" width="14.875" customWidth="1"/>
    <col min="6" max="9" width="9.125" bestFit="1" customWidth="1"/>
    <col min="10" max="10" width="10" bestFit="1" customWidth="1"/>
  </cols>
  <sheetData>
    <row r="1" spans="2:10" ht="7.5" customHeight="1"/>
    <row r="2" spans="2:10">
      <c r="B2" s="9" t="s">
        <v>136</v>
      </c>
    </row>
    <row r="3" spans="2:10" ht="7.5" customHeight="1"/>
    <row r="4" spans="2:10" s="79" customFormat="1" ht="38.25">
      <c r="B4" s="78" t="s">
        <v>1304</v>
      </c>
      <c r="C4" s="78" t="s">
        <v>1305</v>
      </c>
      <c r="D4" s="78" t="s">
        <v>1306</v>
      </c>
      <c r="E4" s="78" t="s">
        <v>1307</v>
      </c>
      <c r="F4" s="78" t="s">
        <v>1308</v>
      </c>
      <c r="G4" s="78" t="s">
        <v>1309</v>
      </c>
      <c r="H4" s="78" t="s">
        <v>1310</v>
      </c>
      <c r="I4" s="78" t="s">
        <v>1311</v>
      </c>
      <c r="J4" s="78" t="s">
        <v>1312</v>
      </c>
    </row>
    <row r="5" spans="2:10">
      <c r="B5" s="115" t="s">
        <v>1325</v>
      </c>
      <c r="C5" s="115" t="s">
        <v>1326</v>
      </c>
      <c r="D5" s="96" t="s">
        <v>1327</v>
      </c>
      <c r="E5" s="96" t="s">
        <v>1316</v>
      </c>
      <c r="F5" s="96">
        <v>-130.00126</v>
      </c>
      <c r="G5" s="96">
        <v>-132.13831999999999</v>
      </c>
      <c r="H5" s="96">
        <v>0.88449999999999995</v>
      </c>
      <c r="I5" s="96">
        <v>1.74E-3</v>
      </c>
      <c r="J5" s="96">
        <v>1.4520000000000001E-4</v>
      </c>
    </row>
    <row r="6" spans="2:10">
      <c r="B6" s="116"/>
      <c r="C6" s="116"/>
      <c r="D6" s="96" t="s">
        <v>1320</v>
      </c>
      <c r="E6" s="96" t="s">
        <v>1316</v>
      </c>
      <c r="F6" s="96">
        <v>-116.82680000000001</v>
      </c>
      <c r="G6" s="96">
        <v>-118.96386</v>
      </c>
      <c r="H6" s="96">
        <v>0.73687000000000002</v>
      </c>
      <c r="I6" s="96">
        <v>3.9699999999999996E-3</v>
      </c>
      <c r="J6" s="96">
        <v>3.3080099999999998E-4</v>
      </c>
    </row>
    <row r="7" spans="2:10">
      <c r="B7" s="117"/>
      <c r="C7" s="117"/>
      <c r="D7" s="96" t="s">
        <v>1319</v>
      </c>
      <c r="E7" s="96" t="s">
        <v>1316</v>
      </c>
      <c r="F7" s="96">
        <v>-114.83065999999999</v>
      </c>
      <c r="G7" s="96">
        <v>-115.37667</v>
      </c>
      <c r="H7" s="96">
        <v>0.63856000000000002</v>
      </c>
      <c r="I7" s="96">
        <v>5.9100000000000003E-3</v>
      </c>
      <c r="J7" s="96">
        <v>4.5439200000000002E-4</v>
      </c>
    </row>
    <row r="8" spans="2:10">
      <c r="B8" s="115" t="s">
        <v>1325</v>
      </c>
      <c r="C8" s="115" t="s">
        <v>1328</v>
      </c>
      <c r="D8" s="96" t="s">
        <v>1320</v>
      </c>
      <c r="E8" s="96" t="s">
        <v>1316</v>
      </c>
      <c r="F8" s="96">
        <v>20.519490000000001</v>
      </c>
      <c r="G8" s="96">
        <v>-39.750959999999999</v>
      </c>
      <c r="H8" s="96">
        <v>0.66393000000000002</v>
      </c>
      <c r="I8" s="96">
        <v>5.96E-3</v>
      </c>
      <c r="J8" s="96">
        <v>1.99E-3</v>
      </c>
    </row>
    <row r="9" spans="2:10">
      <c r="B9" s="116"/>
      <c r="C9" s="116"/>
      <c r="D9" s="96" t="s">
        <v>1319</v>
      </c>
      <c r="E9" s="96" t="s">
        <v>1316</v>
      </c>
      <c r="F9" s="96">
        <v>-16.623080000000002</v>
      </c>
      <c r="G9" s="96">
        <v>-36.839440000000003</v>
      </c>
      <c r="H9" s="96">
        <v>0.49551000000000001</v>
      </c>
      <c r="I9" s="96">
        <v>1.193E-2</v>
      </c>
      <c r="J9" s="96">
        <v>2.98E-3</v>
      </c>
    </row>
    <row r="10" spans="2:10">
      <c r="B10" s="117"/>
      <c r="C10" s="117"/>
      <c r="D10" s="96" t="s">
        <v>1329</v>
      </c>
      <c r="E10" s="96" t="s">
        <v>1330</v>
      </c>
      <c r="F10" s="96" t="s">
        <v>1331</v>
      </c>
      <c r="G10" s="96" t="s">
        <v>1331</v>
      </c>
      <c r="H10" s="96">
        <v>0</v>
      </c>
      <c r="I10" s="96">
        <v>0</v>
      </c>
      <c r="J10" s="96">
        <v>0</v>
      </c>
    </row>
  </sheetData>
  <mergeCells count="4">
    <mergeCell ref="B5:B7"/>
    <mergeCell ref="C5:C7"/>
    <mergeCell ref="B8:B10"/>
    <mergeCell ref="C8:C10"/>
  </mergeCells>
  <hyperlinks>
    <hyperlink ref="B2" location="'Information &amp; Contents '!A1" display="Back to Information and Contents" xr:uid="{049C6322-6DC7-4410-BF6F-FFBD424831A3}"/>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A5A33-64EB-488F-B4F1-24913588F0DB}">
  <sheetPr>
    <tabColor theme="3" tint="0.39997558519241921"/>
  </sheetPr>
  <dimension ref="B1:H32"/>
  <sheetViews>
    <sheetView showGridLines="0" workbookViewId="0"/>
  </sheetViews>
  <sheetFormatPr defaultRowHeight="15.75"/>
  <cols>
    <col min="1" max="1" width="3.625" customWidth="1"/>
    <col min="2" max="2" width="22.75" customWidth="1"/>
    <col min="3" max="3" width="10" bestFit="1" customWidth="1"/>
    <col min="4" max="4" width="9.125" bestFit="1" customWidth="1"/>
    <col min="5" max="5" width="10" bestFit="1" customWidth="1"/>
    <col min="6" max="6" width="10.5" bestFit="1" customWidth="1"/>
    <col min="7" max="8" width="9.125" bestFit="1" customWidth="1"/>
  </cols>
  <sheetData>
    <row r="1" spans="2:8" ht="7.5" customHeight="1"/>
    <row r="2" spans="2:8">
      <c r="B2" s="9" t="s">
        <v>136</v>
      </c>
    </row>
    <row r="3" spans="2:8" ht="7.5" customHeight="1"/>
    <row r="4" spans="2:8" ht="25.5">
      <c r="B4" s="78"/>
      <c r="C4" s="78" t="s">
        <v>1332</v>
      </c>
      <c r="D4" s="78" t="s">
        <v>1333</v>
      </c>
      <c r="E4" s="78" t="s">
        <v>1177</v>
      </c>
      <c r="F4" s="78" t="s">
        <v>1178</v>
      </c>
      <c r="G4" s="78" t="s">
        <v>1179</v>
      </c>
      <c r="H4" s="78" t="s">
        <v>1334</v>
      </c>
    </row>
    <row r="5" spans="2:8">
      <c r="B5" s="96" t="s">
        <v>1335</v>
      </c>
      <c r="C5" s="96">
        <v>49</v>
      </c>
      <c r="D5" s="96">
        <v>50</v>
      </c>
      <c r="E5" s="96">
        <v>50</v>
      </c>
      <c r="F5" s="96">
        <v>50</v>
      </c>
      <c r="G5" s="96">
        <v>50</v>
      </c>
      <c r="H5" s="96">
        <v>50</v>
      </c>
    </row>
    <row r="6" spans="2:8">
      <c r="B6" s="96" t="s">
        <v>1336</v>
      </c>
      <c r="C6" s="96">
        <v>47</v>
      </c>
      <c r="D6" s="96">
        <v>48</v>
      </c>
      <c r="E6" s="96">
        <v>48</v>
      </c>
      <c r="F6" s="96">
        <v>48</v>
      </c>
      <c r="G6" s="96">
        <v>48</v>
      </c>
      <c r="H6" s="96">
        <v>48</v>
      </c>
    </row>
    <row r="7" spans="2:8">
      <c r="B7" s="96" t="s">
        <v>1311</v>
      </c>
      <c r="C7" s="96">
        <v>16438.978780000001</v>
      </c>
      <c r="D7" s="96">
        <v>16625.248899999999</v>
      </c>
      <c r="E7" s="96">
        <v>22277.18835</v>
      </c>
      <c r="F7" s="96">
        <v>10309.05456</v>
      </c>
      <c r="G7" s="96">
        <v>5411.8482999999997</v>
      </c>
      <c r="H7" s="96">
        <v>6323.7480699999996</v>
      </c>
    </row>
    <row r="8" spans="2:8">
      <c r="B8" s="96" t="s">
        <v>1337</v>
      </c>
      <c r="C8" s="96">
        <v>0.16111</v>
      </c>
      <c r="D8" s="96">
        <v>0.2359</v>
      </c>
      <c r="E8" s="96">
        <v>0.22439000000000001</v>
      </c>
      <c r="F8" s="96">
        <v>-0.14130999999999999</v>
      </c>
      <c r="G8" s="96">
        <v>-0.53369</v>
      </c>
      <c r="H8" s="96">
        <v>-5.9630000000000002E-2</v>
      </c>
    </row>
    <row r="9" spans="2:8">
      <c r="B9" s="96" t="s">
        <v>1338</v>
      </c>
      <c r="C9" s="96">
        <v>2.596E-2</v>
      </c>
      <c r="D9" s="96">
        <v>5.5649999999999998E-2</v>
      </c>
      <c r="E9" s="96">
        <v>5.0349999999999999E-2</v>
      </c>
      <c r="F9" s="96">
        <v>1.9970000000000002E-2</v>
      </c>
      <c r="G9" s="96">
        <v>0.28483000000000003</v>
      </c>
      <c r="H9" s="96">
        <v>3.5599999999999998E-3</v>
      </c>
    </row>
    <row r="10" spans="2:8">
      <c r="B10" s="96" t="s">
        <v>1310</v>
      </c>
      <c r="C10" s="96">
        <v>5.2300000000000003E-3</v>
      </c>
      <c r="D10" s="96">
        <v>3.5979999999999998E-2</v>
      </c>
      <c r="E10" s="96">
        <v>3.057E-2</v>
      </c>
      <c r="F10" s="96">
        <v>-4.49581E-4</v>
      </c>
      <c r="G10" s="96">
        <v>0.26993</v>
      </c>
      <c r="H10" s="96">
        <v>-1.72E-2</v>
      </c>
    </row>
    <row r="11" spans="2:8">
      <c r="B11" s="96" t="s">
        <v>1339</v>
      </c>
      <c r="C11" s="96">
        <v>18.702020000000001</v>
      </c>
      <c r="D11" s="96">
        <v>18.61073</v>
      </c>
      <c r="E11" s="96">
        <v>21.54317</v>
      </c>
      <c r="F11" s="96">
        <v>14.655099999999999</v>
      </c>
      <c r="G11" s="96">
        <v>10.618230000000001</v>
      </c>
      <c r="H11" s="96">
        <v>11.478009999999999</v>
      </c>
    </row>
    <row r="12" spans="2:8">
      <c r="B12" s="80"/>
      <c r="C12" s="80"/>
      <c r="D12" s="80"/>
      <c r="E12" s="80"/>
      <c r="F12" s="80"/>
      <c r="G12" s="80"/>
      <c r="H12" s="80"/>
    </row>
    <row r="13" spans="2:8">
      <c r="B13" s="80"/>
      <c r="C13" s="80"/>
      <c r="D13" s="80"/>
      <c r="E13" s="80"/>
      <c r="F13" s="80"/>
      <c r="G13" s="80"/>
      <c r="H13" s="80"/>
    </row>
    <row r="14" spans="2:8" ht="25.5">
      <c r="B14" s="78" t="s">
        <v>1199</v>
      </c>
      <c r="C14" s="78"/>
      <c r="D14" s="78" t="s">
        <v>1340</v>
      </c>
      <c r="E14" s="78" t="s">
        <v>1341</v>
      </c>
      <c r="F14" s="78" t="s">
        <v>1342</v>
      </c>
      <c r="G14" s="78" t="s">
        <v>1343</v>
      </c>
      <c r="H14" s="78" t="s">
        <v>1344</v>
      </c>
    </row>
    <row r="15" spans="2:8" ht="15.75" customHeight="1">
      <c r="B15" s="118" t="s">
        <v>1332</v>
      </c>
      <c r="C15" s="96" t="s">
        <v>1345</v>
      </c>
      <c r="D15" s="96">
        <v>1</v>
      </c>
      <c r="E15" s="96">
        <v>438.08810999999997</v>
      </c>
      <c r="F15" s="96">
        <v>438.08810999999997</v>
      </c>
      <c r="G15" s="96">
        <v>1.2525200000000001</v>
      </c>
      <c r="H15" s="96">
        <v>0.26876</v>
      </c>
    </row>
    <row r="16" spans="2:8">
      <c r="B16" s="118"/>
      <c r="C16" s="96" t="s">
        <v>1346</v>
      </c>
      <c r="D16" s="96">
        <v>47</v>
      </c>
      <c r="E16" s="96">
        <v>16438.978780000001</v>
      </c>
      <c r="F16" s="96">
        <v>349.76551000000001</v>
      </c>
      <c r="G16" s="96"/>
      <c r="H16" s="96"/>
    </row>
    <row r="17" spans="2:8">
      <c r="B17" s="118"/>
      <c r="C17" s="96" t="s">
        <v>1227</v>
      </c>
      <c r="D17" s="96">
        <v>48</v>
      </c>
      <c r="E17" s="96">
        <v>16877.066889999998</v>
      </c>
      <c r="F17" s="96"/>
      <c r="G17" s="96"/>
      <c r="H17" s="96"/>
    </row>
    <row r="18" spans="2:8" ht="15.75" customHeight="1">
      <c r="B18" s="118" t="s">
        <v>1333</v>
      </c>
      <c r="C18" s="96" t="s">
        <v>1345</v>
      </c>
      <c r="D18" s="96">
        <v>1</v>
      </c>
      <c r="E18" s="96">
        <v>979.72982000000002</v>
      </c>
      <c r="F18" s="96">
        <v>979.72982000000002</v>
      </c>
      <c r="G18" s="96">
        <v>2.8286500000000001</v>
      </c>
      <c r="H18" s="96">
        <v>9.9089999999999998E-2</v>
      </c>
    </row>
    <row r="19" spans="2:8">
      <c r="B19" s="118"/>
      <c r="C19" s="96" t="s">
        <v>1346</v>
      </c>
      <c r="D19" s="96">
        <v>48</v>
      </c>
      <c r="E19" s="96">
        <v>16625.248899999999</v>
      </c>
      <c r="F19" s="96">
        <v>346.35935000000001</v>
      </c>
      <c r="G19" s="96"/>
      <c r="H19" s="96"/>
    </row>
    <row r="20" spans="2:8">
      <c r="B20" s="118"/>
      <c r="C20" s="96" t="s">
        <v>1227</v>
      </c>
      <c r="D20" s="96">
        <v>49</v>
      </c>
      <c r="E20" s="96">
        <v>17604.978729999999</v>
      </c>
      <c r="F20" s="96"/>
      <c r="G20" s="96"/>
      <c r="H20" s="96"/>
    </row>
    <row r="21" spans="2:8">
      <c r="B21" s="118" t="s">
        <v>1177</v>
      </c>
      <c r="C21" s="96" t="s">
        <v>1345</v>
      </c>
      <c r="D21" s="96">
        <v>1</v>
      </c>
      <c r="E21" s="96">
        <v>1181.1768500000001</v>
      </c>
      <c r="F21" s="96">
        <v>1181.1768500000001</v>
      </c>
      <c r="G21" s="96">
        <v>2.5450499999999998</v>
      </c>
      <c r="H21" s="96">
        <v>0.1172</v>
      </c>
    </row>
    <row r="22" spans="2:8">
      <c r="B22" s="118"/>
      <c r="C22" s="96" t="s">
        <v>1346</v>
      </c>
      <c r="D22" s="96">
        <v>48</v>
      </c>
      <c r="E22" s="96">
        <v>22277.18835</v>
      </c>
      <c r="F22" s="96">
        <v>464.10809</v>
      </c>
      <c r="G22" s="96"/>
      <c r="H22" s="96"/>
    </row>
    <row r="23" spans="2:8">
      <c r="B23" s="118"/>
      <c r="C23" s="96" t="s">
        <v>1227</v>
      </c>
      <c r="D23" s="96">
        <v>49</v>
      </c>
      <c r="E23" s="96">
        <v>23458.3652</v>
      </c>
      <c r="F23" s="96"/>
      <c r="G23" s="96"/>
      <c r="H23" s="96"/>
    </row>
    <row r="24" spans="2:8">
      <c r="B24" s="118" t="s">
        <v>1178</v>
      </c>
      <c r="C24" s="96" t="s">
        <v>1345</v>
      </c>
      <c r="D24" s="96">
        <v>1</v>
      </c>
      <c r="E24" s="96">
        <v>210.04277999999999</v>
      </c>
      <c r="F24" s="96">
        <v>210.04277999999999</v>
      </c>
      <c r="G24" s="96">
        <v>0.97797999999999996</v>
      </c>
      <c r="H24" s="96">
        <v>0.32766000000000001</v>
      </c>
    </row>
    <row r="25" spans="2:8">
      <c r="B25" s="118"/>
      <c r="C25" s="96" t="s">
        <v>1346</v>
      </c>
      <c r="D25" s="96">
        <v>48</v>
      </c>
      <c r="E25" s="96">
        <v>10309.05456</v>
      </c>
      <c r="F25" s="96">
        <v>214.77197000000001</v>
      </c>
      <c r="G25" s="96"/>
      <c r="H25" s="96"/>
    </row>
    <row r="26" spans="2:8">
      <c r="B26" s="118"/>
      <c r="C26" s="96" t="s">
        <v>1227</v>
      </c>
      <c r="D26" s="96">
        <v>49</v>
      </c>
      <c r="E26" s="96">
        <v>10519.09734</v>
      </c>
      <c r="F26" s="96"/>
      <c r="G26" s="96"/>
      <c r="H26" s="96"/>
    </row>
    <row r="27" spans="2:8">
      <c r="B27" s="118" t="s">
        <v>1179</v>
      </c>
      <c r="C27" s="96" t="s">
        <v>1345</v>
      </c>
      <c r="D27" s="96">
        <v>1</v>
      </c>
      <c r="E27" s="96">
        <v>2155.3475400000002</v>
      </c>
      <c r="F27" s="96">
        <v>2155.3475400000002</v>
      </c>
      <c r="G27" s="96">
        <v>19.116700000000002</v>
      </c>
      <c r="H27" s="96" t="s">
        <v>1347</v>
      </c>
    </row>
    <row r="28" spans="2:8">
      <c r="B28" s="118"/>
      <c r="C28" s="96" t="s">
        <v>1346</v>
      </c>
      <c r="D28" s="96">
        <v>48</v>
      </c>
      <c r="E28" s="96">
        <v>5411.8482999999997</v>
      </c>
      <c r="F28" s="96">
        <v>112.74684000000001</v>
      </c>
      <c r="G28" s="96"/>
      <c r="H28" s="96"/>
    </row>
    <row r="29" spans="2:8">
      <c r="B29" s="118"/>
      <c r="C29" s="96" t="s">
        <v>1227</v>
      </c>
      <c r="D29" s="96">
        <v>49</v>
      </c>
      <c r="E29" s="96">
        <v>7567.1958400000003</v>
      </c>
      <c r="F29" s="96"/>
      <c r="G29" s="96"/>
      <c r="H29" s="96"/>
    </row>
    <row r="30" spans="2:8">
      <c r="B30" s="118" t="s">
        <v>1348</v>
      </c>
      <c r="C30" s="96" t="s">
        <v>1345</v>
      </c>
      <c r="D30" s="96">
        <v>1</v>
      </c>
      <c r="E30" s="96">
        <v>22.5655</v>
      </c>
      <c r="F30" s="96">
        <v>22.5655</v>
      </c>
      <c r="G30" s="96">
        <v>0.17127999999999999</v>
      </c>
      <c r="H30" s="96">
        <v>0.68081999999999998</v>
      </c>
    </row>
    <row r="31" spans="2:8">
      <c r="B31" s="118"/>
      <c r="C31" s="96" t="s">
        <v>1346</v>
      </c>
      <c r="D31" s="96">
        <v>48</v>
      </c>
      <c r="E31" s="96">
        <v>6323.7480699999996</v>
      </c>
      <c r="F31" s="96">
        <v>131.74475000000001</v>
      </c>
      <c r="G31" s="96"/>
      <c r="H31" s="96"/>
    </row>
    <row r="32" spans="2:8">
      <c r="B32" s="118"/>
      <c r="C32" s="96" t="s">
        <v>1227</v>
      </c>
      <c r="D32" s="96">
        <v>49</v>
      </c>
      <c r="E32" s="96">
        <v>6346.3135700000003</v>
      </c>
      <c r="F32" s="96"/>
      <c r="G32" s="96"/>
      <c r="H32" s="96"/>
    </row>
  </sheetData>
  <mergeCells count="6">
    <mergeCell ref="B30:B32"/>
    <mergeCell ref="B15:B17"/>
    <mergeCell ref="B18:B20"/>
    <mergeCell ref="B21:B23"/>
    <mergeCell ref="B24:B26"/>
    <mergeCell ref="B27:B29"/>
  </mergeCells>
  <hyperlinks>
    <hyperlink ref="B2" location="'Information &amp; Contents '!A1" display="Back to Information and Contents" xr:uid="{851E47FA-962B-4723-8BAE-7EACB17F454D}"/>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d01d3a7-2414-4042-8e23-f77622fb5a72">
      <Terms xmlns="http://schemas.microsoft.com/office/infopath/2007/PartnerControls"/>
    </lcf76f155ced4ddcb4097134ff3c332f>
    <TaxCatchAll xmlns="94cbbe72-fe1e-4100-8646-eab0e6714c8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4B2920C180C4E4B84F7FAA099C665FE" ma:contentTypeVersion="18" ma:contentTypeDescription="Create a new document." ma:contentTypeScope="" ma:versionID="e84343eb240811122932975a4c5ba2d0">
  <xsd:schema xmlns:xsd="http://www.w3.org/2001/XMLSchema" xmlns:xs="http://www.w3.org/2001/XMLSchema" xmlns:p="http://schemas.microsoft.com/office/2006/metadata/properties" xmlns:ns2="3d01d3a7-2414-4042-8e23-f77622fb5a72" xmlns:ns3="94cbbe72-fe1e-4100-8646-eab0e6714c8d" targetNamespace="http://schemas.microsoft.com/office/2006/metadata/properties" ma:root="true" ma:fieldsID="b813a9eaf0c978d67e3095d849acef5e" ns2:_="" ns3:_="">
    <xsd:import namespace="3d01d3a7-2414-4042-8e23-f77622fb5a72"/>
    <xsd:import namespace="94cbbe72-fe1e-4100-8646-eab0e6714c8d"/>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01d3a7-2414-4042-8e23-f77622fb5a7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3a19cb6-1b10-4512-a12b-f76e45842a2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4cbbe72-fe1e-4100-8646-eab0e6714c8d"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7b0d1da-152a-4297-95e4-150ed2cfdcde}" ma:internalName="TaxCatchAll" ma:showField="CatchAllData" ma:web="94cbbe72-fe1e-4100-8646-eab0e6714c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A1455B2-F91C-4FCD-A6E8-2DA1B3A51DA6}">
  <ds:schemaRefs>
    <ds:schemaRef ds:uri="http://schemas.microsoft.com/office/2006/metadata/properties"/>
    <ds:schemaRef ds:uri="http://schemas.microsoft.com/office/infopath/2007/PartnerControls"/>
    <ds:schemaRef ds:uri="3d01d3a7-2414-4042-8e23-f77622fb5a72"/>
    <ds:schemaRef ds:uri="94cbbe72-fe1e-4100-8646-eab0e6714c8d"/>
  </ds:schemaRefs>
</ds:datastoreItem>
</file>

<file path=customXml/itemProps2.xml><?xml version="1.0" encoding="utf-8"?>
<ds:datastoreItem xmlns:ds="http://schemas.openxmlformats.org/officeDocument/2006/customXml" ds:itemID="{D23AE98D-48FC-42DE-A73C-1EB13DB24E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01d3a7-2414-4042-8e23-f77622fb5a72"/>
    <ds:schemaRef ds:uri="94cbbe72-fe1e-4100-8646-eab0e6714c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CE880E0-E97E-4CE4-9FF8-A2CEFF88529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36</vt:i4>
      </vt:variant>
    </vt:vector>
  </HeadingPairs>
  <TitlesOfParts>
    <vt:vector size="36" baseType="lpstr">
      <vt:lpstr>Information &amp; Contents </vt:lpstr>
      <vt:lpstr>ST00a_List_Unique_Records</vt:lpstr>
      <vt:lpstr>ST00b_List_Unique_Articles</vt:lpstr>
      <vt:lpstr>ST01a_Prev_Land_Disp </vt:lpstr>
      <vt:lpstr>ST01b_Prev_Nat_Raw</vt:lpstr>
      <vt:lpstr>ST01c_Prev_Nat_Mean</vt:lpstr>
      <vt:lpstr>ST01d_Prev_City_Raw</vt:lpstr>
      <vt:lpstr>ST01e_Prev_City_Mean</vt:lpstr>
      <vt:lpstr>ST01f_Prev_TS_Cit&amp;Nat_Raw</vt:lpstr>
      <vt:lpstr>ST01g_Prev_TS_Cit&amp;Nat_Arranged</vt:lpstr>
      <vt:lpstr>ST02a_Prod_Master</vt:lpstr>
      <vt:lpstr>ST02b_Prod_ranges1</vt:lpstr>
      <vt:lpstr>ST02c_Prod_ranges2</vt:lpstr>
      <vt:lpstr>ST02d_Prod_Gender_Life_Stage </vt:lpstr>
      <vt:lpstr>ST03a_Comp_Simpl_City_Raw</vt:lpstr>
      <vt:lpstr>ST03b_Comp_Simpl_City_Mean</vt:lpstr>
      <vt:lpstr>ST03c_Comp_Simpl_Nat_Mean1</vt:lpstr>
      <vt:lpstr>ST03d_Comp_Simpl_Nat_Mean2</vt:lpstr>
      <vt:lpstr>ST03e_Comp_Complex_Raw</vt:lpstr>
      <vt:lpstr>ST03f_Comp_Complex_Normalised</vt:lpstr>
      <vt:lpstr>ST03g_Comp_Complex_Nat_Means</vt:lpstr>
      <vt:lpstr>ST03h_Comp_Rigid_Flex</vt:lpstr>
      <vt:lpstr>ST04a_Wk_T_Dly_Categ_Raw</vt:lpstr>
      <vt:lpstr>ST04b_Wk_T_Dly_Categ_Dist_Nrm</vt:lpstr>
      <vt:lpstr>ST04d_Wk_T_Dly_Avgs</vt:lpstr>
      <vt:lpstr>ST04e_Wk_T_Dly_Avgs_Wt_Mean</vt:lpstr>
      <vt:lpstr>ST04f_Wk_T_D_Mth_Raw</vt:lpstr>
      <vt:lpstr>ST04g_Wk_T_Mth_Yr_&amp;Dly_Gen_Raw</vt:lpstr>
      <vt:lpstr>ST04h_Wk_T_D_Week_Categ_Raw</vt:lpstr>
      <vt:lpstr>ST04i_Wk_T_D_Week_Categ_analy</vt:lpstr>
      <vt:lpstr>ST05a_Op_Context_Raw</vt:lpstr>
      <vt:lpstr>ST05b_Op_Context_Normalised</vt:lpstr>
      <vt:lpstr>ST06a_Prev_Gender</vt:lpstr>
      <vt:lpstr>ST07a_Prev_FitMod</vt:lpstr>
      <vt:lpstr>ST07b_Wk_T_FitMod</vt:lpstr>
      <vt:lpstr>ST07c_Comp_Linear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Ed Cook</cp:lastModifiedBy>
  <cp:revision/>
  <dcterms:created xsi:type="dcterms:W3CDTF">2019-03-18T15:30:41Z</dcterms:created>
  <dcterms:modified xsi:type="dcterms:W3CDTF">2024-03-13T08:38:49Z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0x01010004B2920C180C4E4B84F7FAA099C665FE</vt:lpwstr>
  </property>
  <property fmtid="{D5CDD505-2E9C-101B-9397-08002B2CF9AE}" pid="3" name="MediaServiceImageTags">
    <vt:lpwstr/>
  </property>
</Properties>
</file>