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https://leeds365.sharepoint.com/sites/TEAM-Int/Shared Documents/01_Conf/01_Proj/0029_Grid_Arendal_PP_Quant_IRS/02_Sys_Review/06_Outputs/04_Submitted_RCR/"/>
    </mc:Choice>
  </mc:AlternateContent>
  <xr:revisionPtr revIDLastSave="161" documentId="8_{20F3FA09-2B79-4450-A169-715BB9A51981}" xr6:coauthVersionLast="47" xr6:coauthVersionMax="47" xr10:uidLastSave="{2A6F20F9-4ED0-47BF-9872-1C98F8C3FE5E}"/>
  <bookViews>
    <workbookView xWindow="2730" yWindow="0" windowWidth="23400" windowHeight="15750" xr2:uid="{C4BBCD94-4C11-4159-98E7-DC4EE6287C4F}"/>
  </bookViews>
  <sheets>
    <sheet name="Information &amp; Contents " sheetId="109" r:id="rId1"/>
    <sheet name="ST00a_List_Unique_Records" sheetId="122" r:id="rId2"/>
    <sheet name="ST00b_List_Unique_Articles" sheetId="126" r:id="rId3"/>
    <sheet name="ST01a_Prev_Land_Disp " sheetId="44" r:id="rId4"/>
    <sheet name="ST01b_Prev_Nat_Raw" sheetId="45" r:id="rId5"/>
    <sheet name="ST01c_Prev_Nat_Mean" sheetId="61" r:id="rId6"/>
    <sheet name="ST01d_Prev_City_Raw" sheetId="59" r:id="rId7"/>
    <sheet name="ST01e_Prev_City_Mean" sheetId="107" r:id="rId8"/>
    <sheet name="ST01f_Prev_TS_Cit&amp;Nat_Raw" sheetId="62" r:id="rId9"/>
    <sheet name="ST01g_Prev_TS_Cit&amp;Nat_Arranged" sheetId="103" r:id="rId10"/>
    <sheet name="ST02a_Prod_Master" sheetId="60" r:id="rId11"/>
    <sheet name="ST02b_Prod_ranges1" sheetId="65" r:id="rId12"/>
    <sheet name="ST02c_Prod_ranges2" sheetId="110" r:id="rId13"/>
    <sheet name="ST02d_Prod_Gender_Life_Stage " sheetId="93" r:id="rId14"/>
    <sheet name="ST03a_Comp_Simpl_City_Raw" sheetId="68" r:id="rId15"/>
    <sheet name="ST03b_Comp_Simpl_City_Mean" sheetId="112" r:id="rId16"/>
    <sheet name="ST03c_Comp_Simpl_Nat_Mean1" sheetId="108" r:id="rId17"/>
    <sheet name="ST03d_Comp_Simpl_Nat_Mean2" sheetId="111" r:id="rId18"/>
    <sheet name="ST03e_Comp_Complex_Raw" sheetId="80" r:id="rId19"/>
    <sheet name="ST03f_Comp_Complex_Normalised" sheetId="114" r:id="rId20"/>
    <sheet name="ST03g_Comp_Complex_Nat_Means" sheetId="113" r:id="rId21"/>
    <sheet name="ST03h_Comp_Rigid_Flex" sheetId="94" r:id="rId22"/>
    <sheet name="ST04a_Wk_T_Dly_Categ_Raw" sheetId="73" r:id="rId23"/>
    <sheet name="ST04b_Wk_T_Dly_Categ_Dist_Nrm" sheetId="115" r:id="rId24"/>
    <sheet name="ST04d_Wk_T_Dly_Avgs" sheetId="85" r:id="rId25"/>
    <sheet name="ST04e_Wk_T_Dly_Avgs_Wt_Mean" sheetId="116" r:id="rId26"/>
    <sheet name="ST04f_Wk_T_D_Mth_Raw" sheetId="83" r:id="rId27"/>
    <sheet name="ST04g_Wk_T_Mth_Yr_&amp;Dly_Gen_Raw" sheetId="82" r:id="rId28"/>
    <sheet name="ST04h_Wk_T_D_Week_Categ_Raw" sheetId="84" r:id="rId29"/>
    <sheet name="ST04i_Wk_T_D_Week_Categ_analy" sheetId="119" r:id="rId30"/>
    <sheet name="ST05a_Op_Context_Raw" sheetId="95" r:id="rId31"/>
    <sheet name="ST05b_Op_Context_Normalised" sheetId="118" r:id="rId32"/>
    <sheet name="ST06a_Prev_Gender" sheetId="98" r:id="rId33"/>
    <sheet name="ST07a_Prev_FitMod" sheetId="127" r:id="rId34"/>
    <sheet name="ST07b_Wk_T_FitMod" sheetId="128" r:id="rId35"/>
    <sheet name="ST07c_Comp_Linear" sheetId="129" r:id="rId36"/>
  </sheets>
  <definedNames>
    <definedName name="_xlnm._FilterDatabase" localSheetId="1" hidden="1">ST00a_List_Unique_Records!$B$4:$F$276</definedName>
    <definedName name="_xlnm._FilterDatabase" localSheetId="2" hidden="1">ST00b_List_Unique_Articles!$B$4:$E$124</definedName>
    <definedName name="_xlnm._FilterDatabase" localSheetId="3" hidden="1">'ST01a_Prev_Land_Disp '!$C$4:$P$12</definedName>
    <definedName name="_xlnm._FilterDatabase" localSheetId="4" hidden="1">ST01b_Prev_Nat_Raw!$C$4:$W$42</definedName>
    <definedName name="_xlnm._FilterDatabase" localSheetId="5" hidden="1">ST01c_Prev_Nat_Mean!$B$4:$L$24</definedName>
    <definedName name="_xlnm._FilterDatabase" localSheetId="6" hidden="1">ST01d_Prev_City_Raw!$B$4:$AD$136</definedName>
    <definedName name="_xlnm._FilterDatabase" localSheetId="10" hidden="1">ST02a_Prod_Master!$B$4:$AD$103</definedName>
    <definedName name="_xlnm._FilterDatabase" localSheetId="11" hidden="1">ST02b_Prod_ranges1!$B$4:$N$27</definedName>
    <definedName name="_xlnm._FilterDatabase" localSheetId="13" hidden="1">'ST02d_Prod_Gender_Life_Stage '!$B$4:$J$19</definedName>
    <definedName name="_xlnm._FilterDatabase" localSheetId="14" hidden="1">ST03a_Comp_Simpl_City_Raw!$B$4:$N$54</definedName>
    <definedName name="_xlnm._FilterDatabase" localSheetId="18" hidden="1">ST03e_Comp_Complex_Raw!$B$4:$AJ$54</definedName>
    <definedName name="_xlnm._FilterDatabase" localSheetId="19" hidden="1">ST03f_Comp_Complex_Normalised!$B$4:$S$54</definedName>
    <definedName name="_xlnm._FilterDatabase" localSheetId="22" hidden="1">ST04a_Wk_T_Dly_Categ_Raw!$B$4:$I$17</definedName>
    <definedName name="_xlnm._FilterDatabase" localSheetId="23" hidden="1">ST04b_Wk_T_Dly_Categ_Dist_Nrm!$B$4:$Y$16</definedName>
    <definedName name="_xlnm._FilterDatabase" localSheetId="32" hidden="1">ST06a_Prev_Gender!$D$13:$K$33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6" i="109" l="1"/>
  <c r="I45" i="109"/>
  <c r="I44" i="109"/>
  <c r="I12" i="109" l="1"/>
  <c r="I13" i="109"/>
  <c r="AB6" i="45"/>
  <c r="AB7" i="45"/>
  <c r="AB8" i="45"/>
  <c r="AB9" i="45"/>
  <c r="AB10" i="45"/>
  <c r="AB11" i="45"/>
  <c r="AB12" i="45"/>
  <c r="AB13" i="45"/>
  <c r="AB14" i="45"/>
  <c r="AB15" i="45"/>
  <c r="AB16" i="45"/>
  <c r="AB17" i="45"/>
  <c r="AB18" i="45"/>
  <c r="AB19" i="45"/>
  <c r="AB20" i="45"/>
  <c r="AB21" i="45"/>
  <c r="AB22" i="45"/>
  <c r="AB23" i="45"/>
  <c r="AB24" i="45"/>
  <c r="AB25" i="45"/>
  <c r="AB26" i="45"/>
  <c r="AB27" i="45"/>
  <c r="AB28" i="45"/>
  <c r="AB29" i="45"/>
  <c r="AB30" i="45"/>
  <c r="AB31" i="45"/>
  <c r="AB32" i="45"/>
  <c r="AB33" i="45"/>
  <c r="AB34" i="45"/>
  <c r="AB35" i="45"/>
  <c r="AB36" i="45"/>
  <c r="AB37" i="45"/>
  <c r="AB38" i="45"/>
  <c r="AB39" i="45"/>
  <c r="AB40" i="45"/>
  <c r="AB41" i="45"/>
  <c r="AB42" i="45"/>
  <c r="AB5" i="45"/>
  <c r="I43" i="109" l="1"/>
  <c r="I42" i="109"/>
  <c r="I41" i="109"/>
  <c r="I39" i="109"/>
  <c r="I38" i="109"/>
  <c r="I40" i="109"/>
  <c r="AC136" i="59"/>
  <c r="AB136" i="59"/>
  <c r="AA136" i="59"/>
  <c r="N27" i="103"/>
  <c r="I19" i="109" l="1"/>
  <c r="I34" i="109"/>
  <c r="I33" i="109"/>
  <c r="I25" i="109"/>
  <c r="I17" i="109"/>
  <c r="I15" i="109"/>
  <c r="I30" i="109"/>
  <c r="I37" i="109"/>
  <c r="I29" i="109"/>
  <c r="I21" i="109"/>
  <c r="I35" i="109"/>
  <c r="I27" i="109"/>
  <c r="I36" i="109"/>
  <c r="I28" i="109"/>
  <c r="I16" i="109"/>
  <c r="I31" i="109"/>
  <c r="I32" i="109"/>
  <c r="I24" i="109"/>
  <c r="I20" i="109"/>
  <c r="I23" i="109"/>
  <c r="I26" i="109"/>
  <c r="I22" i="109"/>
  <c r="I18" i="109"/>
  <c r="I14" i="109"/>
  <c r="I11" i="109"/>
  <c r="P6" i="60"/>
  <c r="P7" i="60"/>
  <c r="P8" i="60"/>
  <c r="P9" i="60"/>
  <c r="P10" i="60"/>
  <c r="P11" i="60"/>
  <c r="P12" i="60"/>
  <c r="P13" i="60"/>
  <c r="P14" i="60"/>
  <c r="P16" i="60"/>
  <c r="P17" i="60"/>
  <c r="P19" i="60"/>
  <c r="P21" i="60"/>
  <c r="P22" i="60"/>
  <c r="P23" i="60"/>
  <c r="P24" i="60"/>
  <c r="P26" i="60"/>
  <c r="P27" i="60"/>
  <c r="P28" i="60"/>
  <c r="P29" i="60"/>
  <c r="P31" i="60"/>
  <c r="P32" i="60"/>
  <c r="P33" i="60"/>
  <c r="P34" i="60"/>
  <c r="P35" i="60"/>
  <c r="P36" i="60"/>
  <c r="P37" i="60"/>
  <c r="P38" i="60"/>
  <c r="P39" i="60"/>
  <c r="P40" i="60"/>
  <c r="P41" i="60"/>
  <c r="P42" i="60"/>
  <c r="P49" i="60"/>
  <c r="P50" i="60"/>
  <c r="P51" i="60"/>
  <c r="P52" i="60"/>
  <c r="P53" i="60"/>
  <c r="P54" i="60"/>
  <c r="P55" i="60"/>
  <c r="P56" i="60"/>
  <c r="P57" i="60"/>
  <c r="P58" i="60"/>
  <c r="P59" i="60"/>
  <c r="P60" i="60"/>
  <c r="P61" i="60"/>
  <c r="P62" i="60"/>
  <c r="P63" i="60"/>
  <c r="P64" i="60"/>
  <c r="P65" i="60"/>
  <c r="P66" i="60"/>
  <c r="P68" i="60"/>
  <c r="P75" i="60"/>
  <c r="P76" i="60"/>
  <c r="P77" i="60"/>
  <c r="P78" i="60"/>
  <c r="P79" i="60"/>
  <c r="P80" i="60"/>
  <c r="P81" i="60"/>
  <c r="P82" i="60"/>
  <c r="P83" i="60"/>
  <c r="P84" i="60"/>
  <c r="P85" i="60"/>
  <c r="P86" i="60"/>
  <c r="P87" i="60"/>
  <c r="P88" i="60"/>
  <c r="P89" i="60"/>
  <c r="P90" i="60"/>
  <c r="P91" i="60"/>
  <c r="P92" i="60"/>
  <c r="P93" i="60"/>
  <c r="P94" i="60"/>
  <c r="P95" i="60"/>
  <c r="P96" i="60"/>
  <c r="P97" i="60"/>
  <c r="P98" i="60"/>
  <c r="P99" i="60"/>
  <c r="P100" i="60"/>
  <c r="P101" i="60"/>
  <c r="P102" i="60"/>
  <c r="P103" i="60"/>
  <c r="P5" i="60"/>
</calcChain>
</file>

<file path=xl/sharedStrings.xml><?xml version="1.0" encoding="utf-8"?>
<sst xmlns="http://schemas.openxmlformats.org/spreadsheetml/2006/main" count="11322" uniqueCount="1355">
  <si>
    <t xml:space="preserve">Supplementary material for </t>
  </si>
  <si>
    <t>Contribution of the informal recycling sector to plastic pollution mitigation: a systematic scoping review and analysis of prevalence and productivity</t>
  </si>
  <si>
    <t>Release date</t>
  </si>
  <si>
    <t>Dataset name</t>
  </si>
  <si>
    <t xml:space="preserve">Authors </t>
  </si>
  <si>
    <t>Ed Cook, Nathalia Silva de Souza Lima Cano, Costas A. Velis</t>
  </si>
  <si>
    <t xml:space="preserve">Correspondence </t>
  </si>
  <si>
    <t>Costas A. Velis</t>
  </si>
  <si>
    <t>Correspondence to</t>
  </si>
  <si>
    <t>C.Velis@leeds.ac.uk</t>
  </si>
  <si>
    <t>Dataset description</t>
  </si>
  <si>
    <t xml:space="preserve">Raw and processed data used in analysis </t>
  </si>
  <si>
    <t xml:space="preserve">Sheet number </t>
  </si>
  <si>
    <t xml:space="preserve">Tab name </t>
  </si>
  <si>
    <t xml:space="preserve">Details of contents </t>
  </si>
  <si>
    <t xml:space="preserve">Context </t>
  </si>
  <si>
    <t>Geographical scope</t>
  </si>
  <si>
    <t xml:space="preserve">Processing </t>
  </si>
  <si>
    <t>Jump to sheet</t>
  </si>
  <si>
    <t xml:space="preserve">Information &amp; Contents </t>
  </si>
  <si>
    <t>Contents of the workbook</t>
  </si>
  <si>
    <t>NA</t>
  </si>
  <si>
    <t>ST00a</t>
  </si>
  <si>
    <t>ST00a_List_Unique_Records</t>
  </si>
  <si>
    <t>Full list of records which passed the criteria for inclusion and which bare used in the study</t>
  </si>
  <si>
    <t>ST00b</t>
  </si>
  <si>
    <t>ST00b_List_Unique_Articles</t>
  </si>
  <si>
    <t xml:space="preserve">List of articles which were used in the study </t>
  </si>
  <si>
    <t>ST01a</t>
  </si>
  <si>
    <t xml:space="preserve">ST01a_Prev_Land_Disp </t>
  </si>
  <si>
    <t>Prevalence of primary collectors</t>
  </si>
  <si>
    <t>Land disposal</t>
  </si>
  <si>
    <t>Site</t>
  </si>
  <si>
    <t>Raw</t>
  </si>
  <si>
    <t>ST01b</t>
  </si>
  <si>
    <t>ST01b_Prev_Nat_Raw</t>
  </si>
  <si>
    <t>Non-disposal</t>
  </si>
  <si>
    <t>National</t>
  </si>
  <si>
    <t>ST01c</t>
  </si>
  <si>
    <t>ST01c_Prev_Nat_Mean</t>
  </si>
  <si>
    <t xml:space="preserve">Prevalence of primary collectors </t>
  </si>
  <si>
    <t>Mean calculated for countries with &gt;1 entry</t>
  </si>
  <si>
    <t>ST01d</t>
  </si>
  <si>
    <t>ST01d_Prev_City_Raw</t>
  </si>
  <si>
    <t xml:space="preserve">All </t>
  </si>
  <si>
    <t>Sub-national administrative areas</t>
  </si>
  <si>
    <t>ST01e</t>
  </si>
  <si>
    <t>ST01e_Prev_City_Mean</t>
  </si>
  <si>
    <t>Mean calculated for areas with &gt;1 entry</t>
  </si>
  <si>
    <t>ST01f</t>
  </si>
  <si>
    <t>ST01f_Prev_TS_Cit&amp;Nat_Raw</t>
  </si>
  <si>
    <t>Prevalence of primary collectors in geographical areas which have &gt;2 entries over time</t>
  </si>
  <si>
    <t>National &amp; Sub-national administrative areas</t>
  </si>
  <si>
    <t>Raw (except one data point where mean was calculated between two entries)</t>
  </si>
  <si>
    <t>ST01g</t>
  </si>
  <si>
    <t>ST01g_Prev_TS_Cit&amp;Nat_Arranged</t>
  </si>
  <si>
    <t>Prevalence of primary collectors in geographical areas which have &gt;2 entries over time - arranged for graphing</t>
  </si>
  <si>
    <t>ST02a</t>
  </si>
  <si>
    <t>ST02a_Prod_Master</t>
  </si>
  <si>
    <t xml:space="preserve">Daily productivity of primary collectors </t>
  </si>
  <si>
    <t>ST02b</t>
  </si>
  <si>
    <t>ST02b_Prod_ranges1</t>
  </si>
  <si>
    <t>Daily productivity of primary collectors where ranges are shown</t>
  </si>
  <si>
    <t>ST02c</t>
  </si>
  <si>
    <t>ST02c_Prod_ranges2</t>
  </si>
  <si>
    <t>Daily productivity of primary collectors where ranges are shown - arranged for graphing</t>
  </si>
  <si>
    <t>ST02d</t>
  </si>
  <si>
    <t xml:space="preserve">ST02d_Prod_Gender_Life_Stage </t>
  </si>
  <si>
    <t>Daily productivity of primary collectors by gender and life stage</t>
  </si>
  <si>
    <t>ST03a</t>
  </si>
  <si>
    <t>ST03a_Comp_Simpl_City_Raw</t>
  </si>
  <si>
    <t xml:space="preserve">Basic material group composition of material collected for recycling (basket) by informal recycling sector primary collectors </t>
  </si>
  <si>
    <t>Regional &amp; Sub-national administrative areas</t>
  </si>
  <si>
    <t>ST03b</t>
  </si>
  <si>
    <t>ST03b_Comp_Simpl_City_Mean</t>
  </si>
  <si>
    <t>ST03c</t>
  </si>
  <si>
    <t>ST03c_Comp_Simpl_Nat_Mean1</t>
  </si>
  <si>
    <t>Mean calculated at national level where &gt;1 sub-national administrative area entry exists</t>
  </si>
  <si>
    <t>ST03d</t>
  </si>
  <si>
    <t>ST03d_Comp_Simpl_Nat_Mean2</t>
  </si>
  <si>
    <t>Basic material group composition of material collected for recycling (basket) by informal recycling sector primary collectors - arranged for graphing</t>
  </si>
  <si>
    <t>ST03e</t>
  </si>
  <si>
    <t>ST03e_Comp_Complex_Raw</t>
  </si>
  <si>
    <t>Complex material group composition of material collected for recycling (basket) by informal recycling sector primary collectors</t>
  </si>
  <si>
    <t>ST03f</t>
  </si>
  <si>
    <t>ST03f_Comp_Complex_Normalised</t>
  </si>
  <si>
    <t>Normalised to 100%</t>
  </si>
  <si>
    <t>ST03g</t>
  </si>
  <si>
    <t>ST03g_Comp_Complex_Nat_Means</t>
  </si>
  <si>
    <t>ST03h</t>
  </si>
  <si>
    <t>ST03h_Comp_Rigid_Flex</t>
  </si>
  <si>
    <t xml:space="preserve">Proportion of rigid and flexible plastic collected for recycling by informal recycling sector primary collectors </t>
  </si>
  <si>
    <t>ST04a</t>
  </si>
  <si>
    <t>ST04a_Wk_T_Dly_Categ_Raw</t>
  </si>
  <si>
    <t xml:space="preserve">Number of hours worked per day by informal recycling sector primary collectors where proportion of subjects working different lengths of time have been reported categorically </t>
  </si>
  <si>
    <t xml:space="preserve">Raw </t>
  </si>
  <si>
    <t>ST04b</t>
  </si>
  <si>
    <t>ST04b_Wk_T_Dly_Categ_Dist_Nrm</t>
  </si>
  <si>
    <t xml:space="preserve">Proportion  of primary collectors reported in each categorical group are distributed uniformly to number of hours within each bin. The mean of all records is then calculated for each hour to give the mean proportion of primary collectors working for different lengths of time each day </t>
  </si>
  <si>
    <t>ST04d</t>
  </si>
  <si>
    <t>ST04d_Wk_T_Dly_Avgs</t>
  </si>
  <si>
    <t>Average (mean, median or not stated) number of hours worked per day by informal recycling sector primary collectors</t>
  </si>
  <si>
    <t>ST04e</t>
  </si>
  <si>
    <t>ST04e_Wk_T_Dly_Avgs_Wt_Mean</t>
  </si>
  <si>
    <t>Where gender was reported, the mean is calculated between men and women, weighted by the population size for each</t>
  </si>
  <si>
    <t>ST04f</t>
  </si>
  <si>
    <t>ST04f_Wk_T_D_Mth_Raw</t>
  </si>
  <si>
    <t>Average  (mean, median or not stated) number of days worked per month by informal recycling sector primary collectors</t>
  </si>
  <si>
    <t>ST04g</t>
  </si>
  <si>
    <t>ST04g_Wk_T_Mth_Yr_&amp;Dly_Gen_Raw</t>
  </si>
  <si>
    <t>Average  (mean, median or not stated) number of days worked per month and hours per day by informal recycling sector primary collectors</t>
  </si>
  <si>
    <t>ST04h</t>
  </si>
  <si>
    <t>ST04h_Wk_T_D_Week_Categ_Raw</t>
  </si>
  <si>
    <t xml:space="preserve">Number of days worked per week by informal recycling sector primary collectors where proportion of subjects working different lengths of time have been reported categorically </t>
  </si>
  <si>
    <t>ST04i</t>
  </si>
  <si>
    <t>ST04i_Wk_T_D_Week_Categ_analy</t>
  </si>
  <si>
    <t xml:space="preserve">Proportion  of primary collectors reported in each categorical group are distributed uniformly to number of days within each bin. The mean of all records is then calculated for each hour to give the mean proportion of primary collectors working for different lengths of time each day </t>
  </si>
  <si>
    <t>ST05a</t>
  </si>
  <si>
    <t>ST05a_Op_Context_Raw</t>
  </si>
  <si>
    <t xml:space="preserve">Context in which informal recycling sector participants operate </t>
  </si>
  <si>
    <t>Regional, National &amp; Sub-national administrative areas</t>
  </si>
  <si>
    <t>ST05b</t>
  </si>
  <si>
    <t>ST05b_Op_Context_Normalised</t>
  </si>
  <si>
    <t xml:space="preserve">Context in which informal recycling sector primary collectors operate </t>
  </si>
  <si>
    <t xml:space="preserve">Normalised to show operating context of primary collectors only - meaning that non-primary collectors are excluded </t>
  </si>
  <si>
    <t>ST06a</t>
  </si>
  <si>
    <t>ST06a_Prev_Gender</t>
  </si>
  <si>
    <t xml:space="preserve">Proportion of men and women working as primary collectors </t>
  </si>
  <si>
    <t>ST07a</t>
  </si>
  <si>
    <t>ST07a_Prev_FitMod</t>
  </si>
  <si>
    <t xml:space="preserve">Ranking statistics used to inform selection of best fit model between prevalence and socio-economic indicators </t>
  </si>
  <si>
    <t>ST07b</t>
  </si>
  <si>
    <t>ST07b_Wk_T_FitMod</t>
  </si>
  <si>
    <t xml:space="preserve">Ranking statistics used to inform selection of best fit model between proportion of primary collectors working different hours and both the number of hours worked each day and number of days worked each week </t>
  </si>
  <si>
    <t>ST07c</t>
  </si>
  <si>
    <t>ST07c_Comp_Linear</t>
  </si>
  <si>
    <t>Linear regression results for composition of materials collected for recycling by primary collectors</t>
  </si>
  <si>
    <t>Back to Information and Contents</t>
  </si>
  <si>
    <t xml:space="preserve">Primary key </t>
  </si>
  <si>
    <t xml:space="preserve">Source </t>
  </si>
  <si>
    <t>Study (relevant) period</t>
  </si>
  <si>
    <t>Country</t>
  </si>
  <si>
    <t>City/area</t>
  </si>
  <si>
    <t>PK_002</t>
  </si>
  <si>
    <t>Silva de Souza Lima and Mancini (2017)</t>
  </si>
  <si>
    <t>BRA</t>
  </si>
  <si>
    <t>Sorocaba</t>
  </si>
  <si>
    <t>PK_009</t>
  </si>
  <si>
    <t>Putri et al (2018)</t>
  </si>
  <si>
    <t>IDN</t>
  </si>
  <si>
    <t>Jakarta</t>
  </si>
  <si>
    <t>PK_010</t>
  </si>
  <si>
    <t>Vaccari and Perteghella (2016)</t>
  </si>
  <si>
    <t>BIH</t>
  </si>
  <si>
    <t>Zavidovići</t>
  </si>
  <si>
    <t>PK_016</t>
  </si>
  <si>
    <t>Besen and Fracalanza (2016)*</t>
  </si>
  <si>
    <t>PK_018</t>
  </si>
  <si>
    <t>Sabedot and Pereira Neto (2017)</t>
  </si>
  <si>
    <t>Esteio</t>
  </si>
  <si>
    <t>PK_019</t>
  </si>
  <si>
    <t>Kasinja and Tilley (2018)</t>
  </si>
  <si>
    <t>MWI</t>
  </si>
  <si>
    <t>Zingwangwa, Blantyre</t>
  </si>
  <si>
    <t>PK_026</t>
  </si>
  <si>
    <t>Schenck et al (2019)</t>
  </si>
  <si>
    <t>ZAF</t>
  </si>
  <si>
    <t>10 landfills (not stated)</t>
  </si>
  <si>
    <t>PK_028</t>
  </si>
  <si>
    <t>Schenck and Blaauw (2011)</t>
  </si>
  <si>
    <t>Pretoria</t>
  </si>
  <si>
    <t>PK_033</t>
  </si>
  <si>
    <t>Afon (2012)</t>
  </si>
  <si>
    <t>NGA</t>
  </si>
  <si>
    <t>Olusosun Dumpsite, Lagos</t>
  </si>
  <si>
    <t>PK_035</t>
  </si>
  <si>
    <t>Diaz and Otoma (2014)*</t>
  </si>
  <si>
    <t>COL</t>
  </si>
  <si>
    <t>Medellin</t>
  </si>
  <si>
    <t>PK_037</t>
  </si>
  <si>
    <t>PER</t>
  </si>
  <si>
    <t>Pilot projects</t>
  </si>
  <si>
    <t>PK_038</t>
  </si>
  <si>
    <t>Bantar Gebang</t>
  </si>
  <si>
    <t>PK_039</t>
  </si>
  <si>
    <t>Sasaki and Araki (2014)</t>
  </si>
  <si>
    <t>PK_040</t>
  </si>
  <si>
    <t>Masood and Barlow (2013)*</t>
  </si>
  <si>
    <t>PAK</t>
  </si>
  <si>
    <t>Lahore</t>
  </si>
  <si>
    <t>PK_041</t>
  </si>
  <si>
    <t>UC 16, Lahore</t>
  </si>
  <si>
    <t>PK_044</t>
  </si>
  <si>
    <t>Chandramohan et al (2010)</t>
  </si>
  <si>
    <t>IND</t>
  </si>
  <si>
    <t>Tiruchirappalli</t>
  </si>
  <si>
    <t>PK_045</t>
  </si>
  <si>
    <t>Chandramohan et al (2010)*</t>
  </si>
  <si>
    <t>PK_047</t>
  </si>
  <si>
    <t>Vaccari et al (2012)</t>
  </si>
  <si>
    <t>Santa Rita</t>
  </si>
  <si>
    <t>PK_053</t>
  </si>
  <si>
    <t>CHN</t>
  </si>
  <si>
    <t>Urban Area</t>
  </si>
  <si>
    <t>PK_059</t>
  </si>
  <si>
    <t>Linzner and Lange (2013)*</t>
  </si>
  <si>
    <t>MNG</t>
  </si>
  <si>
    <t>Ulaanbaatar</t>
  </si>
  <si>
    <t>PK_061</t>
  </si>
  <si>
    <t>Ahmedabad</t>
  </si>
  <si>
    <t>PK_062</t>
  </si>
  <si>
    <t>Amritsar</t>
  </si>
  <si>
    <t>PK_063</t>
  </si>
  <si>
    <t>Bangalore</t>
  </si>
  <si>
    <t>PK_064</t>
  </si>
  <si>
    <t>Delhi</t>
  </si>
  <si>
    <t>PK_066</t>
  </si>
  <si>
    <t>Kolkata</t>
  </si>
  <si>
    <t>PK_067</t>
  </si>
  <si>
    <t>Mumbai</t>
  </si>
  <si>
    <t>PK_068</t>
  </si>
  <si>
    <t>Pune</t>
  </si>
  <si>
    <t>PK_070</t>
  </si>
  <si>
    <t>Linzner and Lange (2013)</t>
  </si>
  <si>
    <t>PK_071</t>
  </si>
  <si>
    <t>PHL</t>
  </si>
  <si>
    <t>Manila</t>
  </si>
  <si>
    <t>PK_072</t>
  </si>
  <si>
    <t>Quezon City</t>
  </si>
  <si>
    <t>PK_073</t>
  </si>
  <si>
    <t>BGD</t>
  </si>
  <si>
    <t>Dhaka</t>
  </si>
  <si>
    <t>PK_075</t>
  </si>
  <si>
    <t>VNM</t>
  </si>
  <si>
    <t>Ho Chi Minh City</t>
  </si>
  <si>
    <t>PK_077</t>
  </si>
  <si>
    <t>MEX</t>
  </si>
  <si>
    <t>Mexico City</t>
  </si>
  <si>
    <t>PK_080</t>
  </si>
  <si>
    <t>Callao</t>
  </si>
  <si>
    <t>PK_081</t>
  </si>
  <si>
    <t>Canete</t>
  </si>
  <si>
    <t>PK_082</t>
  </si>
  <si>
    <t>Lima</t>
  </si>
  <si>
    <t>PK_084</t>
  </si>
  <si>
    <t>Belo Horizonte</t>
  </si>
  <si>
    <t>PK_087</t>
  </si>
  <si>
    <t>São Paulo</t>
  </si>
  <si>
    <t>PK_088</t>
  </si>
  <si>
    <t>Bogota</t>
  </si>
  <si>
    <t>PK_089</t>
  </si>
  <si>
    <t>ARG</t>
  </si>
  <si>
    <t>Buenos Aires</t>
  </si>
  <si>
    <t>PK_090</t>
  </si>
  <si>
    <t>URY</t>
  </si>
  <si>
    <t>Montevideo</t>
  </si>
  <si>
    <t>PK_091</t>
  </si>
  <si>
    <t>ETH</t>
  </si>
  <si>
    <t>Addis Ababa</t>
  </si>
  <si>
    <t>PK_092</t>
  </si>
  <si>
    <t>EGY</t>
  </si>
  <si>
    <t>Cairo</t>
  </si>
  <si>
    <t>PK_097</t>
  </si>
  <si>
    <t>Oteng-Ababio (2012)</t>
  </si>
  <si>
    <t>GHA</t>
  </si>
  <si>
    <t xml:space="preserve">Greater Accra </t>
  </si>
  <si>
    <t>PK_099</t>
  </si>
  <si>
    <t>Medina (2005)*</t>
  </si>
  <si>
    <t>Monterrey</t>
  </si>
  <si>
    <t>PK_100</t>
  </si>
  <si>
    <t>Guadalupe</t>
  </si>
  <si>
    <t>PK_101</t>
  </si>
  <si>
    <t>San Nicolas</t>
  </si>
  <si>
    <t>PK_102</t>
  </si>
  <si>
    <t>PK_103</t>
  </si>
  <si>
    <t>Tultitlán</t>
  </si>
  <si>
    <t>PK_104</t>
  </si>
  <si>
    <t>Nezahualcóyotl</t>
  </si>
  <si>
    <t>PK_105</t>
  </si>
  <si>
    <t>Tultepec</t>
  </si>
  <si>
    <t>PK_107</t>
  </si>
  <si>
    <t>Gutberlet and Baeder (2008)*</t>
  </si>
  <si>
    <t>Santo Andre</t>
  </si>
  <si>
    <t>PK_108</t>
  </si>
  <si>
    <t>Black et al (2019)*</t>
  </si>
  <si>
    <t>NPL</t>
  </si>
  <si>
    <t xml:space="preserve">Kathmandu Valley </t>
  </si>
  <si>
    <t>PK_109</t>
  </si>
  <si>
    <t>Shantinagar, Teku and Sisdole</t>
  </si>
  <si>
    <t>PK_112</t>
  </si>
  <si>
    <t>Kumar et al (2018)</t>
  </si>
  <si>
    <t>Dhanbad</t>
  </si>
  <si>
    <t>PK_115</t>
  </si>
  <si>
    <t>Nanjing (East)</t>
  </si>
  <si>
    <t>PK_116</t>
  </si>
  <si>
    <t>PK_117</t>
  </si>
  <si>
    <t>PK_118</t>
  </si>
  <si>
    <t>PK_121</t>
  </si>
  <si>
    <t>Chen et al (2018)*</t>
  </si>
  <si>
    <t xml:space="preserve">Nanjing </t>
  </si>
  <si>
    <t>PK_123</t>
  </si>
  <si>
    <t>Steuer et al (2017)</t>
  </si>
  <si>
    <t>Beijing-Haidian District (North)</t>
  </si>
  <si>
    <t>PK_127</t>
  </si>
  <si>
    <t>Zhang and Wen (2014)*</t>
  </si>
  <si>
    <t>PK_129</t>
  </si>
  <si>
    <t>Linzner and Salhofer (2014)</t>
  </si>
  <si>
    <t>PK_131</t>
  </si>
  <si>
    <t>Guo et al (2007)</t>
  </si>
  <si>
    <t>Beijing</t>
  </si>
  <si>
    <t>PK_131a</t>
  </si>
  <si>
    <t>PK_131b</t>
  </si>
  <si>
    <t>PK_139</t>
  </si>
  <si>
    <t>Zhang (2007)</t>
  </si>
  <si>
    <t xml:space="preserve">Yiwu city </t>
  </si>
  <si>
    <t>PK_147</t>
  </si>
  <si>
    <t>Li (2013)</t>
  </si>
  <si>
    <t>Villiage A, Henan Province</t>
  </si>
  <si>
    <t>PK_151</t>
  </si>
  <si>
    <t>Zhou and Xiong (2010)</t>
  </si>
  <si>
    <t xml:space="preserve">Beijing </t>
  </si>
  <si>
    <t>PK_155</t>
  </si>
  <si>
    <t>Li (2003)</t>
  </si>
  <si>
    <t>PK_158</t>
  </si>
  <si>
    <t>Mrkajić et al (2018)*</t>
  </si>
  <si>
    <t>SRB</t>
  </si>
  <si>
    <t>PK_160</t>
  </si>
  <si>
    <t>Conke (2018)*</t>
  </si>
  <si>
    <t>PK_161</t>
  </si>
  <si>
    <t>Botello-Álvarez et al (2018)</t>
  </si>
  <si>
    <t>Celaya</t>
  </si>
  <si>
    <t>PK_162</t>
  </si>
  <si>
    <t>PK_163</t>
  </si>
  <si>
    <t>PK_164</t>
  </si>
  <si>
    <t>Navarrete-Hernandez and Navarrete-Hernandez (2018)*</t>
  </si>
  <si>
    <t>CHL</t>
  </si>
  <si>
    <t>Santiago de Chile</t>
  </si>
  <si>
    <t>PK_165</t>
  </si>
  <si>
    <t>Hartmann (2018)*</t>
  </si>
  <si>
    <t>NIC</t>
  </si>
  <si>
    <t>Managua</t>
  </si>
  <si>
    <t>PK_168</t>
  </si>
  <si>
    <t>Simatele et al (2017)</t>
  </si>
  <si>
    <t>Johannesburg</t>
  </si>
  <si>
    <t>PK_169</t>
  </si>
  <si>
    <t>Abledu and Amfo-Otu (2018)</t>
  </si>
  <si>
    <t>Kpone Katamanso District</t>
  </si>
  <si>
    <t>PK_171</t>
  </si>
  <si>
    <t>Jaligot et al (2016)</t>
  </si>
  <si>
    <t>PK_172</t>
  </si>
  <si>
    <t>Kamran et al (2015)</t>
  </si>
  <si>
    <t>Halimar Town</t>
  </si>
  <si>
    <t>PK_176</t>
  </si>
  <si>
    <t>Asim et al (2012)</t>
  </si>
  <si>
    <t>AlIma Iqbal Town</t>
  </si>
  <si>
    <t>PK_176a</t>
  </si>
  <si>
    <t>PK_176b</t>
  </si>
  <si>
    <t>PK_176c</t>
  </si>
  <si>
    <t>PK_176d</t>
  </si>
  <si>
    <t>PK_177</t>
  </si>
  <si>
    <t>Moniruzzaman et al (2011)</t>
  </si>
  <si>
    <t>Khulna</t>
  </si>
  <si>
    <t>PK_177a</t>
  </si>
  <si>
    <t>PK_177b</t>
  </si>
  <si>
    <t>PK_177c</t>
  </si>
  <si>
    <t>PK_179</t>
  </si>
  <si>
    <t>Scheinberg et al (2011)</t>
  </si>
  <si>
    <t>PK_180</t>
  </si>
  <si>
    <t>ROU</t>
  </si>
  <si>
    <t>Cluj</t>
  </si>
  <si>
    <t>PK_181</t>
  </si>
  <si>
    <t>PK_182</t>
  </si>
  <si>
    <t>ZMB</t>
  </si>
  <si>
    <t>Lusaka</t>
  </si>
  <si>
    <t>PK_183</t>
  </si>
  <si>
    <t>PK_184</t>
  </si>
  <si>
    <t>Quezon</t>
  </si>
  <si>
    <t>PK_185</t>
  </si>
  <si>
    <t>Sembiring and Nitivattananon (2010)</t>
  </si>
  <si>
    <t xml:space="preserve">Bandung city </t>
  </si>
  <si>
    <t>PK_187</t>
  </si>
  <si>
    <t>Romero et al (2010)*</t>
  </si>
  <si>
    <t>PK_189</t>
  </si>
  <si>
    <t>Mitchell (2008)</t>
  </si>
  <si>
    <t>Hanoi</t>
  </si>
  <si>
    <t>PK_190</t>
  </si>
  <si>
    <t>PK_191</t>
  </si>
  <si>
    <t>Zia et al (2008)</t>
  </si>
  <si>
    <t>Kanpur</t>
  </si>
  <si>
    <t>PK_192</t>
  </si>
  <si>
    <t>Medina (2007)*</t>
  </si>
  <si>
    <t>Calcutta</t>
  </si>
  <si>
    <t>PK_193</t>
  </si>
  <si>
    <t>PK_194</t>
  </si>
  <si>
    <t>PK_195</t>
  </si>
  <si>
    <t>Masocha (2006)</t>
  </si>
  <si>
    <t>ZWE</t>
  </si>
  <si>
    <t xml:space="preserve">Victoria Falls </t>
  </si>
  <si>
    <t>PK_196</t>
  </si>
  <si>
    <t>Masocha (2006)*</t>
  </si>
  <si>
    <t>Harare</t>
  </si>
  <si>
    <t>PK_197</t>
  </si>
  <si>
    <t>Bulawayo</t>
  </si>
  <si>
    <t>PK_199</t>
  </si>
  <si>
    <t>Andrianisa et al (2016)</t>
  </si>
  <si>
    <t>CIV</t>
  </si>
  <si>
    <t>Abdjan</t>
  </si>
  <si>
    <t>PK_200</t>
  </si>
  <si>
    <t>Nandy et al (2015)</t>
  </si>
  <si>
    <t>New Delhi</t>
  </si>
  <si>
    <t>PK_200a</t>
  </si>
  <si>
    <t>PK_201</t>
  </si>
  <si>
    <t>PK_202</t>
  </si>
  <si>
    <t>PK_211</t>
  </si>
  <si>
    <t>King and Gutberlet (2013)*</t>
  </si>
  <si>
    <t>PK_215</t>
  </si>
  <si>
    <t>Paul et al (2012)</t>
  </si>
  <si>
    <t xml:space="preserve">Barangay Calahunan dumpsite, Iloilo City  </t>
  </si>
  <si>
    <t>PK_216</t>
  </si>
  <si>
    <t>Bari et al (2012)</t>
  </si>
  <si>
    <t>Rajshahi City</t>
  </si>
  <si>
    <t>PK_217</t>
  </si>
  <si>
    <t>PK_220</t>
  </si>
  <si>
    <t>Lino and Ismail (2012)</t>
  </si>
  <si>
    <t>Campinas</t>
  </si>
  <si>
    <t>PK_221</t>
  </si>
  <si>
    <t>Ahn et al (2020)</t>
  </si>
  <si>
    <t>KOR</t>
  </si>
  <si>
    <t>Gangbuk-gu, Seoul</t>
  </si>
  <si>
    <t>PK_222</t>
  </si>
  <si>
    <t>Al-Khatib et al (2020)</t>
  </si>
  <si>
    <t>PSE</t>
  </si>
  <si>
    <t xml:space="preserve">Gaza Strip (various locations) </t>
  </si>
  <si>
    <t>PK_224</t>
  </si>
  <si>
    <t xml:space="preserve">Belem </t>
  </si>
  <si>
    <t>PK_227</t>
  </si>
  <si>
    <t>Becerra et al (2020)*</t>
  </si>
  <si>
    <t>PK_228</t>
  </si>
  <si>
    <t>Bermudez et al (2019)</t>
  </si>
  <si>
    <t xml:space="preserve">Bogota </t>
  </si>
  <si>
    <t>PK_229</t>
  </si>
  <si>
    <t>Bonini-Rocha et al (2021)</t>
  </si>
  <si>
    <t xml:space="preserve">Structural City Dumpsite </t>
  </si>
  <si>
    <t>PK_230</t>
  </si>
  <si>
    <t>Burneo et al (2020)</t>
  </si>
  <si>
    <t>ECU</t>
  </si>
  <si>
    <t>Cuenca</t>
  </si>
  <si>
    <t>PK_233</t>
  </si>
  <si>
    <t>Cajamarca Cajamarca et al (2019)</t>
  </si>
  <si>
    <t xml:space="preserve">Cuenca </t>
  </si>
  <si>
    <t>PK_234</t>
  </si>
  <si>
    <t>Cruvinel et al (2020)</t>
  </si>
  <si>
    <t xml:space="preserve">Structural city dumpsite </t>
  </si>
  <si>
    <t>PK_236</t>
  </si>
  <si>
    <t>Ferronato et al (2020)*</t>
  </si>
  <si>
    <t>BOL</t>
  </si>
  <si>
    <t xml:space="preserve">La Paz </t>
  </si>
  <si>
    <t>PK_237</t>
  </si>
  <si>
    <t>Fulwani et al (2020)*</t>
  </si>
  <si>
    <t xml:space="preserve">Gujarat </t>
  </si>
  <si>
    <t>PK_238</t>
  </si>
  <si>
    <t xml:space="preserve">Ahmedabad </t>
  </si>
  <si>
    <t>PK_239</t>
  </si>
  <si>
    <t>Fuss et al (2021)</t>
  </si>
  <si>
    <t>PK_240</t>
  </si>
  <si>
    <t>PK_243</t>
  </si>
  <si>
    <t>Gutberlet et al (2020)*</t>
  </si>
  <si>
    <t>PK_245</t>
  </si>
  <si>
    <t>Marques et al (2021)</t>
  </si>
  <si>
    <t>Estrutural’s dumpsite - Brasılia</t>
  </si>
  <si>
    <t>PK_245a</t>
  </si>
  <si>
    <t>PK_245b</t>
  </si>
  <si>
    <t>PK_246</t>
  </si>
  <si>
    <t>Miranda et al (2020)</t>
  </si>
  <si>
    <t xml:space="preserve">Londrina, Parana state </t>
  </si>
  <si>
    <t>PK_248</t>
  </si>
  <si>
    <t xml:space="preserve">Oduro appiah et al (2021) </t>
  </si>
  <si>
    <t>PK_249</t>
  </si>
  <si>
    <t>Parra (2020)*</t>
  </si>
  <si>
    <t>PK_251</t>
  </si>
  <si>
    <t>Rutkowski (2020)</t>
  </si>
  <si>
    <t/>
  </si>
  <si>
    <t>PK_252</t>
  </si>
  <si>
    <t>Sasaki et al (2020)</t>
  </si>
  <si>
    <t xml:space="preserve">Bekasi city,Bantar Gebang dumpsite </t>
  </si>
  <si>
    <t>PK_253</t>
  </si>
  <si>
    <t>Uddin et al (2020)</t>
  </si>
  <si>
    <t>Dhaka City</t>
  </si>
  <si>
    <t>PK_254</t>
  </si>
  <si>
    <t>Valderrama et al (2020)</t>
  </si>
  <si>
    <t>Neiva</t>
  </si>
  <si>
    <t>PK_255</t>
  </si>
  <si>
    <t>Valenzuela-Levi (2020)*</t>
  </si>
  <si>
    <t>Medellín</t>
  </si>
  <si>
    <t>PK_257</t>
  </si>
  <si>
    <t>Viljoen et al (2019)*</t>
  </si>
  <si>
    <t>PK_259</t>
  </si>
  <si>
    <t>PK_261</t>
  </si>
  <si>
    <t>Yu et al (2020)</t>
  </si>
  <si>
    <t xml:space="preserve">suburb of Bellville in Cape Town </t>
  </si>
  <si>
    <t>PK_264</t>
  </si>
  <si>
    <t>Espinoza et al (2011)</t>
  </si>
  <si>
    <t>LAC</t>
  </si>
  <si>
    <t>Lat. Am. &amp; Carrib.</t>
  </si>
  <si>
    <t>PK_265</t>
  </si>
  <si>
    <t>PK_266</t>
  </si>
  <si>
    <t>PAN</t>
  </si>
  <si>
    <t>PK_267</t>
  </si>
  <si>
    <t>PK_268</t>
  </si>
  <si>
    <t>PK_269</t>
  </si>
  <si>
    <t>PRY</t>
  </si>
  <si>
    <t>PK_270</t>
  </si>
  <si>
    <t>PK_271</t>
  </si>
  <si>
    <t>PK_272</t>
  </si>
  <si>
    <t>PK_273</t>
  </si>
  <si>
    <t>GTM</t>
  </si>
  <si>
    <t>PK_274</t>
  </si>
  <si>
    <t>HND</t>
  </si>
  <si>
    <t>PK_275</t>
  </si>
  <si>
    <t>Godfrey and Oelofse (2017)*</t>
  </si>
  <si>
    <t>PK_277</t>
  </si>
  <si>
    <t>IRR (2015)*</t>
  </si>
  <si>
    <t>PK_278</t>
  </si>
  <si>
    <t>IRR (2015)</t>
  </si>
  <si>
    <t xml:space="preserve">Quito </t>
  </si>
  <si>
    <t>PK_279</t>
  </si>
  <si>
    <t>Guayaquil</t>
  </si>
  <si>
    <t>PK_280</t>
  </si>
  <si>
    <t>PK_281</t>
  </si>
  <si>
    <t>Manta</t>
  </si>
  <si>
    <t>PK_283</t>
  </si>
  <si>
    <t>Ogwueleka and BP (2021)*</t>
  </si>
  <si>
    <t>Kano</t>
  </si>
  <si>
    <t>PK_284</t>
  </si>
  <si>
    <t>Ogwueleka and BP (2021)</t>
  </si>
  <si>
    <t xml:space="preserve">Abuja </t>
  </si>
  <si>
    <t>PK_286</t>
  </si>
  <si>
    <t>López de Munain et al (2021)</t>
  </si>
  <si>
    <t xml:space="preserve">Buenos Aires </t>
  </si>
  <si>
    <t>PK_287</t>
  </si>
  <si>
    <t>Yu (2019)</t>
  </si>
  <si>
    <t>PK_287a</t>
  </si>
  <si>
    <t>PK_288</t>
  </si>
  <si>
    <t>Rockson et al (2013)</t>
  </si>
  <si>
    <t>Accra</t>
  </si>
  <si>
    <t>PK_293</t>
  </si>
  <si>
    <t>Silva et al (2013)</t>
  </si>
  <si>
    <t xml:space="preserve">South </t>
  </si>
  <si>
    <t>PK_294</t>
  </si>
  <si>
    <t xml:space="preserve">Southeast </t>
  </si>
  <si>
    <t>PK_295</t>
  </si>
  <si>
    <t xml:space="preserve">Northeast </t>
  </si>
  <si>
    <t>PK_296</t>
  </si>
  <si>
    <t xml:space="preserve">Midwest </t>
  </si>
  <si>
    <t>PK_297</t>
  </si>
  <si>
    <t xml:space="preserve">North </t>
  </si>
  <si>
    <t>PK_299</t>
  </si>
  <si>
    <t>DRZ (2016)</t>
  </si>
  <si>
    <t>PK_300</t>
  </si>
  <si>
    <t>Nzeadibe &amp; Iwuoha (2008)</t>
  </si>
  <si>
    <t>Lagos - Ojota landfill site</t>
  </si>
  <si>
    <t>PK_301</t>
  </si>
  <si>
    <t>Lagos - Solus/Abule-Egba dumps</t>
  </si>
  <si>
    <t>PK_302</t>
  </si>
  <si>
    <t>Lagos</t>
  </si>
  <si>
    <t>PK_303</t>
  </si>
  <si>
    <t>PK_304</t>
  </si>
  <si>
    <t>Nzeadibe (2009)</t>
  </si>
  <si>
    <t>Enugu City</t>
  </si>
  <si>
    <t>PK_305</t>
  </si>
  <si>
    <t>Chikarmane (2014)</t>
  </si>
  <si>
    <t>PK_305a</t>
  </si>
  <si>
    <t>PK_305b</t>
  </si>
  <si>
    <t>PK_305c</t>
  </si>
  <si>
    <t>PK_305d</t>
  </si>
  <si>
    <t>PK_305e</t>
  </si>
  <si>
    <t>PK_306</t>
  </si>
  <si>
    <t>Mkhize et al (2014)</t>
  </si>
  <si>
    <t>Durban</t>
  </si>
  <si>
    <t>PK_306a</t>
  </si>
  <si>
    <t>PK_306b</t>
  </si>
  <si>
    <t>PK_306c</t>
  </si>
  <si>
    <t>PK_307</t>
  </si>
  <si>
    <t>Baah-Boateng and Vanek (2020)</t>
  </si>
  <si>
    <t>PK_308</t>
  </si>
  <si>
    <t>PK_309</t>
  </si>
  <si>
    <t>Koolwal (2022)</t>
  </si>
  <si>
    <t>SEN</t>
  </si>
  <si>
    <t>PK_310</t>
  </si>
  <si>
    <t>Urban Senegal</t>
  </si>
  <si>
    <t>PK_311</t>
  </si>
  <si>
    <t xml:space="preserve">Dakar </t>
  </si>
  <si>
    <t>PK_312</t>
  </si>
  <si>
    <t>Bouvier and Dias (2021)</t>
  </si>
  <si>
    <t>PK_313</t>
  </si>
  <si>
    <t>PK_314</t>
  </si>
  <si>
    <t>PK_315</t>
  </si>
  <si>
    <t>PK_316</t>
  </si>
  <si>
    <t>PK_317</t>
  </si>
  <si>
    <t>PK_318</t>
  </si>
  <si>
    <t>Urban</t>
  </si>
  <si>
    <t>PK_319</t>
  </si>
  <si>
    <t>Rural</t>
  </si>
  <si>
    <t>PK_320</t>
  </si>
  <si>
    <t>MR of Sao Paulo (SE)</t>
  </si>
  <si>
    <t>PK_321</t>
  </si>
  <si>
    <t>MR of Belo Horizonte (SE)</t>
  </si>
  <si>
    <t>PK_322</t>
  </si>
  <si>
    <t>MR Porto Alegre (S)</t>
  </si>
  <si>
    <t>PK_323</t>
  </si>
  <si>
    <t>MR of Curitiba (S)</t>
  </si>
  <si>
    <t>PK_324</t>
  </si>
  <si>
    <t>MR of Rio de Janeiro (SE)</t>
  </si>
  <si>
    <t>PK_325</t>
  </si>
  <si>
    <t>MR of Grande Vitoria (SE)</t>
  </si>
  <si>
    <t>PK_326</t>
  </si>
  <si>
    <t>Other areas</t>
  </si>
  <si>
    <t>PK_336</t>
  </si>
  <si>
    <t>GIZ (2018)</t>
  </si>
  <si>
    <t>Aleksandrovac</t>
  </si>
  <si>
    <t>PK_337</t>
  </si>
  <si>
    <t>Belgrade</t>
  </si>
  <si>
    <t>PK_338</t>
  </si>
  <si>
    <t>Bela Crkva</t>
  </si>
  <si>
    <t>PK_341</t>
  </si>
  <si>
    <t>Krupanj</t>
  </si>
  <si>
    <t>PK_342</t>
  </si>
  <si>
    <t>Krusevac</t>
  </si>
  <si>
    <t>PK_343</t>
  </si>
  <si>
    <t>Kursumlija</t>
  </si>
  <si>
    <t>PK_344</t>
  </si>
  <si>
    <t>Novi Sad</t>
  </si>
  <si>
    <t>PK_346</t>
  </si>
  <si>
    <t>Sabac</t>
  </si>
  <si>
    <t>PK_347</t>
  </si>
  <si>
    <t>Svilajnac</t>
  </si>
  <si>
    <t>PK_350</t>
  </si>
  <si>
    <t>Total Serbia (extrapolated)</t>
  </si>
  <si>
    <t>PK_351</t>
  </si>
  <si>
    <t>Sim et al (2013)</t>
  </si>
  <si>
    <t>KGZ</t>
  </si>
  <si>
    <t>Bishkek</t>
  </si>
  <si>
    <t>PK_352</t>
  </si>
  <si>
    <t>The Economist intelligence unit (2017)</t>
  </si>
  <si>
    <t>PK_353</t>
  </si>
  <si>
    <t>City of Buenos Aires</t>
  </si>
  <si>
    <t>PK_354</t>
  </si>
  <si>
    <t>PK_355</t>
  </si>
  <si>
    <t>PK_356</t>
  </si>
  <si>
    <t>Quito</t>
  </si>
  <si>
    <t>PK_357</t>
  </si>
  <si>
    <t>Santiago de Chile (Commune)</t>
  </si>
  <si>
    <t>PK_358</t>
  </si>
  <si>
    <t>Asuncion</t>
  </si>
  <si>
    <t>PK_362</t>
  </si>
  <si>
    <t>Evergreen Social Ventures (2020)</t>
  </si>
  <si>
    <t>Danang</t>
  </si>
  <si>
    <t>PK_363</t>
  </si>
  <si>
    <t>Di Gregorio (1994)</t>
  </si>
  <si>
    <t>PK_363g</t>
  </si>
  <si>
    <t>PK_363h</t>
  </si>
  <si>
    <t>PK_363i</t>
  </si>
  <si>
    <t>PK_363j</t>
  </si>
  <si>
    <t>PK_364</t>
  </si>
  <si>
    <t>TPA Tegalwero, Banyuwangi Regency</t>
  </si>
  <si>
    <t>PK_365</t>
  </si>
  <si>
    <t>Practical Action (2021)</t>
  </si>
  <si>
    <t>Dhenkanal in Odisha State</t>
  </si>
  <si>
    <t>PK_366</t>
  </si>
  <si>
    <t>Karki et al (2018)</t>
  </si>
  <si>
    <t>Kathmandu Valley</t>
  </si>
  <si>
    <t>PK_367</t>
  </si>
  <si>
    <t>Scheinberg et al (2016)*</t>
  </si>
  <si>
    <t>ITA</t>
  </si>
  <si>
    <t>PK_368</t>
  </si>
  <si>
    <t>TUR</t>
  </si>
  <si>
    <t>PK_369</t>
  </si>
  <si>
    <t>PK_370</t>
  </si>
  <si>
    <t>GRC</t>
  </si>
  <si>
    <t>PK_371</t>
  </si>
  <si>
    <t>FRA</t>
  </si>
  <si>
    <t>Paris</t>
  </si>
  <si>
    <t>PK_372</t>
  </si>
  <si>
    <t>HUN</t>
  </si>
  <si>
    <t>Devecser</t>
  </si>
  <si>
    <t>PK_373</t>
  </si>
  <si>
    <t>MKD</t>
  </si>
  <si>
    <t>Skopje</t>
  </si>
  <si>
    <t>PK_374</t>
  </si>
  <si>
    <t>BGR</t>
  </si>
  <si>
    <t xml:space="preserve">Sofia </t>
  </si>
  <si>
    <t>PK_375</t>
  </si>
  <si>
    <t>Attica Region (including Athens)</t>
  </si>
  <si>
    <t>PK_376</t>
  </si>
  <si>
    <t>Bucharest</t>
  </si>
  <si>
    <t>PK_379</t>
  </si>
  <si>
    <t>Mo et al (2009)</t>
  </si>
  <si>
    <t>Suzhou</t>
  </si>
  <si>
    <t>PK_380</t>
  </si>
  <si>
    <t>Li (2002)</t>
  </si>
  <si>
    <t>Wuhan</t>
  </si>
  <si>
    <t>PK_381</t>
  </si>
  <si>
    <t>van Beukering et al (1999)</t>
  </si>
  <si>
    <t>PK_382</t>
  </si>
  <si>
    <t>CHINTAN (2009)</t>
  </si>
  <si>
    <t>PK_383</t>
  </si>
  <si>
    <t>Zia &amp; Devadas (2008)</t>
  </si>
  <si>
    <t>PK_384</t>
  </si>
  <si>
    <t>Singh &amp; Chari (2010)</t>
  </si>
  <si>
    <t>PK_385</t>
  </si>
  <si>
    <t>Borongan and Okumura (2010)</t>
  </si>
  <si>
    <t>PK_386</t>
  </si>
  <si>
    <t>CHINTAN (2005)</t>
  </si>
  <si>
    <t>KHM</t>
  </si>
  <si>
    <t>Phnom Penh</t>
  </si>
  <si>
    <t>PK_387</t>
  </si>
  <si>
    <t>Do Carmo &amp; Puppim de Oliviera (2010)</t>
  </si>
  <si>
    <t>Rio de Janeiro</t>
  </si>
  <si>
    <t>PK_388</t>
  </si>
  <si>
    <t>Kaseva &amp; Gupta (1996)</t>
  </si>
  <si>
    <t>TZA</t>
  </si>
  <si>
    <t>Dar-es-Salaam</t>
  </si>
  <si>
    <t>PK_389</t>
  </si>
  <si>
    <t>Nuevo Laredo</t>
  </si>
  <si>
    <t>PK_390</t>
  </si>
  <si>
    <t>Adebola (2006)</t>
  </si>
  <si>
    <t>PK_391</t>
  </si>
  <si>
    <t>Kashyap et al (2010)</t>
  </si>
  <si>
    <t>Guwahati city</t>
  </si>
  <si>
    <t>PK_392</t>
  </si>
  <si>
    <t>Talyan et al (2008)</t>
  </si>
  <si>
    <t xml:space="preserve">Delhi </t>
  </si>
  <si>
    <t>PK_393</t>
  </si>
  <si>
    <t>Hayami et al (2006)</t>
  </si>
  <si>
    <t>PK_394</t>
  </si>
  <si>
    <t>PK_395</t>
  </si>
  <si>
    <t>Agarwal et al (2005)</t>
  </si>
  <si>
    <t>PK_395g</t>
  </si>
  <si>
    <t>PK_395h</t>
  </si>
  <si>
    <t>PK_395i</t>
  </si>
  <si>
    <t>PK_395j</t>
  </si>
  <si>
    <t>PK_395k</t>
  </si>
  <si>
    <t>PK_395l</t>
  </si>
  <si>
    <t>PK_396</t>
  </si>
  <si>
    <t>UAESP (2012)</t>
  </si>
  <si>
    <t>PK_397</t>
  </si>
  <si>
    <t>Yepes Palacio et al. (2008)</t>
  </si>
  <si>
    <t>Andrade et al (2020)</t>
  </si>
  <si>
    <t>Belem</t>
  </si>
  <si>
    <t>Becerra et al (2020)</t>
  </si>
  <si>
    <t>Besen and Fracalanza (2016)</t>
  </si>
  <si>
    <t>Black et al (2019)</t>
  </si>
  <si>
    <t>Chen et al (2018)</t>
  </si>
  <si>
    <t>Conke (2018)</t>
  </si>
  <si>
    <t>Diaz and Otoma (2014)</t>
  </si>
  <si>
    <t xml:space="preserve">Danang </t>
  </si>
  <si>
    <t>Ferronato et al (2020)</t>
  </si>
  <si>
    <t>Fulwani et al (2020)</t>
  </si>
  <si>
    <t>Godfrey and Oelofse (2017)</t>
  </si>
  <si>
    <t>Gutberlet and Baeder (2008)</t>
  </si>
  <si>
    <t>Gutberlet et al (2020)</t>
  </si>
  <si>
    <t>Hartmann (2018)</t>
  </si>
  <si>
    <t>King and Gutberlet (2013)</t>
  </si>
  <si>
    <t>Masood and Barlow (2013)</t>
  </si>
  <si>
    <t>Medina (2005)</t>
  </si>
  <si>
    <t>Medina (2007)</t>
  </si>
  <si>
    <t>Mrkajić et al (2018)</t>
  </si>
  <si>
    <t>Navarrete-Hernandez and Navarrete-Hernandez (2018)</t>
  </si>
  <si>
    <t>Parra (2020)</t>
  </si>
  <si>
    <t>Romero et al (2010)</t>
  </si>
  <si>
    <t>Sant’Ana and Metello (2016)</t>
  </si>
  <si>
    <t>Scheinberg et al (2016)</t>
  </si>
  <si>
    <t>Valenzuela-Levi (2020)</t>
  </si>
  <si>
    <t>Viljoen et al (2019)</t>
  </si>
  <si>
    <t>Wittmer (2021)</t>
  </si>
  <si>
    <t>Zhang and Wen (2014)</t>
  </si>
  <si>
    <t>Context</t>
  </si>
  <si>
    <t xml:space="preserve">Design </t>
  </si>
  <si>
    <t xml:space="preserve">Sampling </t>
  </si>
  <si>
    <t xml:space="preserve">Sample size determination </t>
  </si>
  <si>
    <t xml:space="preserve">Stratification </t>
  </si>
  <si>
    <t xml:space="preserve">Representative (author's assessment) </t>
  </si>
  <si>
    <t xml:space="preserve">Representative (our assessment) </t>
  </si>
  <si>
    <t>Sample size</t>
  </si>
  <si>
    <t>Method aimed to quantify IRS? (Y/N)</t>
  </si>
  <si>
    <t xml:space="preserve">Number of primary collectors </t>
  </si>
  <si>
    <t xml:space="preserve">Land disposal </t>
  </si>
  <si>
    <t xml:space="preserve">Targetted census </t>
  </si>
  <si>
    <t>Complete ennumeration</t>
  </si>
  <si>
    <t>N</t>
  </si>
  <si>
    <t xml:space="preserve">Near saturated </t>
  </si>
  <si>
    <t>Y</t>
  </si>
  <si>
    <t>≤ 2012</t>
  </si>
  <si>
    <t>Land disposal (reg)</t>
  </si>
  <si>
    <t>Cross-sectional survey</t>
  </si>
  <si>
    <t>Non-probability</t>
  </si>
  <si>
    <t>Unclear</t>
  </si>
  <si>
    <t>NS</t>
  </si>
  <si>
    <t>2015-2016</t>
  </si>
  <si>
    <t>&gt;half</t>
  </si>
  <si>
    <t>≤ 2006</t>
  </si>
  <si>
    <t>≤ 2003</t>
  </si>
  <si>
    <t>Literature</t>
  </si>
  <si>
    <t xml:space="preserve">NA </t>
  </si>
  <si>
    <t>Study period (clean)</t>
  </si>
  <si>
    <t xml:space="preserve">Income Cat. </t>
  </si>
  <si>
    <t>Number primary collectors (Low)</t>
  </si>
  <si>
    <t>Number primary collectors (Mid)</t>
  </si>
  <si>
    <t>Number primary collectors (High)</t>
  </si>
  <si>
    <t>Mean calc.</t>
  </si>
  <si>
    <t>Mid</t>
  </si>
  <si>
    <t>Source of population data</t>
  </si>
  <si>
    <t>Proportion of IRS primary collectors in pop.  (%)</t>
  </si>
  <si>
    <t>GNI per cap PPP</t>
  </si>
  <si>
    <t>GDP per cap PPP</t>
  </si>
  <si>
    <t>HDI</t>
  </si>
  <si>
    <t>SPI-0</t>
  </si>
  <si>
    <t xml:space="preserve">check </t>
  </si>
  <si>
    <t>UMC</t>
  </si>
  <si>
    <t>Mixed</t>
  </si>
  <si>
    <t>https://data-explorer.oecd.org/</t>
  </si>
  <si>
    <t>Mixed (registered)</t>
  </si>
  <si>
    <t>Supra-national expert interview</t>
  </si>
  <si>
    <t xml:space="preserve">Probability </t>
  </si>
  <si>
    <t>Population &amp; socioeconomics</t>
  </si>
  <si>
    <t>*</t>
  </si>
  <si>
    <t>Sant’Ana and Metello (2016)*</t>
  </si>
  <si>
    <t>≤ 2013</t>
  </si>
  <si>
    <t>General population census</t>
  </si>
  <si>
    <t>Saturated</t>
  </si>
  <si>
    <t>https://www.ibge.gov.br/</t>
  </si>
  <si>
    <t>LMC</t>
  </si>
  <si>
    <t>Not stated</t>
  </si>
  <si>
    <t>https://stats.oecd.org/</t>
  </si>
  <si>
    <t>≤ 2011</t>
  </si>
  <si>
    <t>2008-2010</t>
  </si>
  <si>
    <t xml:space="preserve">Streets </t>
  </si>
  <si>
    <t>https://data.stats.gov.cn/english/easyquery.htm?cn=C01</t>
  </si>
  <si>
    <t xml:space="preserve">Not stated </t>
  </si>
  <si>
    <t>≤ 2019</t>
  </si>
  <si>
    <t>≤ 2015</t>
  </si>
  <si>
    <t>https://databank.worldbank.org/source/subnational-population</t>
  </si>
  <si>
    <t>50% general pop.</t>
  </si>
  <si>
    <t xml:space="preserve">Unclear </t>
  </si>
  <si>
    <t>https://www.citypopulation.de/en/ghana/admin/</t>
  </si>
  <si>
    <t>HIC</t>
  </si>
  <si>
    <t>Streets</t>
  </si>
  <si>
    <t>Material flow
Cross-sectional survey</t>
  </si>
  <si>
    <t>https://www.citypopulation.de/en/serbia/cities/?admid=8477</t>
  </si>
  <si>
    <t>Study period</t>
  </si>
  <si>
    <t>Number of primary collectors (rounded to 1SF)</t>
  </si>
  <si>
    <t>Number of primary collectors (000s)</t>
  </si>
  <si>
    <t>Primary key</t>
  </si>
  <si>
    <t>Number of primary collectors</t>
  </si>
  <si>
    <t xml:space="preserve">Population </t>
  </si>
  <si>
    <t>Proportion of IRS in pop.  (%)</t>
  </si>
  <si>
    <t xml:space="preserve">Excluded </t>
  </si>
  <si>
    <t>Low</t>
  </si>
  <si>
    <t>High</t>
  </si>
  <si>
    <t xml:space="preserve">Pop. source </t>
  </si>
  <si>
    <t>≤ 2005</t>
  </si>
  <si>
    <t>López de Munain et al. (2021)</t>
  </si>
  <si>
    <t>Expert interviews
Material flow</t>
  </si>
  <si>
    <t>Mixed
Cooperatives</t>
  </si>
  <si>
    <t>Expert interviews
Literature</t>
  </si>
  <si>
    <t>≤ 2010</t>
  </si>
  <si>
    <t>LIC</t>
  </si>
  <si>
    <t>Moniruzzaman et al. (2011)</t>
  </si>
  <si>
    <t>Panel survey</t>
  </si>
  <si>
    <t>Bari et al. (2012)</t>
  </si>
  <si>
    <t>Non-probability (snowball)</t>
  </si>
  <si>
    <t>6 waste pickers
34 shops</t>
  </si>
  <si>
    <t>Uddin et al. (2020)</t>
  </si>
  <si>
    <t>Scheinberg et al. (2016)*</t>
  </si>
  <si>
    <t>https://data.un.org/Data.aspx?d=POP&amp;f=tableCode%3A240</t>
  </si>
  <si>
    <t>Ferronato et al. (2020)*</t>
  </si>
  <si>
    <t>Formula</t>
  </si>
  <si>
    <t>Age</t>
  </si>
  <si>
    <t xml:space="preserve">By age </t>
  </si>
  <si>
    <t>2010 census - https://cidades.ibge.gov.br/brasil/rs/esteio/pesquisa/23/27652?detalhes=true</t>
  </si>
  <si>
    <t>≤ 2008</t>
  </si>
  <si>
    <t>2010 census - https://cidades.ibge.gov.br/brasil/sp/sao-paulo/pesquisa/23/27652?detalhes=true</t>
  </si>
  <si>
    <t>2014-2015</t>
  </si>
  <si>
    <t>arkin and colton</t>
  </si>
  <si>
    <t xml:space="preserve">2004 - https://data.un.org/Data.aspx?d=POP&amp;f=tableCode%3A240 </t>
  </si>
  <si>
    <t>Chen et al. (2018)*</t>
  </si>
  <si>
    <t>Steuer et al. (2017)</t>
  </si>
  <si>
    <t xml:space="preserve">Population density </t>
  </si>
  <si>
    <t>Guo et al. (2007)</t>
  </si>
  <si>
    <t xml:space="preserve">Expert interview </t>
  </si>
  <si>
    <t>2002 - https://data.un.org/Data.aspx?d=POP&amp;f=tableCode%3A240</t>
  </si>
  <si>
    <t>2018 - https://data.un.org/Data.aspx?d=POP&amp;f=tableCode%3A240</t>
  </si>
  <si>
    <t>http://www.stats.gov.cn/english/PressRelease/202105/t20210510_1817188.html</t>
  </si>
  <si>
    <t>≤ 2009</t>
  </si>
  <si>
    <t>≤ 2002</t>
  </si>
  <si>
    <t>≤ 2007</t>
  </si>
  <si>
    <t>Bermudez et al. (2019)</t>
  </si>
  <si>
    <t>2016-2017</t>
  </si>
  <si>
    <t>https://stats.oecd.org/Index.aspx?datasetcode=FUA_CITY</t>
  </si>
  <si>
    <t>Targeted sample census</t>
  </si>
  <si>
    <t>Probability</t>
  </si>
  <si>
    <t>Location</t>
  </si>
  <si>
    <t>Cajamarca Cajamarca et al. (2019)</t>
  </si>
  <si>
    <t>Streets (registered)</t>
  </si>
  <si>
    <t>Murray and Larry (2009)</t>
  </si>
  <si>
    <t>https://www.macrotrends.net/cities/20900/cuenca/population</t>
  </si>
  <si>
    <t>Expert interviews</t>
  </si>
  <si>
    <t>https://www.macrotrends.net/cities/20910/quito/population</t>
  </si>
  <si>
    <t>https://www.macrotrends.net/cities/20903/guayaquil/population</t>
  </si>
  <si>
    <t>2010 - https://worldpopulationreview.com/world-cities/manta-population</t>
  </si>
  <si>
    <t>Scheinberg et al. (2011)</t>
  </si>
  <si>
    <t>Modelled</t>
  </si>
  <si>
    <t>Targetted census</t>
  </si>
  <si>
    <t>Complete ennumeration (snowball)</t>
  </si>
  <si>
    <t>2010/2021 - https://www.citypopulation.de/en/ghana/admin/</t>
  </si>
  <si>
    <t>≤ 2016</t>
  </si>
  <si>
    <t>https://datacommons.org/tools/timeline#&amp;place=nuts/EL3&amp;statsVar=Count_Person</t>
  </si>
  <si>
    <t>≤ 2014</t>
  </si>
  <si>
    <t xml:space="preserve">2011 census </t>
  </si>
  <si>
    <t>Putri et al. (2018)</t>
  </si>
  <si>
    <t>Material flow
Expert Interview
Cross-sectional survey</t>
  </si>
  <si>
    <t>Disproportionate area</t>
  </si>
  <si>
    <t xml:space="preserve">Transfer station
Landfill
Streets </t>
  </si>
  <si>
    <t>Chandramohan et al. (2010)*</t>
  </si>
  <si>
    <t>https://www.macrotrends.net/cities/21417/tiruchirappalli/population</t>
  </si>
  <si>
    <t>≤ 1992</t>
  </si>
  <si>
    <t>≤ 2001</t>
  </si>
  <si>
    <t>Zia et al. (2008)</t>
  </si>
  <si>
    <t>Cross-sectional survey
Expert interviews</t>
  </si>
  <si>
    <t>https://web.archive.org/web/20220119042828/https://censusindia.gov.in/2011-prov-results/prov_data_products_delhi.html</t>
  </si>
  <si>
    <t>Fulwani et al. (2020)*</t>
  </si>
  <si>
    <t>≤ 2020</t>
  </si>
  <si>
    <t>https://www.populationu.com/in/gujarat-population</t>
  </si>
  <si>
    <t>https://www.macrotrends.net/cities/21152/ahmadabad/population</t>
  </si>
  <si>
    <t>1998-2000</t>
  </si>
  <si>
    <t>https://www.citypopulation.de/en/mexico/admin/nuevo_le%C3%B3n/19046__san_nicol%C3%A1s_de_los_garza/</t>
  </si>
  <si>
    <t>https://www.citypopulation.de/en/mexico/mexico/15109__tultitl%C3%A1n/</t>
  </si>
  <si>
    <t>https://www.citypopulation.de/en/mexico/mexico/15058__nezahualc%C3%B3yotl/</t>
  </si>
  <si>
    <t>https://www.citypopulation.de/en/mexico/admin/m%C3%A9xico/15108__tultepec/</t>
  </si>
  <si>
    <t>Botello-Álvarez et al. (2018)</t>
  </si>
  <si>
    <t>https://www.citypopulation.de/en/mexico/mexicocity/</t>
  </si>
  <si>
    <t>https://www.citypopulation.de/en/northmacedonia/cities/</t>
  </si>
  <si>
    <t>≤ 2004</t>
  </si>
  <si>
    <t>≤ 2018</t>
  </si>
  <si>
    <t>https://www.jstor.org/stable/pdf/resrep01264.5.pdf</t>
  </si>
  <si>
    <t>≤ 2021</t>
  </si>
  <si>
    <t>https://www.citypopulation.de/en/nigeria/cities/agglos/?cityid=13492</t>
  </si>
  <si>
    <t>https://www.macrotrends.net/cities/21986/enugu/population#:~:text=The%20current%20metro%20area%20population,a%203.14%25%20increase%20from%202021.</t>
  </si>
  <si>
    <t>Black et al. (2019)*</t>
  </si>
  <si>
    <t>https://www.openepi.com/SampleSize/SSPropor.htm</t>
  </si>
  <si>
    <t>https://www.citypopulation.de/en/nepal/kathmanduvalley/</t>
  </si>
  <si>
    <t>Kamran et al. (2015)</t>
  </si>
  <si>
    <t>Asim et al. (2012)</t>
  </si>
  <si>
    <t>813 000</t>
  </si>
  <si>
    <t>https://www.citypopulation.de/en/philippines/luzoNAdmin/n_c_r_1STdistrict/133900__manila/</t>
  </si>
  <si>
    <t>https://www.citypopulation.de/en/romania/admin/bucure%C8%99ti_ilfov/RO321__bucure%C8%99ti/</t>
  </si>
  <si>
    <t xml:space="preserve">Passive observation
Modelling </t>
  </si>
  <si>
    <t>≤ 1996</t>
  </si>
  <si>
    <t xml:space="preserve">Every second IRS encountered </t>
  </si>
  <si>
    <t>Area</t>
  </si>
  <si>
    <t>https://www.citypopulation.de/en/vietnam/admin/01__h%C3%A0_n%E1%BB%99i/</t>
  </si>
  <si>
    <t>Danang (Ngu Hanh Son and Hoa Vang districts)</t>
  </si>
  <si>
    <t>https://www.citypopulation.de/en/vietnam/prov/admin/48__%C4%91%C3%A0_n%E1%BA%B5ng/</t>
  </si>
  <si>
    <t>≤ 1994</t>
  </si>
  <si>
    <t>Targetted sample census</t>
  </si>
  <si>
    <t>https://www.citypopulation.de/en/southafrica/gauteng/_/797001001__pretoria/</t>
  </si>
  <si>
    <t xml:space="preserve">2021 - https://www.citypopulation.de/en/ghana/admin/ </t>
  </si>
  <si>
    <t>SPI-3</t>
  </si>
  <si>
    <t>Region</t>
  </si>
  <si>
    <t>Subregion</t>
  </si>
  <si>
    <t>Intermediate_region</t>
  </si>
  <si>
    <t>Adjusted UN regions</t>
  </si>
  <si>
    <t>OECD_region</t>
  </si>
  <si>
    <t>Proportion of primary collectors in population (%)</t>
  </si>
  <si>
    <t>Number of primary collectors 000s</t>
  </si>
  <si>
    <t>Africa</t>
  </si>
  <si>
    <t>Sub-Saharan Africa</t>
  </si>
  <si>
    <t>Western Africa</t>
  </si>
  <si>
    <t>Sub-S. Africa</t>
  </si>
  <si>
    <t>Other Africa</t>
  </si>
  <si>
    <t>Eastern Africa</t>
  </si>
  <si>
    <t>Asia</t>
  </si>
  <si>
    <t>Southern Asia</t>
  </si>
  <si>
    <t>S Asia</t>
  </si>
  <si>
    <t>India</t>
  </si>
  <si>
    <t>Europe</t>
  </si>
  <si>
    <t>Southern Europe</t>
  </si>
  <si>
    <t>S. Europe</t>
  </si>
  <si>
    <t>Other Eurasia</t>
  </si>
  <si>
    <t>Other non-OECD Asia</t>
  </si>
  <si>
    <t>Americas</t>
  </si>
  <si>
    <t>Latin America and the Caribbean</t>
  </si>
  <si>
    <t>South America</t>
  </si>
  <si>
    <t>Lat. Am &amp; Carrib.</t>
  </si>
  <si>
    <t>Latin America</t>
  </si>
  <si>
    <t>South-eastern Asia</t>
  </si>
  <si>
    <t>S.E. Asia</t>
  </si>
  <si>
    <t>Eastern Asia</t>
  </si>
  <si>
    <t>E. Asia</t>
  </si>
  <si>
    <t>China</t>
  </si>
  <si>
    <t>Beijing-Haidian</t>
  </si>
  <si>
    <t>Central Asia</t>
  </si>
  <si>
    <t>E. Europe &amp; Cen. W. Asia</t>
  </si>
  <si>
    <t>Other OECD America</t>
  </si>
  <si>
    <t>Eastern Europe</t>
  </si>
  <si>
    <t>Other EU</t>
  </si>
  <si>
    <t>Northern Africa</t>
  </si>
  <si>
    <t>N. Africa</t>
  </si>
  <si>
    <t>Middle East and North Africa</t>
  </si>
  <si>
    <t>Central America</t>
  </si>
  <si>
    <t>Western Europe</t>
  </si>
  <si>
    <t xml:space="preserve">N.W. Europe </t>
  </si>
  <si>
    <t>OECD EU countries</t>
  </si>
  <si>
    <t>Southern Africa</t>
  </si>
  <si>
    <t xml:space="preserve">Pop source </t>
  </si>
  <si>
    <t>Sao Paulo</t>
  </si>
  <si>
    <t>Source</t>
  </si>
  <si>
    <t>Year</t>
  </si>
  <si>
    <t xml:space="preserve">Accra </t>
  </si>
  <si>
    <t>Brazil</t>
  </si>
  <si>
    <t xml:space="preserve">China </t>
  </si>
  <si>
    <t>Location of cohort (city)</t>
  </si>
  <si>
    <t>Year of study</t>
  </si>
  <si>
    <t xml:space="preserve">Country </t>
  </si>
  <si>
    <t>Assumed context</t>
  </si>
  <si>
    <t>Gender/lifestage</t>
  </si>
  <si>
    <t xml:space="preserve">Transport modality </t>
  </si>
  <si>
    <t>Assumed Transport Modality</t>
  </si>
  <si>
    <t>Context (General)</t>
  </si>
  <si>
    <t>Context (simplified_1)</t>
  </si>
  <si>
    <t>Context (simplified_2)</t>
  </si>
  <si>
    <t xml:space="preserve">Transport modality (simplified_1) </t>
  </si>
  <si>
    <t xml:space="preserve">Transport modality (simplified_2) </t>
  </si>
  <si>
    <t>Typology</t>
  </si>
  <si>
    <t>Productivity kg.person.d (Low)</t>
  </si>
  <si>
    <t>Productivity kg.person.d (Mid)</t>
  </si>
  <si>
    <t>Productivity kg.person.d (High)</t>
  </si>
  <si>
    <t xml:space="preserve">Notes </t>
  </si>
  <si>
    <t>2012-2015</t>
  </si>
  <si>
    <t>Cooperative</t>
  </si>
  <si>
    <t xml:space="preserve">Sorting </t>
  </si>
  <si>
    <t>Concentrated</t>
  </si>
  <si>
    <t>Sorting facility</t>
  </si>
  <si>
    <t xml:space="preserve">Cooperative - Sorting </t>
  </si>
  <si>
    <t>Bosnia and Herzegovina</t>
  </si>
  <si>
    <t>Handcarts &amp; cars</t>
  </si>
  <si>
    <t>Dispersed</t>
  </si>
  <si>
    <t>Mixed wheeled</t>
  </si>
  <si>
    <t>Wheeled (various)</t>
  </si>
  <si>
    <t>Streets - Mixed wheeled</t>
  </si>
  <si>
    <t>28 families (4.5 members)</t>
  </si>
  <si>
    <t>assumed 4.5 member and 22 d.pcm</t>
  </si>
  <si>
    <t>PK_011</t>
  </si>
  <si>
    <t>Madagascar</t>
  </si>
  <si>
    <t>Antananarivo</t>
  </si>
  <si>
    <t>Andrianisa et al (2017)</t>
  </si>
  <si>
    <t>MDG</t>
  </si>
  <si>
    <t>Foot</t>
  </si>
  <si>
    <t>Land disposal  - Foot</t>
  </si>
  <si>
    <t>Check Market’and ‘Raosoft’ software</t>
  </si>
  <si>
    <t>Streets - Foot</t>
  </si>
  <si>
    <t>assumed 22 d.pcm</t>
  </si>
  <si>
    <t>Malawi</t>
  </si>
  <si>
    <t>PK_034</t>
  </si>
  <si>
    <t>Joao Pessoa</t>
  </si>
  <si>
    <t>Barrow</t>
  </si>
  <si>
    <t>Colombia</t>
  </si>
  <si>
    <t>Mixed modality</t>
  </si>
  <si>
    <t>Streets - Mixed modality</t>
  </si>
  <si>
    <t>PK_036</t>
  </si>
  <si>
    <t>Peru</t>
  </si>
  <si>
    <t>Tricycle</t>
  </si>
  <si>
    <t>Streets - Tricycle</t>
  </si>
  <si>
    <t>Indonesia</t>
  </si>
  <si>
    <t>Target population</t>
  </si>
  <si>
    <t>1390 (504 households)</t>
  </si>
  <si>
    <t>active pickers/sorters per household 860/504=1.71</t>
  </si>
  <si>
    <t>Mixed - Foot</t>
  </si>
  <si>
    <t>Cooperative - Foot</t>
  </si>
  <si>
    <t>PK_050</t>
  </si>
  <si>
    <t>Baptista (2015)</t>
  </si>
  <si>
    <t>Nepal</t>
  </si>
  <si>
    <t>Bicycle</t>
  </si>
  <si>
    <t>Streets - Bicycle</t>
  </si>
  <si>
    <t>PK_112a</t>
  </si>
  <si>
    <t>Itinerant buyers</t>
  </si>
  <si>
    <t>Bicycle, Tricycle</t>
  </si>
  <si>
    <t>Itinerant buyers - Mixed wheeled</t>
  </si>
  <si>
    <t>Itinerant buyers - Bicycle</t>
  </si>
  <si>
    <t>PK_122</t>
  </si>
  <si>
    <t>Steuer et al (2018)</t>
  </si>
  <si>
    <t>Used sample median excluding outliers</t>
  </si>
  <si>
    <t>PK_122a</t>
  </si>
  <si>
    <t>Itinerant buyers - Tricycle</t>
  </si>
  <si>
    <t xml:space="preserve">Foot </t>
  </si>
  <si>
    <t>PK_123a</t>
  </si>
  <si>
    <t>PK_159</t>
  </si>
  <si>
    <t>16 cities in the state of Espirito Santo</t>
  </si>
  <si>
    <t>de Sousa Dutra et al (2018)</t>
  </si>
  <si>
    <t xml:space="preserve">11 organisations &amp; 93 waste pickers </t>
  </si>
  <si>
    <t>Mexico</t>
  </si>
  <si>
    <t>Ghana</t>
  </si>
  <si>
    <t>Cross-sectional survey (Scales)</t>
  </si>
  <si>
    <t>Pakistan</t>
  </si>
  <si>
    <t>Formal collectors</t>
  </si>
  <si>
    <t>Donkey &amp; cart</t>
  </si>
  <si>
    <t>Formal collectors - Mixed wheeled</t>
  </si>
  <si>
    <t xml:space="preserve">Bicycle, handcart </t>
  </si>
  <si>
    <t>Transfer station</t>
  </si>
  <si>
    <t>Transfer station - Foot</t>
  </si>
  <si>
    <t>Bangladesh</t>
  </si>
  <si>
    <t>Children</t>
  </si>
  <si>
    <t>Panel survey (scales)</t>
  </si>
  <si>
    <t>Female</t>
  </si>
  <si>
    <t>Male</t>
  </si>
  <si>
    <t>Egypt</t>
  </si>
  <si>
    <t>Mixed - Mixed modality</t>
  </si>
  <si>
    <t>Romania</t>
  </si>
  <si>
    <t>Zambia</t>
  </si>
  <si>
    <t>Philippines</t>
  </si>
  <si>
    <t>Vietnam</t>
  </si>
  <si>
    <t>Itinerant buyers - Mixed modality</t>
  </si>
  <si>
    <t>PK_191a</t>
  </si>
  <si>
    <t>Service provider</t>
  </si>
  <si>
    <t>Service provider - Tricycle</t>
  </si>
  <si>
    <t>20 collectives</t>
  </si>
  <si>
    <t>Recyclate yield</t>
  </si>
  <si>
    <t xml:space="preserve">Bicycle </t>
  </si>
  <si>
    <t>Belem in the State of Para (Marambaia, Marco, Pedreira Districts)</t>
  </si>
  <si>
    <t>Expert interview 
Passive observation
Targetted census</t>
  </si>
  <si>
    <t xml:space="preserve">Calculated by me low and high are quartiles  </t>
  </si>
  <si>
    <t>PK_225</t>
  </si>
  <si>
    <t>South Africa</t>
  </si>
  <si>
    <t>Cape Town</t>
  </si>
  <si>
    <t>Barnes et al (2022)</t>
  </si>
  <si>
    <t>2017-2018</t>
  </si>
  <si>
    <t>Ecuador</t>
  </si>
  <si>
    <t>Bolivia</t>
  </si>
  <si>
    <t xml:space="preserve">Recovered </t>
  </si>
  <si>
    <t>Fuss et al (2020)*</t>
  </si>
  <si>
    <t>≤ 2017</t>
  </si>
  <si>
    <t>PK_242</t>
  </si>
  <si>
    <t xml:space="preserve">São Paulo metropolitan region </t>
  </si>
  <si>
    <t>Gutberlet (2021)</t>
  </si>
  <si>
    <t>21 cooperatives</t>
  </si>
  <si>
    <t>2014-2020</t>
  </si>
  <si>
    <t>7 cooperatives</t>
  </si>
  <si>
    <t>Mean of 7 y</t>
  </si>
  <si>
    <t>2010-2018</t>
  </si>
  <si>
    <t>156 (78 households)</t>
  </si>
  <si>
    <t>Adjusted for helpers</t>
  </si>
  <si>
    <t>Wittmer (2021)*</t>
  </si>
  <si>
    <t>2016-2018</t>
  </si>
  <si>
    <t>Nigeria</t>
  </si>
  <si>
    <t>Kyrgyzstan</t>
  </si>
  <si>
    <t>Argentina</t>
  </si>
  <si>
    <t xml:space="preserve">The Economist intelligence unit (2017) </t>
  </si>
  <si>
    <t>PK_359</t>
  </si>
  <si>
    <t>Metro Manilla</t>
  </si>
  <si>
    <t>JICA (2008)</t>
  </si>
  <si>
    <t xml:space="preserve">Formal collectors </t>
  </si>
  <si>
    <t>Skimming</t>
  </si>
  <si>
    <t>Formal collectors  - Skimming</t>
  </si>
  <si>
    <t>PK_360</t>
  </si>
  <si>
    <t>Metro Cebu</t>
  </si>
  <si>
    <t>PK_361</t>
  </si>
  <si>
    <t>Metro Davao</t>
  </si>
  <si>
    <t>InSWA &amp; CLOCC (2021)</t>
  </si>
  <si>
    <t>2020-2021</t>
  </si>
  <si>
    <t xml:space="preserve">Full ennumeration </t>
  </si>
  <si>
    <t xml:space="preserve">Saturated </t>
  </si>
  <si>
    <t>2002-2003</t>
  </si>
  <si>
    <t>Single-source</t>
  </si>
  <si>
    <t>Multi-source</t>
  </si>
  <si>
    <t>1,390 (504 hh)</t>
  </si>
  <si>
    <t>6 collectors
34 buyers</t>
  </si>
  <si>
    <t>Income cat.</t>
  </si>
  <si>
    <t xml:space="preserve">Region </t>
  </si>
  <si>
    <t xml:space="preserve">City </t>
  </si>
  <si>
    <t>Plastics</t>
  </si>
  <si>
    <t>Paper</t>
  </si>
  <si>
    <t>Metals</t>
  </si>
  <si>
    <t>Glass</t>
  </si>
  <si>
    <t>Others</t>
  </si>
  <si>
    <t>Metropolitan region of São Paulo</t>
  </si>
  <si>
    <t>Belem in the State of Para - focus on the districts of: Marambaia; Marco; and Pedreira</t>
  </si>
  <si>
    <t xml:space="preserve">Greater Accra Metropolitan Area </t>
  </si>
  <si>
    <t>Enugu city</t>
  </si>
  <si>
    <t>Evergreen Social Ventures (2021)</t>
  </si>
  <si>
    <t>City</t>
  </si>
  <si>
    <t>Belem, Para</t>
  </si>
  <si>
    <t>Dhenkanal, Odisha</t>
  </si>
  <si>
    <t>Guwahati</t>
  </si>
  <si>
    <t>La Paz</t>
  </si>
  <si>
    <t>Lagos - Land disposal</t>
  </si>
  <si>
    <t xml:space="preserve">Londrina, Parana </t>
  </si>
  <si>
    <t>Grand Total</t>
  </si>
  <si>
    <t>World</t>
  </si>
  <si>
    <t>Lat</t>
  </si>
  <si>
    <t>Long</t>
  </si>
  <si>
    <t>Côte d'Ivoire</t>
  </si>
  <si>
    <t>Global</t>
  </si>
  <si>
    <t>Material</t>
  </si>
  <si>
    <t>PET</t>
  </si>
  <si>
    <t>HDPE</t>
  </si>
  <si>
    <t>LDPE</t>
  </si>
  <si>
    <t>PP</t>
  </si>
  <si>
    <t>PVC</t>
  </si>
  <si>
    <t>PS</t>
  </si>
  <si>
    <t>Other Plastic</t>
  </si>
  <si>
    <t>HDPE (rigid)</t>
  </si>
  <si>
    <t>PP (rigid)</t>
  </si>
  <si>
    <t>PVC (rigid)</t>
  </si>
  <si>
    <t>PS (rigid)</t>
  </si>
  <si>
    <t>Other (rigid)</t>
  </si>
  <si>
    <t>Unspecified (rigid)</t>
  </si>
  <si>
    <t>Shoes (rigid)</t>
  </si>
  <si>
    <t>LDPE (flexible)</t>
  </si>
  <si>
    <t>HDPE (flexible)</t>
  </si>
  <si>
    <t>PP (flexible)</t>
  </si>
  <si>
    <t>Other (flexible)</t>
  </si>
  <si>
    <t>Unspecified (flexible)</t>
  </si>
  <si>
    <t>EPS</t>
  </si>
  <si>
    <t>Other (Flex. &amp; Rig)</t>
  </si>
  <si>
    <t xml:space="preserve">Total detailed </t>
  </si>
  <si>
    <t>Total (flexible</t>
  </si>
  <si>
    <t>Total (rigid)</t>
  </si>
  <si>
    <t>Plastic</t>
  </si>
  <si>
    <t>All</t>
  </si>
  <si>
    <t>Other materials</t>
  </si>
  <si>
    <t>Total</t>
  </si>
  <si>
    <t xml:space="preserve">Year </t>
  </si>
  <si>
    <t xml:space="preserve">Income cat. </t>
  </si>
  <si>
    <t xml:space="preserve">Total </t>
  </si>
  <si>
    <t>Citation</t>
  </si>
  <si>
    <t>Working hours</t>
  </si>
  <si>
    <t xml:space="preserve">Victioria falls </t>
  </si>
  <si>
    <t>Less than 4 h - 15.4
4-6 h	- 30.8
7-9 h	- 30.8
10-12h - 7.6
Irregular hours - 15.4</t>
  </si>
  <si>
    <t>&lt;4 3.7%
5-8 55.3%
9-12 39.7%
&gt;12 1.3%</t>
  </si>
  <si>
    <t>&lt;5 = 65 (7%)
5-8 = 444 (48%)
&gt;8 = 426 (46%)
total 935 responses (numbers do not sum diue tpo rounding)</t>
  </si>
  <si>
    <t>(n=946)
&lt;8 = 519
&gt;8 = 427</t>
  </si>
  <si>
    <t>All
&lt;5 h = 68 (6.9%)
5-8 h = 480 (48.6%)
&gt;8 h = 439 (45%)
Women 
Up to 5h	8.5%
5h-8h	47.9%
&gt;8h	43.6%
Men 
Up to 5h 3.4%
5h-8h 50.2%
&gt;8h 46.4%</t>
  </si>
  <si>
    <t>Men
Up to 5h 3.4%
5h-8h 50.2%
&gt;8h 46.4%</t>
  </si>
  <si>
    <t>Women 
Up to 5h 8.5%
5h-8h 47.9%
&gt;8h 43.6%</t>
  </si>
  <si>
    <t>2-4 hrs 3%
4-6 hrs 37%
6-8 hrs 27%
8-10 hrs 23%
10-12 hrs 10%</t>
  </si>
  <si>
    <t>Daily work hours
1–4 h 12.0
5–7 h 20.0
8–10 h 32.0
More than 10 h 36.0
Mean (hours) 9.05
Median (hour) 9.00</t>
  </si>
  <si>
    <t xml:space="preserve">Whole country </t>
  </si>
  <si>
    <t>&lt; 15 hours	29,786
15 to 34 hours	81,785
35 to 39 hours	12,245
40 to 48 hours	120,799
&gt; 48 hours	36,410</t>
  </si>
  <si>
    <t>&lt;8 57%
9-12 37%</t>
  </si>
  <si>
    <t>Shanti Nagar and Teku in the Kathmandu Valley and Sisdole in Nuwakot.</t>
  </si>
  <si>
    <t>1-4 hrs 2.1%
5-8 hrs 61.4%
9-12 hrs 34.5%
&gt;12 hrs 1.7%</t>
  </si>
  <si>
    <t>1 hr 	0.1%
2 hr	0.8%
3 hr	1.7%
4 hr	4.0%
5 hr	5.6%
6 hr	9.7%
7 hr	6.5%
8 hr	24.5%
9 hr	7.3%
10 hr	14.0%
11 hr	3.1%
12 hr	14.4%
13 hr	1.8%
14 hr	2.1%
&gt;15 hr	4.4%</t>
  </si>
  <si>
    <t xml:space="preserve">Mean </t>
  </si>
  <si>
    <t>Context (Simplified_1)</t>
  </si>
  <si>
    <t>Working time (h.d-1) - Averages</t>
  </si>
  <si>
    <t>Handcart</t>
  </si>
  <si>
    <t>Service providers</t>
  </si>
  <si>
    <t>Olusosun dump site, Lagos</t>
  </si>
  <si>
    <t>Single source</t>
  </si>
  <si>
    <t xml:space="preserve">Skimming </t>
  </si>
  <si>
    <t>Working time (h.d-1) - means</t>
  </si>
  <si>
    <t>PK_305 &amp; PK_305a</t>
  </si>
  <si>
    <t>PK_305b &amp; PK_305c</t>
  </si>
  <si>
    <t>PK_305d &amp; PK_305e</t>
  </si>
  <si>
    <t>PK_306 &amp; PK_306a</t>
  </si>
  <si>
    <t>PK_306b &amp; PK_306c</t>
  </si>
  <si>
    <t>Working time (d.m-1)</t>
  </si>
  <si>
    <t>Sorting</t>
  </si>
  <si>
    <t xml:space="preserve">Gender </t>
  </si>
  <si>
    <t>Working time (h.d-1)</t>
  </si>
  <si>
    <t>Working time (mth.y-1)</t>
  </si>
  <si>
    <t>Men</t>
  </si>
  <si>
    <t>Women</t>
  </si>
  <si>
    <t xml:space="preserve">Q12 Working days </t>
  </si>
  <si>
    <t xml:space="preserve">Victoria falls </t>
  </si>
  <si>
    <t>7 days 	7.7
5-6 days 	53.8
3-4 days	 15.4
1-2 days 	23.1</t>
  </si>
  <si>
    <t>Ahn et al. (2020)</t>
  </si>
  <si>
    <t>1-2 d/w 20.37%
3-4 d/w 18.54%
5-6 d/w 11.11%
7 d/w 48.15%</t>
  </si>
  <si>
    <t>Valderrama et al. (2020)</t>
  </si>
  <si>
    <t>1 day	- 4 
2 day	- 2 
3 day	- 36 
4 day	- 8 
5 day	- 6 
6 day	- 12 
7 day	- 32</t>
  </si>
  <si>
    <t>Sumcheck</t>
  </si>
  <si>
    <t>Mean</t>
  </si>
  <si>
    <t xml:space="preserve">Citation </t>
  </si>
  <si>
    <t xml:space="preserve">Inc cat </t>
  </si>
  <si>
    <t>Proportions</t>
  </si>
  <si>
    <t xml:space="preserve">Raw data </t>
  </si>
  <si>
    <t>Door-to-door incl. buyers</t>
  </si>
  <si>
    <t>Non-collection roles, i.e. sorting, trade, transport</t>
  </si>
  <si>
    <t>Other collection</t>
  </si>
  <si>
    <t xml:space="preserve">Dumpsites </t>
  </si>
  <si>
    <t>Door-to-door including buyers</t>
  </si>
  <si>
    <t xml:space="preserve">Other collection roles </t>
  </si>
  <si>
    <t>Latin America and caribbean</t>
  </si>
  <si>
    <t>na</t>
  </si>
  <si>
    <t>Uruguay</t>
  </si>
  <si>
    <t>Panama</t>
  </si>
  <si>
    <t>Nicaragua</t>
  </si>
  <si>
    <t>Paraguay</t>
  </si>
  <si>
    <t>Guatemala</t>
  </si>
  <si>
    <t>Honduras</t>
  </si>
  <si>
    <t xml:space="preserve">Other collection </t>
  </si>
  <si>
    <t xml:space="preserve">Median </t>
  </si>
  <si>
    <t>#</t>
  </si>
  <si>
    <t xml:space="preserve">NS </t>
  </si>
  <si>
    <t>Olusosun dumpsite, Lagos</t>
  </si>
  <si>
    <t>Whole country</t>
  </si>
  <si>
    <t>Senegal</t>
  </si>
  <si>
    <t>Structural city</t>
  </si>
  <si>
    <t>Independent variable</t>
  </si>
  <si>
    <t xml:space="preserve">Dependent variable </t>
  </si>
  <si>
    <t>Functions</t>
  </si>
  <si>
    <t>Status</t>
  </si>
  <si>
    <t>AIC</t>
  </si>
  <si>
    <t>BIC</t>
  </si>
  <si>
    <t>Adj. R-Square</t>
  </si>
  <si>
    <t>Residual Sum of Squares</t>
  </si>
  <si>
    <t>Reduced Chi-Sqr</t>
  </si>
  <si>
    <t>Gross Domestic Product (GDP) per capita, PPP (constant 2017 international $)</t>
  </si>
  <si>
    <t xml:space="preserve">Proportion of informal recycling sector primary collectors in population </t>
  </si>
  <si>
    <t>Power</t>
  </si>
  <si>
    <t>Succeeded(100)</t>
  </si>
  <si>
    <t>Line</t>
  </si>
  <si>
    <t>Bradley</t>
  </si>
  <si>
    <t>Parabola</t>
  </si>
  <si>
    <t>Cubic</t>
  </si>
  <si>
    <t>Gross National Income (GNI) per capita, purchasing power parity (PPP) (constant 2017 international $)</t>
  </si>
  <si>
    <t>Social Progress Index (SPI-0)</t>
  </si>
  <si>
    <t>Social Progress Index Opportunity (SPI-3)</t>
  </si>
  <si>
    <t>Human Development Index (HDI)</t>
  </si>
  <si>
    <t>Failed(-202)</t>
  </si>
  <si>
    <t xml:space="preserve">Proportion of primary collectors </t>
  </si>
  <si>
    <t xml:space="preserve">Number of hours worked per day </t>
  </si>
  <si>
    <t>Gauss</t>
  </si>
  <si>
    <t>Number of days worked per week</t>
  </si>
  <si>
    <t>Poly</t>
  </si>
  <si>
    <t>Failed(-103)</t>
  </si>
  <si>
    <t>--</t>
  </si>
  <si>
    <t>Plastic (excl. Hanoi)</t>
  </si>
  <si>
    <t>Plastic (incl. Hanoi)</t>
  </si>
  <si>
    <t>Other</t>
  </si>
  <si>
    <t>Number of points</t>
  </si>
  <si>
    <t>Degrees of Freedom</t>
  </si>
  <si>
    <t>Pearson's r</t>
  </si>
  <si>
    <t>R-Square (COD)</t>
  </si>
  <si>
    <t>Root-MSE (SD)</t>
  </si>
  <si>
    <t>DF</t>
  </si>
  <si>
    <t>Sum of Squares</t>
  </si>
  <si>
    <t>Mean Square</t>
  </si>
  <si>
    <t>F Value</t>
  </si>
  <si>
    <t>Prob&gt;F</t>
  </si>
  <si>
    <t>Model</t>
  </si>
  <si>
    <t>Error</t>
  </si>
  <si>
    <t>&lt;0.0001</t>
  </si>
  <si>
    <t xml:space="preserve">Others </t>
  </si>
  <si>
    <t>Supplementary_Data_Cook_Cano_Velis.xls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</si>
</sst>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
    <numFmt numFmtId="166" formatCode="#,##0.0"/>
    <numFmt numFmtId="167" formatCode="0.0%"/>
    <numFmt numFmtId="168" formatCode="[$-F800]dddd\,\ mmmm\ dd\,\ yyyy"/>
  </numFmts>
  <fonts count="18">
    <font>
      <sz val="12"/>
      <color theme="1"/>
      <name val="Calibri"/>
      <family val="2"/>
      <charset val="134"/>
      <scheme val="minor"/>
    </font>
    <font>
      <sz val="11"/>
      <color theme="1"/>
      <name val="Calibri"/>
      <family val="2"/>
      <scheme val="minor"/>
    </font>
    <font>
      <sz val="11"/>
      <color theme="1"/>
      <name val="Calibri"/>
      <family val="2"/>
      <scheme val="minor"/>
    </font>
    <font>
      <sz val="12"/>
      <color theme="1"/>
      <name val="Calibri"/>
      <family val="2"/>
      <charset val="134"/>
      <scheme val="minor"/>
    </font>
    <font>
      <u/>
      <sz val="12"/>
      <color theme="10"/>
      <name val="Calibri"/>
      <family val="2"/>
      <charset val="134"/>
      <scheme val="minor"/>
    </font>
    <font>
      <sz val="10"/>
      <color theme="1"/>
      <name val="Calibri"/>
      <family val="2"/>
      <scheme val="minor"/>
    </font>
    <font>
      <sz val="8"/>
      <name val="Calibri"/>
      <family val="2"/>
      <charset val="134"/>
      <scheme val="minor"/>
    </font>
    <font>
      <sz val="10"/>
      <name val="Calibri"/>
      <family val="2"/>
      <scheme val="minor"/>
    </font>
    <font>
      <sz val="10"/>
      <name val="Arial"/>
      <family val="2"/>
    </font>
    <font>
      <b/>
      <sz val="10"/>
      <name val="Calibri"/>
      <family val="2"/>
      <scheme val="minor"/>
    </font>
    <font>
      <sz val="11"/>
      <name val="Calibri"/>
    </font>
    <font>
      <sz val="11"/>
      <name val="Calibri"/>
      <family val="2"/>
      <charset val="238"/>
    </font>
    <font>
      <sz val="11"/>
      <color rgb="FF000000"/>
      <name val="Calibri"/>
      <family val="2"/>
      <scheme val="minor"/>
    </font>
    <font>
      <u/>
      <sz val="11"/>
      <color theme="10"/>
      <name val="Calibri"/>
      <family val="2"/>
      <scheme val="minor"/>
    </font>
    <font>
      <u/>
      <sz val="10"/>
      <name val="Calibri"/>
      <family val="2"/>
      <scheme val="minor"/>
    </font>
    <font>
      <i/>
      <sz val="10"/>
      <name val="Calibri"/>
      <family val="2"/>
      <scheme val="minor"/>
    </font>
    <font>
      <sz val="11"/>
      <color rgb="FF454545"/>
      <name val="Courier New"/>
      <family val="3"/>
    </font>
    <font>
      <sz val="10"/>
      <color theme="1"/>
      <name val="Calibri"/>
      <family val="2"/>
      <charset val="134"/>
      <scheme val="minor"/>
    </font>
  </fonts>
  <fills count="7">
    <fill>
      <patternFill patternType="none"/>
    </fill>
    <fill>
      <patternFill patternType="gray125"/>
    </fill>
    <fill>
      <patternFill patternType="solid">
        <fgColor rgb="FFFFFF00"/>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theme="3" tint="0.39997558519241921"/>
        <bgColor indexed="64"/>
      </patternFill>
    </fill>
    <fill>
      <patternFill patternType="solid">
        <fgColor rgb="FFEDF0F3"/>
        <bgColor indexed="64"/>
      </patternFill>
    </fill>
  </fills>
  <borders count="6">
    <border>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style="thin">
        <color theme="3" tint="0.59996337778862885"/>
      </top>
      <bottom/>
      <diagonal/>
    </border>
    <border>
      <left style="thin">
        <color theme="3" tint="0.59996337778862885"/>
      </left>
      <right style="thin">
        <color theme="3" tint="0.59996337778862885"/>
      </right>
      <top/>
      <bottom/>
      <diagonal/>
    </border>
    <border>
      <left style="thin">
        <color theme="3" tint="0.59996337778862885"/>
      </left>
      <right style="thin">
        <color theme="3" tint="0.59996337778862885"/>
      </right>
      <top/>
      <bottom style="thin">
        <color theme="3" tint="0.59996337778862885"/>
      </bottom>
      <diagonal/>
    </border>
  </borders>
  <cellStyleXfs count="11">
    <xf numFmtId="0" fontId="0" fillId="0" borderId="0">
      <alignment vertical="center"/>
    </xf>
    <xf numFmtId="9" fontId="3" fillId="0" borderId="0" applyFont="0" applyFill="0" applyBorder="0" applyAlignment="0" applyProtection="0"/>
    <xf numFmtId="0" fontId="4" fillId="0" borderId="0" applyNumberFormat="0" applyFill="0" applyBorder="0" applyAlignment="0" applyProtection="0">
      <alignment vertical="center"/>
    </xf>
    <xf numFmtId="0" fontId="8" fillId="0" borderId="0" applyNumberFormat="0" applyFont="0" applyFill="0" applyBorder="0" applyAlignment="0" applyProtection="0">
      <alignment vertical="top"/>
    </xf>
    <xf numFmtId="0" fontId="2" fillId="0" borderId="0"/>
    <xf numFmtId="0" fontId="1" fillId="0" borderId="0"/>
    <xf numFmtId="0" fontId="10" fillId="0" borderId="0"/>
    <xf numFmtId="0" fontId="11" fillId="0" borderId="0"/>
    <xf numFmtId="0" fontId="11" fillId="0" borderId="0"/>
    <xf numFmtId="0" fontId="12" fillId="0" borderId="0"/>
    <xf numFmtId="0" fontId="13" fillId="0" borderId="0" applyNumberFormat="0" applyFill="0" applyBorder="0" applyAlignment="0" applyProtection="0"/>
  </cellStyleXfs>
  <cellXfs count="107">
    <xf numFmtId="0" fontId="0" fillId="0" borderId="0" xfId="0">
      <alignment vertical="center"/>
    </xf>
    <xf numFmtId="0" fontId="7" fillId="0" borderId="0" xfId="0" applyFont="1" applyAlignment="1">
      <alignment horizontal="left" vertical="center"/>
    </xf>
    <xf numFmtId="0" fontId="7" fillId="0" borderId="0" xfId="0" applyFont="1">
      <alignment vertical="center"/>
    </xf>
    <xf numFmtId="0" fontId="9" fillId="0" borderId="0" xfId="0" applyFont="1">
      <alignment vertical="center"/>
    </xf>
    <xf numFmtId="0" fontId="7" fillId="0" borderId="0" xfId="0" applyFont="1" applyAlignment="1">
      <alignment vertical="center" wrapText="1"/>
    </xf>
    <xf numFmtId="0" fontId="7" fillId="0" borderId="0" xfId="0" applyFont="1" applyAlignment="1">
      <alignment horizontal="left" vertical="center" wrapText="1"/>
    </xf>
    <xf numFmtId="9" fontId="7" fillId="0" borderId="0" xfId="1" applyFont="1" applyAlignment="1">
      <alignment vertical="center"/>
    </xf>
    <xf numFmtId="9" fontId="7" fillId="0" borderId="0" xfId="0" applyNumberFormat="1" applyFont="1">
      <alignment vertical="center"/>
    </xf>
    <xf numFmtId="0" fontId="7" fillId="0" borderId="0" xfId="0" applyFont="1" applyAlignment="1">
      <alignment horizontal="right" vertical="center"/>
    </xf>
    <xf numFmtId="0" fontId="4" fillId="0" borderId="0" xfId="2" applyAlignment="1">
      <alignment vertical="center"/>
    </xf>
    <xf numFmtId="0" fontId="16" fillId="0" borderId="0" xfId="0" applyFont="1">
      <alignment vertical="center"/>
    </xf>
    <xf numFmtId="0" fontId="0" fillId="0" borderId="0" xfId="0" applyAlignment="1">
      <alignment horizontal="right" vertical="center"/>
    </xf>
    <xf numFmtId="0" fontId="9" fillId="4" borderId="1" xfId="9" applyFont="1" applyFill="1" applyBorder="1" applyAlignment="1">
      <alignment wrapText="1"/>
    </xf>
    <xf numFmtId="0" fontId="9" fillId="4" borderId="1" xfId="9" applyFont="1" applyFill="1" applyBorder="1" applyAlignment="1">
      <alignment horizontal="left" wrapText="1"/>
    </xf>
    <xf numFmtId="0" fontId="7" fillId="0" borderId="1" xfId="0" applyFont="1" applyBorder="1">
      <alignment vertical="center"/>
    </xf>
    <xf numFmtId="0" fontId="7" fillId="0" borderId="1" xfId="0" applyFont="1" applyBorder="1" applyAlignment="1">
      <alignment horizontal="right" vertical="center"/>
    </xf>
    <xf numFmtId="0" fontId="7" fillId="0" borderId="1" xfId="0" applyFont="1" applyBorder="1" applyAlignment="1">
      <alignment horizontal="left" vertical="center"/>
    </xf>
    <xf numFmtId="0" fontId="7" fillId="0" borderId="1" xfId="0" applyFont="1" applyBorder="1" applyAlignment="1">
      <alignment vertical="center" wrapText="1"/>
    </xf>
    <xf numFmtId="0" fontId="7" fillId="0" borderId="1" xfId="0" applyFont="1" applyBorder="1" applyAlignment="1">
      <alignment horizontal="right" vertical="center" wrapText="1"/>
    </xf>
    <xf numFmtId="0" fontId="7" fillId="0" borderId="1" xfId="0" applyFont="1" applyBorder="1" applyAlignment="1">
      <alignment horizontal="left" vertical="center" wrapText="1"/>
    </xf>
    <xf numFmtId="0" fontId="9" fillId="4" borderId="2" xfId="9" applyFont="1" applyFill="1" applyBorder="1" applyAlignment="1">
      <alignment wrapText="1"/>
    </xf>
    <xf numFmtId="0" fontId="9" fillId="4" borderId="2" xfId="9" applyFont="1" applyFill="1" applyBorder="1" applyAlignment="1">
      <alignment horizontal="left" wrapText="1"/>
    </xf>
    <xf numFmtId="0" fontId="7" fillId="0" borderId="2" xfId="0" applyFont="1" applyBorder="1">
      <alignment vertical="center"/>
    </xf>
    <xf numFmtId="0" fontId="7" fillId="0" borderId="2" xfId="0" applyFont="1" applyBorder="1" applyAlignment="1">
      <alignment horizontal="left" vertical="center"/>
    </xf>
    <xf numFmtId="0" fontId="7" fillId="0" borderId="2" xfId="0" applyFont="1" applyBorder="1" applyAlignment="1">
      <alignment horizontal="right" vertical="center"/>
    </xf>
    <xf numFmtId="0" fontId="7" fillId="0" borderId="2" xfId="0" applyFont="1" applyBorder="1" applyAlignment="1">
      <alignment horizontal="right" vertical="center" wrapText="1"/>
    </xf>
    <xf numFmtId="0" fontId="5" fillId="0" borderId="2" xfId="0" applyFont="1" applyBorder="1" applyAlignment="1">
      <alignment horizontal="left" vertical="center" wrapText="1"/>
    </xf>
    <xf numFmtId="0" fontId="7" fillId="0" borderId="2" xfId="0" applyFont="1" applyBorder="1" applyAlignment="1">
      <alignment vertical="center" wrapText="1"/>
    </xf>
    <xf numFmtId="0" fontId="7" fillId="0" borderId="2" xfId="0" applyFont="1" applyBorder="1" applyAlignment="1">
      <alignment horizontal="left" vertical="center" wrapText="1"/>
    </xf>
    <xf numFmtId="0" fontId="7" fillId="0" borderId="2" xfId="3" applyNumberFormat="1" applyFont="1" applyFill="1" applyBorder="1" applyAlignment="1" applyProtection="1"/>
    <xf numFmtId="3" fontId="7" fillId="0" borderId="2" xfId="0" applyNumberFormat="1" applyFont="1" applyBorder="1" applyAlignment="1">
      <alignment horizontal="right" vertical="center"/>
    </xf>
    <xf numFmtId="0" fontId="9" fillId="4" borderId="2" xfId="0" applyFont="1" applyFill="1" applyBorder="1" applyAlignment="1">
      <alignment vertical="center" wrapText="1"/>
    </xf>
    <xf numFmtId="3" fontId="7" fillId="0" borderId="2" xfId="0" applyNumberFormat="1" applyFont="1" applyBorder="1">
      <alignment vertical="center"/>
    </xf>
    <xf numFmtId="0" fontId="14" fillId="0" borderId="2" xfId="2" applyFont="1" applyFill="1" applyBorder="1" applyAlignment="1">
      <alignment vertical="center"/>
    </xf>
    <xf numFmtId="2" fontId="7" fillId="0" borderId="2" xfId="0" applyNumberFormat="1" applyFont="1" applyBorder="1">
      <alignment vertical="center"/>
    </xf>
    <xf numFmtId="164" fontId="7" fillId="0" borderId="2" xfId="0" applyNumberFormat="1" applyFont="1" applyBorder="1">
      <alignment vertical="center"/>
    </xf>
    <xf numFmtId="2" fontId="7" fillId="0" borderId="2" xfId="0" applyNumberFormat="1" applyFont="1" applyBorder="1" applyAlignment="1">
      <alignment vertical="center" wrapText="1"/>
    </xf>
    <xf numFmtId="4" fontId="7" fillId="0" borderId="2" xfId="0" applyNumberFormat="1" applyFont="1" applyBorder="1">
      <alignment vertical="center"/>
    </xf>
    <xf numFmtId="0" fontId="9" fillId="4" borderId="2" xfId="0" applyFont="1" applyFill="1" applyBorder="1" applyAlignment="1">
      <alignment horizontal="left" vertical="center" wrapText="1"/>
    </xf>
    <xf numFmtId="0" fontId="9" fillId="4" borderId="2" xfId="0" applyFont="1" applyFill="1" applyBorder="1">
      <alignment vertical="center"/>
    </xf>
    <xf numFmtId="0" fontId="9" fillId="5" borderId="2" xfId="0" applyFont="1" applyFill="1" applyBorder="1">
      <alignment vertical="center"/>
    </xf>
    <xf numFmtId="165" fontId="7" fillId="0" borderId="2" xfId="0" applyNumberFormat="1" applyFont="1" applyBorder="1">
      <alignment vertical="center"/>
    </xf>
    <xf numFmtId="0" fontId="14" fillId="0" borderId="2" xfId="2" applyFont="1" applyBorder="1" applyAlignment="1">
      <alignment vertical="center"/>
    </xf>
    <xf numFmtId="3" fontId="7" fillId="0" borderId="2" xfId="0" applyNumberFormat="1" applyFont="1" applyBorder="1" applyAlignment="1">
      <alignment vertical="center" wrapText="1"/>
    </xf>
    <xf numFmtId="165" fontId="7" fillId="0" borderId="2" xfId="0" applyNumberFormat="1" applyFont="1" applyBorder="1" applyAlignment="1">
      <alignment vertical="center" wrapText="1"/>
    </xf>
    <xf numFmtId="0" fontId="9" fillId="4" borderId="2" xfId="0" applyFont="1" applyFill="1" applyBorder="1" applyAlignment="1">
      <alignment wrapText="1"/>
    </xf>
    <xf numFmtId="3" fontId="7" fillId="0" borderId="2" xfId="0" applyNumberFormat="1" applyFont="1" applyBorder="1" applyAlignment="1">
      <alignment horizontal="left" vertical="center" wrapText="1"/>
    </xf>
    <xf numFmtId="0" fontId="7" fillId="6" borderId="2" xfId="0" applyFont="1" applyFill="1" applyBorder="1">
      <alignment vertical="center"/>
    </xf>
    <xf numFmtId="0" fontId="7" fillId="6" borderId="2" xfId="0" applyFont="1" applyFill="1" applyBorder="1" applyAlignment="1">
      <alignment horizontal="left" vertical="center"/>
    </xf>
    <xf numFmtId="0" fontId="7" fillId="6" borderId="2" xfId="0" applyFont="1" applyFill="1" applyBorder="1" applyAlignment="1">
      <alignment horizontal="left" vertical="center" wrapText="1"/>
    </xf>
    <xf numFmtId="165" fontId="7" fillId="6" borderId="2" xfId="0" applyNumberFormat="1" applyFont="1" applyFill="1" applyBorder="1">
      <alignment vertical="center"/>
    </xf>
    <xf numFmtId="0" fontId="7" fillId="3" borderId="2" xfId="0" applyFont="1" applyFill="1" applyBorder="1">
      <alignment vertical="center"/>
    </xf>
    <xf numFmtId="0" fontId="7" fillId="3" borderId="2" xfId="0" applyFont="1" applyFill="1" applyBorder="1" applyAlignment="1">
      <alignment horizontal="left" vertical="center"/>
    </xf>
    <xf numFmtId="165" fontId="7" fillId="3" borderId="2" xfId="0" applyNumberFormat="1" applyFont="1" applyFill="1" applyBorder="1">
      <alignment vertical="center"/>
    </xf>
    <xf numFmtId="9" fontId="7" fillId="0" borderId="2" xfId="0" applyNumberFormat="1" applyFont="1" applyBorder="1">
      <alignment vertical="center"/>
    </xf>
    <xf numFmtId="164" fontId="7" fillId="0" borderId="2" xfId="0" applyNumberFormat="1" applyFont="1" applyBorder="1" applyAlignment="1">
      <alignment horizontal="right" vertical="center" wrapText="1"/>
    </xf>
    <xf numFmtId="0" fontId="7" fillId="0" borderId="2" xfId="0" applyFont="1" applyBorder="1" applyAlignment="1"/>
    <xf numFmtId="9" fontId="7" fillId="0" borderId="2" xfId="1" applyFont="1" applyBorder="1" applyAlignment="1">
      <alignment vertical="center"/>
    </xf>
    <xf numFmtId="9" fontId="7" fillId="0" borderId="2" xfId="1" applyFont="1" applyFill="1" applyBorder="1" applyAlignment="1">
      <alignment vertical="center"/>
    </xf>
    <xf numFmtId="0" fontId="9" fillId="4" borderId="2" xfId="0" applyFont="1" applyFill="1" applyBorder="1" applyAlignment="1">
      <alignment horizontal="left" vertical="center"/>
    </xf>
    <xf numFmtId="9" fontId="7" fillId="0" borderId="2" xfId="1" applyFont="1" applyFill="1" applyBorder="1" applyAlignment="1">
      <alignment horizontal="left" vertical="center"/>
    </xf>
    <xf numFmtId="0" fontId="9" fillId="3" borderId="2" xfId="0" applyFont="1" applyFill="1" applyBorder="1" applyAlignment="1">
      <alignment vertical="center" wrapText="1"/>
    </xf>
    <xf numFmtId="167" fontId="7" fillId="0" borderId="2" xfId="0" applyNumberFormat="1" applyFont="1" applyBorder="1">
      <alignment vertical="center"/>
    </xf>
    <xf numFmtId="167" fontId="7" fillId="2" borderId="2" xfId="0" applyNumberFormat="1" applyFont="1" applyFill="1" applyBorder="1">
      <alignment vertical="center"/>
    </xf>
    <xf numFmtId="164" fontId="9" fillId="4" borderId="2" xfId="0" applyNumberFormat="1" applyFont="1" applyFill="1" applyBorder="1">
      <alignment vertical="center"/>
    </xf>
    <xf numFmtId="164" fontId="9" fillId="0" borderId="2" xfId="0" applyNumberFormat="1" applyFont="1" applyBorder="1">
      <alignment vertical="center"/>
    </xf>
    <xf numFmtId="164" fontId="7" fillId="0" borderId="2" xfId="0" applyNumberFormat="1" applyFont="1" applyBorder="1" applyAlignment="1">
      <alignment horizontal="right" vertical="center"/>
    </xf>
    <xf numFmtId="10" fontId="7" fillId="0" borderId="2" xfId="0" applyNumberFormat="1" applyFont="1" applyBorder="1">
      <alignment vertical="center"/>
    </xf>
    <xf numFmtId="0" fontId="9" fillId="4" borderId="2" xfId="0" applyFont="1" applyFill="1" applyBorder="1" applyAlignment="1">
      <alignment horizontal="center" vertical="center"/>
    </xf>
    <xf numFmtId="9" fontId="7" fillId="4" borderId="2" xfId="1" applyFont="1" applyFill="1" applyBorder="1" applyAlignment="1">
      <alignment vertical="center"/>
    </xf>
    <xf numFmtId="9" fontId="7" fillId="3" borderId="2" xfId="1" applyFont="1" applyFill="1" applyBorder="1" applyAlignment="1">
      <alignment vertical="center"/>
    </xf>
    <xf numFmtId="0" fontId="7" fillId="4" borderId="2" xfId="0" applyFont="1" applyFill="1" applyBorder="1">
      <alignment vertical="center"/>
    </xf>
    <xf numFmtId="10" fontId="7" fillId="4" borderId="2" xfId="0" applyNumberFormat="1" applyFont="1" applyFill="1" applyBorder="1">
      <alignment vertical="center"/>
    </xf>
    <xf numFmtId="166" fontId="7" fillId="0" borderId="2" xfId="0" applyNumberFormat="1" applyFont="1" applyBorder="1">
      <alignment vertical="center"/>
    </xf>
    <xf numFmtId="166" fontId="7" fillId="0" borderId="2" xfId="3" applyNumberFormat="1" applyFont="1" applyFill="1" applyBorder="1" applyAlignment="1" applyProtection="1"/>
    <xf numFmtId="0" fontId="7" fillId="0" borderId="2" xfId="3" applyNumberFormat="1" applyFont="1" applyFill="1" applyBorder="1" applyAlignment="1" applyProtection="1">
      <alignment vertical="center"/>
    </xf>
    <xf numFmtId="0" fontId="9" fillId="0" borderId="2" xfId="0" applyFont="1" applyBorder="1">
      <alignment vertical="center"/>
    </xf>
    <xf numFmtId="0" fontId="17" fillId="0" borderId="0" xfId="0" applyFont="1">
      <alignment vertical="center"/>
    </xf>
    <xf numFmtId="0" fontId="9" fillId="4" borderId="3" xfId="0" applyFont="1" applyFill="1" applyBorder="1">
      <alignment vertical="center"/>
    </xf>
    <xf numFmtId="0" fontId="17" fillId="0" borderId="2" xfId="0" applyFont="1" applyBorder="1" applyAlignment="1">
      <alignment horizontal="left" wrapText="1"/>
    </xf>
    <xf numFmtId="0" fontId="17" fillId="0" borderId="2" xfId="0" applyFont="1" applyBorder="1" applyAlignment="1">
      <alignment wrapText="1"/>
    </xf>
    <xf numFmtId="0" fontId="9" fillId="4" borderId="3" xfId="0" applyFont="1" applyFill="1" applyBorder="1" applyAlignment="1">
      <alignment vertical="center" wrapText="1"/>
    </xf>
    <xf numFmtId="0" fontId="0" fillId="0" borderId="0" xfId="0" applyAlignment="1">
      <alignment vertical="center" wrapText="1"/>
    </xf>
    <xf numFmtId="0" fontId="0" fillId="0" borderId="0" xfId="0" applyAlignment="1"/>
    <xf numFmtId="0" fontId="7" fillId="0" borderId="0" xfId="9" applyFont="1" applyAlignment="1">
      <alignment horizontal="left"/>
    </xf>
    <xf numFmtId="0" fontId="7" fillId="0" borderId="0" xfId="9" applyFont="1" applyAlignment="1">
      <alignment horizontal="left" wrapText="1"/>
    </xf>
    <xf numFmtId="0" fontId="7" fillId="0" borderId="0" xfId="0" applyFont="1" applyAlignment="1">
      <alignment horizontal="left"/>
    </xf>
    <xf numFmtId="0" fontId="9" fillId="4" borderId="2" xfId="0" applyFont="1" applyFill="1" applyBorder="1" applyAlignment="1">
      <alignment horizontal="left" wrapText="1"/>
    </xf>
    <xf numFmtId="0" fontId="7" fillId="0" borderId="0" xfId="0" applyFont="1" applyAlignment="1">
      <alignment horizontal="left" wrapText="1"/>
    </xf>
    <xf numFmtId="0" fontId="7" fillId="0" borderId="2" xfId="0" applyFont="1" applyBorder="1" applyAlignment="1">
      <alignment horizontal="left" wrapText="1"/>
    </xf>
    <xf numFmtId="0" fontId="7" fillId="0" borderId="2" xfId="0" applyFont="1" applyBorder="1" applyAlignment="1">
      <alignment horizontal="left"/>
    </xf>
    <xf numFmtId="0" fontId="9" fillId="4" borderId="2" xfId="9" applyFont="1" applyFill="1" applyBorder="1" applyAlignment="1">
      <alignment horizontal="left" wrapText="1"/>
    </xf>
    <xf numFmtId="0" fontId="7" fillId="0" borderId="2" xfId="9" applyFont="1" applyBorder="1" applyAlignment="1">
      <alignment horizontal="left"/>
    </xf>
    <xf numFmtId="0" fontId="7" fillId="0" borderId="2" xfId="9" applyFont="1" applyBorder="1" applyAlignment="1">
      <alignment horizontal="left" wrapText="1"/>
    </xf>
    <xf numFmtId="0" fontId="14" fillId="0" borderId="2" xfId="10" applyFont="1" applyBorder="1" applyAlignment="1">
      <alignment horizontal="left"/>
    </xf>
    <xf numFmtId="0" fontId="15" fillId="0" borderId="2" xfId="9" applyFont="1" applyBorder="1" applyAlignment="1">
      <alignment horizontal="left"/>
    </xf>
    <xf numFmtId="168" fontId="7" fillId="0" borderId="2" xfId="9" applyNumberFormat="1" applyFont="1" applyBorder="1" applyAlignment="1">
      <alignment horizontal="left"/>
    </xf>
    <xf numFmtId="0" fontId="9" fillId="4" borderId="2" xfId="0" applyFont="1" applyFill="1" applyBorder="1" applyAlignment="1">
      <alignment vertical="center" wrapText="1"/>
    </xf>
    <xf numFmtId="0" fontId="9" fillId="4" borderId="2" xfId="0" applyFont="1" applyFill="1" applyBorder="1" applyAlignment="1">
      <alignment horizontal="left" vertical="center" wrapText="1"/>
    </xf>
    <xf numFmtId="0" fontId="9" fillId="4" borderId="2" xfId="0" applyFont="1" applyFill="1" applyBorder="1" applyAlignment="1">
      <alignment vertical="center"/>
    </xf>
    <xf numFmtId="0" fontId="9" fillId="5" borderId="2" xfId="0" applyFont="1" applyFill="1" applyBorder="1" applyAlignment="1">
      <alignment vertical="center"/>
    </xf>
    <xf numFmtId="0" fontId="9" fillId="4" borderId="2" xfId="0" applyFont="1" applyFill="1" applyBorder="1" applyAlignment="1">
      <alignment horizontal="left" vertical="center"/>
    </xf>
    <xf numFmtId="0" fontId="17" fillId="0" borderId="2" xfId="0" applyFont="1" applyBorder="1" applyAlignment="1">
      <alignment horizontal="left" wrapText="1"/>
    </xf>
    <xf numFmtId="0" fontId="17" fillId="0" borderId="3" xfId="0" applyFont="1" applyBorder="1" applyAlignment="1">
      <alignment wrapText="1"/>
    </xf>
    <xf numFmtId="0" fontId="17" fillId="0" borderId="4" xfId="0" applyFont="1" applyBorder="1" applyAlignment="1">
      <alignment wrapText="1"/>
    </xf>
    <xf numFmtId="0" fontId="17" fillId="0" borderId="5" xfId="0" applyFont="1" applyBorder="1" applyAlignment="1">
      <alignment wrapText="1"/>
    </xf>
    <xf numFmtId="0" fontId="17" fillId="0" borderId="2" xfId="0" applyFont="1" applyBorder="1" applyAlignment="1">
      <alignment horizontal="left" vertical="center" wrapText="1"/>
    </xf>
  </cellXfs>
  <cellStyles count="11">
    <cellStyle name="Hyperlink" xfId="2" builtinId="8"/>
    <cellStyle name="Hyperlink 2" xfId="10" xr:uid="{271F0565-BB38-4378-AF39-D7B238686F1E}"/>
    <cellStyle name="Normal" xfId="0" builtinId="0"/>
    <cellStyle name="Normal 2" xfId="4" xr:uid="{4F959A78-2D01-4021-88D4-71157EF174CF}"/>
    <cellStyle name="Normal 2 3" xfId="9" xr:uid="{6C721C98-3FE9-4A46-A1FA-CBD71C084AFB}"/>
    <cellStyle name="Normal 3" xfId="5" xr:uid="{328D0260-EE76-4823-9C2B-94377A7DE748}"/>
    <cellStyle name="Normal 3 2" xfId="6" xr:uid="{40EE4CFA-9D10-4416-82B2-FE019725972F}"/>
    <cellStyle name="Normal_Pasted data" xfId="3" xr:uid="{00000000-0005-0000-0000-000003000000}"/>
    <cellStyle name="Normální 4" xfId="8" xr:uid="{A457ECF2-0577-4AEF-B16E-008CAC4B61A7}"/>
    <cellStyle name="Normální 9" xfId="7" xr:uid="{32A83B52-B86A-41EF-AD4B-C417BD69DC65}"/>
    <cellStyle name="Per cent" xfId="1" builtinId="5"/>
  </cellStyles>
  <dxfs count="68">
    <dxf>
      <font>
        <color auto="1"/>
      </font>
      <fill>
        <patternFill>
          <bgColor theme="0" tint="-0.14996795556505021"/>
        </patternFill>
      </fill>
    </dxf>
    <dxf>
      <font>
        <color auto="1"/>
      </font>
      <fill>
        <patternFill>
          <bgColor theme="0" tint="-0.14996795556505021"/>
        </patternFill>
      </fill>
    </dxf>
    <dxf>
      <font>
        <color auto="1"/>
      </font>
      <fill>
        <patternFill patternType="solid">
          <bgColor theme="0" tint="-0.14993743705557422"/>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patternType="solid">
          <bgColor theme="0" tint="-0.14993743705557422"/>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rgb="FF9C0006"/>
      </font>
      <fill>
        <patternFill>
          <bgColor rgb="FFFFC7CE"/>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patternType="solid">
          <bgColor theme="0" tint="-0.14993743705557422"/>
        </patternFill>
      </fill>
    </dxf>
    <dxf>
      <font>
        <color auto="1"/>
      </font>
      <fill>
        <patternFill patternType="solid">
          <bgColor theme="0" tint="-0.14993743705557422"/>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patternType="solid">
          <bgColor theme="0" tint="-0.14993743705557422"/>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patternType="solid">
          <bgColor theme="0" tint="-0.14993743705557422"/>
        </patternFill>
      </fill>
    </dxf>
    <dxf>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auto="1"/>
      </font>
      <fill>
        <patternFill>
          <bgColor theme="0" tint="-0.14996795556505021"/>
        </patternFill>
      </fill>
    </dxf>
    <dxf>
      <font>
        <color rgb="FF9C0006"/>
      </font>
      <fill>
        <patternFill>
          <bgColor rgb="FFFFC7CE"/>
        </patternFill>
      </fill>
    </dxf>
    <dxf>
      <fill>
        <patternFill>
          <bgColor theme="0" tint="-0.14996795556505021"/>
        </patternFill>
      </fill>
    </dxf>
    <dxf>
      <fill>
        <patternFill>
          <bgColor theme="0" tint="-0.14996795556505021"/>
        </patternFill>
      </fill>
    </dxf>
    <dxf>
      <font>
        <color theme="0" tint="-0.24994659260841701"/>
      </font>
    </dxf>
    <dxf>
      <font>
        <color theme="0" tint="-0.24994659260841701"/>
      </font>
      <fill>
        <patternFill>
          <bgColor theme="0" tint="-0.24994659260841701"/>
        </patternFill>
      </fill>
    </dxf>
    <dxf>
      <fill>
        <patternFill>
          <bgColor theme="0" tint="-0.14996795556505021"/>
        </patternFill>
      </fill>
    </dxf>
    <dxf>
      <font>
        <color auto="1"/>
      </font>
      <fill>
        <patternFill>
          <bgColor theme="0" tint="-0.14996795556505021"/>
        </patternFill>
      </fill>
    </dxf>
    <dxf>
      <fill>
        <patternFill>
          <bgColor theme="0" tint="-0.14996795556505021"/>
        </patternFill>
      </fill>
    </dxf>
    <dxf>
      <font>
        <color auto="1"/>
      </font>
      <fill>
        <patternFill>
          <bgColor theme="0" tint="-0.14996795556505021"/>
        </patternFill>
      </fill>
    </dxf>
    <dxf>
      <font>
        <color theme="0" tint="-0.24994659260841701"/>
      </font>
    </dxf>
    <dxf>
      <font>
        <color theme="0" tint="-0.24994659260841701"/>
      </font>
      <fill>
        <patternFill>
          <bgColor theme="0" tint="-0.24994659260841701"/>
        </patternFill>
      </fill>
    </dxf>
    <dxf>
      <fill>
        <patternFill>
          <bgColor theme="0" tint="-0.14996795556505021"/>
        </patternFill>
      </fill>
    </dxf>
    <dxf>
      <fill>
        <patternFill>
          <bgColor theme="0" tint="-0.14996795556505021"/>
        </patternFill>
      </fill>
    </dxf>
  </dxfs>
  <tableStyles count="0" defaultTableStyle="TableStyleMedium2" defaultPivotStyle="PivotStyleLight16"/>
  <colors>
    <mruColors>
      <color rgb="FFEDF0F3"/>
      <color rgb="FFA568D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3.xml"/></Relationships>
</file>

<file path=xl/theme/theme1.xml><?xml version="1.0" encoding="utf-8"?>
<a:theme xmlns:a="http://schemas.openxmlformats.org/drawingml/2006/main" name="Office Theme">
  <a:themeElements>
    <a:clrScheme name="Custom 4">
      <a:dk1>
        <a:srgbClr val="404040"/>
      </a:dk1>
      <a:lt1>
        <a:srgbClr val="FFFFFF"/>
      </a:lt1>
      <a:dk2>
        <a:srgbClr val="44546A"/>
      </a:dk2>
      <a:lt2>
        <a:srgbClr val="FFFF66"/>
      </a:lt2>
      <a:accent1>
        <a:srgbClr val="404040"/>
      </a:accent1>
      <a:accent2>
        <a:srgbClr val="A6CEE3"/>
      </a:accent2>
      <a:accent3>
        <a:srgbClr val="B2DF8A"/>
      </a:accent3>
      <a:accent4>
        <a:srgbClr val="FB9A99"/>
      </a:accent4>
      <a:accent5>
        <a:srgbClr val="FDBF6F"/>
      </a:accent5>
      <a:accent6>
        <a:srgbClr val="CAB2D6"/>
      </a:accent6>
      <a:hlink>
        <a:srgbClr val="44546A"/>
      </a:hlink>
      <a:folHlink>
        <a:srgbClr val="44546A"/>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Velis@leeds.ac.uk"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stats.oecd.org/" TargetMode="External"/><Relationship Id="rId13" Type="http://schemas.openxmlformats.org/officeDocument/2006/relationships/hyperlink" Target="https://stats.oecd.org/" TargetMode="External"/><Relationship Id="rId18" Type="http://schemas.openxmlformats.org/officeDocument/2006/relationships/hyperlink" Target="https://stats.oecd.org/" TargetMode="External"/><Relationship Id="rId3" Type="http://schemas.openxmlformats.org/officeDocument/2006/relationships/hyperlink" Target="https://data-explorer.oecd.org/" TargetMode="External"/><Relationship Id="rId21" Type="http://schemas.openxmlformats.org/officeDocument/2006/relationships/hyperlink" Target="https://stats.oecd.org/" TargetMode="External"/><Relationship Id="rId7" Type="http://schemas.openxmlformats.org/officeDocument/2006/relationships/hyperlink" Target="https://stats.oecd.org/" TargetMode="External"/><Relationship Id="rId12" Type="http://schemas.openxmlformats.org/officeDocument/2006/relationships/hyperlink" Target="https://stats.oecd.org/" TargetMode="External"/><Relationship Id="rId17" Type="http://schemas.openxmlformats.org/officeDocument/2006/relationships/hyperlink" Target="https://stats.oecd.org/" TargetMode="External"/><Relationship Id="rId2" Type="http://schemas.openxmlformats.org/officeDocument/2006/relationships/hyperlink" Target="https://data-explorer.oecd.org/" TargetMode="External"/><Relationship Id="rId16" Type="http://schemas.openxmlformats.org/officeDocument/2006/relationships/hyperlink" Target="https://databank.worldbank.org/source/subnational-population" TargetMode="External"/><Relationship Id="rId20" Type="http://schemas.openxmlformats.org/officeDocument/2006/relationships/hyperlink" Target="https://www.citypopulation.de/en/serbia/cities/?admid=8477" TargetMode="External"/><Relationship Id="rId1" Type="http://schemas.openxmlformats.org/officeDocument/2006/relationships/hyperlink" Target="https://data-explorer.oecd.org/" TargetMode="External"/><Relationship Id="rId6" Type="http://schemas.openxmlformats.org/officeDocument/2006/relationships/hyperlink" Target="https://data-explorer.oecd.org/" TargetMode="External"/><Relationship Id="rId11" Type="http://schemas.openxmlformats.org/officeDocument/2006/relationships/hyperlink" Target="https://stats.oecd.org/" TargetMode="External"/><Relationship Id="rId5" Type="http://schemas.openxmlformats.org/officeDocument/2006/relationships/hyperlink" Target="https://data-explorer.oecd.org/" TargetMode="External"/><Relationship Id="rId15" Type="http://schemas.openxmlformats.org/officeDocument/2006/relationships/hyperlink" Target="https://stats.oecd.org/" TargetMode="External"/><Relationship Id="rId23" Type="http://schemas.openxmlformats.org/officeDocument/2006/relationships/hyperlink" Target="https://data.stats.gov.cn/english/easyquery.htm?cn=C01" TargetMode="External"/><Relationship Id="rId10" Type="http://schemas.openxmlformats.org/officeDocument/2006/relationships/hyperlink" Target="https://stats.oecd.org/" TargetMode="External"/><Relationship Id="rId19" Type="http://schemas.openxmlformats.org/officeDocument/2006/relationships/hyperlink" Target="https://www.citypopulation.de/en/serbia/cities/?admid=8477" TargetMode="External"/><Relationship Id="rId4" Type="http://schemas.openxmlformats.org/officeDocument/2006/relationships/hyperlink" Target="https://www.ibge.gov.br/" TargetMode="External"/><Relationship Id="rId9" Type="http://schemas.openxmlformats.org/officeDocument/2006/relationships/hyperlink" Target="https://stats.oecd.org/" TargetMode="External"/><Relationship Id="rId14" Type="http://schemas.openxmlformats.org/officeDocument/2006/relationships/hyperlink" Target="https://stats.oecd.org/" TargetMode="External"/><Relationship Id="rId22" Type="http://schemas.openxmlformats.org/officeDocument/2006/relationships/hyperlink" Target="https://www.citypopulation.de/en/ghana/admin/"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8" Type="http://schemas.openxmlformats.org/officeDocument/2006/relationships/hyperlink" Target="https://datacommons.org/tools/timeline" TargetMode="External"/><Relationship Id="rId13" Type="http://schemas.openxmlformats.org/officeDocument/2006/relationships/hyperlink" Target="https://stats.oecd.org/Index.aspx?datasetcode=FUA_CITY" TargetMode="External"/><Relationship Id="rId18" Type="http://schemas.openxmlformats.org/officeDocument/2006/relationships/hyperlink" Target="https://www.citypopulation.de/en/mexico/mexicocity/" TargetMode="External"/><Relationship Id="rId26" Type="http://schemas.openxmlformats.org/officeDocument/2006/relationships/hyperlink" Target="https://www.citypopulation.de/en/romania/admin/bucure%C8%99ti_ilfov/RO321__bucure%C8%99ti/" TargetMode="External"/><Relationship Id="rId3" Type="http://schemas.openxmlformats.org/officeDocument/2006/relationships/hyperlink" Target="https://www.macrotrends.net/cities/20900/cuenca/population" TargetMode="External"/><Relationship Id="rId21" Type="http://schemas.openxmlformats.org/officeDocument/2006/relationships/hyperlink" Target="https://www.citypopulation.de/en/nigeria/cities/agglos/?cityid=13492" TargetMode="External"/><Relationship Id="rId7" Type="http://schemas.openxmlformats.org/officeDocument/2006/relationships/hyperlink" Target="https://stats.oecd.org/Index.aspx?datasetcode=FUA_CITY" TargetMode="External"/><Relationship Id="rId12" Type="http://schemas.openxmlformats.org/officeDocument/2006/relationships/hyperlink" Target="https://www.macrotrends.net/cities/21152/ahmadabad/population" TargetMode="External"/><Relationship Id="rId17" Type="http://schemas.openxmlformats.org/officeDocument/2006/relationships/hyperlink" Target="https://www.citypopulation.de/en/mexico/admin/m%C3%A9xico/15108__tultepec/" TargetMode="External"/><Relationship Id="rId25" Type="http://schemas.openxmlformats.org/officeDocument/2006/relationships/hyperlink" Target="https://www.citypopulation.de/en/philippines/luzon/admin/n_c_r_1st_district/133900__manila/" TargetMode="External"/><Relationship Id="rId2" Type="http://schemas.openxmlformats.org/officeDocument/2006/relationships/hyperlink" Target="http://www.stats.gov.cn/english/PressRelease/202105/t20210510_1817188.html" TargetMode="External"/><Relationship Id="rId16" Type="http://schemas.openxmlformats.org/officeDocument/2006/relationships/hyperlink" Target="https://www.citypopulation.de/en/mexico/mexico/15058__nezahualc%C3%B3yotl/" TargetMode="External"/><Relationship Id="rId20" Type="http://schemas.openxmlformats.org/officeDocument/2006/relationships/hyperlink" Target="https://www.jstor.org/stable/pdf/resrep01264.5.pdf" TargetMode="External"/><Relationship Id="rId29" Type="http://schemas.openxmlformats.org/officeDocument/2006/relationships/hyperlink" Target="https://www.citypopulation.de/en/southafrica/gauteng/_/797001001__pretoria/" TargetMode="External"/><Relationship Id="rId1" Type="http://schemas.openxmlformats.org/officeDocument/2006/relationships/hyperlink" Target="https://www.ibge.gov.br/" TargetMode="External"/><Relationship Id="rId6" Type="http://schemas.openxmlformats.org/officeDocument/2006/relationships/hyperlink" Target="https://www.macrotrends.net/cities/20900/cuenca/population" TargetMode="External"/><Relationship Id="rId11" Type="http://schemas.openxmlformats.org/officeDocument/2006/relationships/hyperlink" Target="https://www.populationu.com/in/gujarat-population" TargetMode="External"/><Relationship Id="rId24" Type="http://schemas.openxmlformats.org/officeDocument/2006/relationships/hyperlink" Target="https://www.citypopulation.de/en/nepal/kathmanduvalley/" TargetMode="External"/><Relationship Id="rId5" Type="http://schemas.openxmlformats.org/officeDocument/2006/relationships/hyperlink" Target="https://www.macrotrends.net/cities/20903/guayaquil/population" TargetMode="External"/><Relationship Id="rId15" Type="http://schemas.openxmlformats.org/officeDocument/2006/relationships/hyperlink" Target="https://www.citypopulation.de/en/mexico/admin/nuevo_le%C3%B3n/19046__san_nicol%C3%A1s_de_los_garza/" TargetMode="External"/><Relationship Id="rId23" Type="http://schemas.openxmlformats.org/officeDocument/2006/relationships/hyperlink" Target="https://www.openepi.com/SampleSize/SSPropor.htm" TargetMode="External"/><Relationship Id="rId28" Type="http://schemas.openxmlformats.org/officeDocument/2006/relationships/hyperlink" Target="https://www.citypopulation.de/en/vietnam/admin/01__h%C3%A0_n%E1%BB%99i/" TargetMode="External"/><Relationship Id="rId10" Type="http://schemas.openxmlformats.org/officeDocument/2006/relationships/hyperlink" Target="https://web.archive.org/web/20220119042828/https:/censusindia.gov.in/2011-prov-results/prov_data_products_delhi.html" TargetMode="External"/><Relationship Id="rId19" Type="http://schemas.openxmlformats.org/officeDocument/2006/relationships/hyperlink" Target="https://www.citypopulation.de/en/northmacedonia/cities/" TargetMode="External"/><Relationship Id="rId4" Type="http://schemas.openxmlformats.org/officeDocument/2006/relationships/hyperlink" Target="https://www.macrotrends.net/cities/20910/quito/population" TargetMode="External"/><Relationship Id="rId9" Type="http://schemas.openxmlformats.org/officeDocument/2006/relationships/hyperlink" Target="https://www.macrotrends.net/cities/21417/tiruchirappalli/population" TargetMode="External"/><Relationship Id="rId14" Type="http://schemas.openxmlformats.org/officeDocument/2006/relationships/hyperlink" Target="https://www.citypopulation.de/en/mexico/mexico/15109__tultitl%C3%A1n/" TargetMode="External"/><Relationship Id="rId22" Type="http://schemas.openxmlformats.org/officeDocument/2006/relationships/hyperlink" Target="https://www.macrotrends.net/cities/21986/enugu/population" TargetMode="External"/><Relationship Id="rId27" Type="http://schemas.openxmlformats.org/officeDocument/2006/relationships/hyperlink" Target="https://www.citypopulation.de/en/vietnam/prov/admin/48__%C4%91%C3%A0_n%E1%BA%B5ng/" TargetMode="External"/><Relationship Id="rId30" Type="http://schemas.openxmlformats.org/officeDocument/2006/relationships/hyperlink" Target="https://data.un.org/Data.aspx?d=POP&amp;f=tableCode%3A240"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s://web.archive.org/web/20220119042828/https:/censusindia.gov.in/2011-prov-results/prov_data_products_delhi.html" TargetMode="External"/><Relationship Id="rId2" Type="http://schemas.openxmlformats.org/officeDocument/2006/relationships/hyperlink" Target="https://stats.oecd.org/Index.aspx?datasetcode=FUA_CITY" TargetMode="External"/><Relationship Id="rId1" Type="http://schemas.openxmlformats.org/officeDocument/2006/relationships/hyperlink" Target="http://www.stats.gov.cn/english/PressRelease/202105/t20210510_1817188.html" TargetMode="External"/><Relationship Id="rId4" Type="http://schemas.openxmlformats.org/officeDocument/2006/relationships/hyperlink" Target="https://www.citypopulation.de/en/mexico/mexicocity/"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www.openepi.com/SampleSize/SSPropor.htm"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47111-75D1-4780-9C11-49F469496455}">
  <sheetPr>
    <tabColor theme="3"/>
  </sheetPr>
  <dimension ref="B2:I46"/>
  <sheetViews>
    <sheetView showGridLines="0" tabSelected="1" workbookViewId="0"/>
  </sheetViews>
  <sheetFormatPr defaultRowHeight="12.75"/>
  <cols>
    <col min="1" max="1" width="3" style="86" customWidth="1"/>
    <col min="2" max="3" width="6.875" style="86" customWidth="1"/>
    <col min="4" max="4" width="27.5" style="86" customWidth="1"/>
    <col min="5" max="5" width="40.25" style="86" customWidth="1"/>
    <col min="6" max="6" width="10.5" style="86" bestFit="1" customWidth="1"/>
    <col min="7" max="7" width="25.375" style="86" customWidth="1"/>
    <col min="8" max="8" width="34.875" style="86" customWidth="1"/>
    <col min="9" max="9" width="20.375" style="86" customWidth="1"/>
    <col min="10" max="10" width="30.5" style="86" customWidth="1"/>
    <col min="11" max="11" width="46.875" style="86" customWidth="1"/>
    <col min="12" max="16384" width="9" style="86"/>
  </cols>
  <sheetData>
    <row r="2" spans="2:9" ht="29.25" customHeight="1">
      <c r="B2" s="91" t="s">
        <v>0</v>
      </c>
      <c r="C2" s="91"/>
      <c r="D2" s="91"/>
      <c r="E2" s="91" t="s">
        <v>1</v>
      </c>
      <c r="F2" s="91"/>
      <c r="G2" s="91"/>
      <c r="H2" s="91"/>
      <c r="I2" s="91"/>
    </row>
    <row r="3" spans="2:9">
      <c r="B3" s="92" t="s">
        <v>2</v>
      </c>
      <c r="C3" s="92"/>
      <c r="D3" s="92"/>
      <c r="E3" s="96">
        <v>45282</v>
      </c>
      <c r="F3" s="96"/>
      <c r="G3" s="96"/>
      <c r="H3" s="96"/>
      <c r="I3" s="96"/>
    </row>
    <row r="4" spans="2:9">
      <c r="B4" s="92" t="s">
        <v>3</v>
      </c>
      <c r="C4" s="92"/>
      <c r="D4" s="92"/>
      <c r="E4" s="95" t="s">
        <v>1354</v>
      </c>
      <c r="F4" s="95"/>
      <c r="G4" s="95"/>
      <c r="H4" s="95"/>
      <c r="I4" s="95"/>
    </row>
    <row r="5" spans="2:9">
      <c r="B5" s="92" t="s">
        <v>4</v>
      </c>
      <c r="C5" s="92"/>
      <c r="D5" s="92"/>
      <c r="E5" s="92" t="s">
        <v>5</v>
      </c>
      <c r="F5" s="92"/>
      <c r="G5" s="92"/>
      <c r="H5" s="92"/>
      <c r="I5" s="92"/>
    </row>
    <row r="6" spans="2:9">
      <c r="B6" s="92" t="s">
        <v>6</v>
      </c>
      <c r="C6" s="92"/>
      <c r="D6" s="92"/>
      <c r="E6" s="92" t="s">
        <v>7</v>
      </c>
      <c r="F6" s="92"/>
      <c r="G6" s="92"/>
      <c r="H6" s="92"/>
      <c r="I6" s="92"/>
    </row>
    <row r="7" spans="2:9">
      <c r="B7" s="92" t="s">
        <v>8</v>
      </c>
      <c r="C7" s="92"/>
      <c r="D7" s="92"/>
      <c r="E7" s="94" t="s">
        <v>9</v>
      </c>
      <c r="F7" s="94"/>
      <c r="G7" s="94"/>
      <c r="H7" s="94"/>
      <c r="I7" s="94"/>
    </row>
    <row r="8" spans="2:9">
      <c r="B8" s="92" t="s">
        <v>10</v>
      </c>
      <c r="C8" s="92"/>
      <c r="D8" s="92"/>
      <c r="E8" s="93" t="s">
        <v>11</v>
      </c>
      <c r="F8" s="93"/>
      <c r="G8" s="93"/>
      <c r="H8" s="93"/>
      <c r="I8" s="93"/>
    </row>
    <row r="9" spans="2:9">
      <c r="B9" s="84"/>
      <c r="C9" s="84"/>
      <c r="D9" s="84"/>
      <c r="E9" s="85"/>
    </row>
    <row r="10" spans="2:9" s="88" customFormat="1" ht="25.5">
      <c r="B10" s="87" t="s">
        <v>12</v>
      </c>
      <c r="C10" s="87"/>
      <c r="D10" s="87" t="s">
        <v>13</v>
      </c>
      <c r="E10" s="87" t="s">
        <v>14</v>
      </c>
      <c r="F10" s="87" t="s">
        <v>15</v>
      </c>
      <c r="G10" s="87" t="s">
        <v>16</v>
      </c>
      <c r="H10" s="87" t="s">
        <v>17</v>
      </c>
      <c r="I10" s="87" t="s">
        <v>18</v>
      </c>
    </row>
    <row r="11" spans="2:9">
      <c r="B11" s="89">
        <v>1</v>
      </c>
      <c r="C11" s="89"/>
      <c r="D11" s="89" t="s">
        <v>19</v>
      </c>
      <c r="E11" s="89" t="s">
        <v>20</v>
      </c>
      <c r="F11" s="89" t="s">
        <v>21</v>
      </c>
      <c r="G11" s="89" t="s">
        <v>21</v>
      </c>
      <c r="H11" s="89" t="s">
        <v>21</v>
      </c>
      <c r="I11" s="89" t="str">
        <f>HYPERLINK("#'"&amp;D11&amp;"'!A1","Go To Sheet")</f>
        <v>Go To Sheet</v>
      </c>
    </row>
    <row r="12" spans="2:9" ht="25.5">
      <c r="B12" s="89">
        <v>2</v>
      </c>
      <c r="C12" s="89" t="s">
        <v>22</v>
      </c>
      <c r="D12" s="89" t="s">
        <v>23</v>
      </c>
      <c r="E12" s="89" t="s">
        <v>24</v>
      </c>
      <c r="F12" s="89" t="s">
        <v>21</v>
      </c>
      <c r="G12" s="89" t="s">
        <v>21</v>
      </c>
      <c r="H12" s="89" t="s">
        <v>21</v>
      </c>
      <c r="I12" s="89" t="str">
        <f t="shared" ref="I12:I13" si="0">HYPERLINK("#'"&amp;D12&amp;"'!A1","Go To Sheet")</f>
        <v>Go To Sheet</v>
      </c>
    </row>
    <row r="13" spans="2:9">
      <c r="B13" s="89">
        <v>3</v>
      </c>
      <c r="C13" s="89" t="s">
        <v>25</v>
      </c>
      <c r="D13" s="90" t="s">
        <v>26</v>
      </c>
      <c r="E13" s="90" t="s">
        <v>27</v>
      </c>
      <c r="F13" s="89" t="s">
        <v>21</v>
      </c>
      <c r="G13" s="89" t="s">
        <v>21</v>
      </c>
      <c r="H13" s="89" t="s">
        <v>21</v>
      </c>
      <c r="I13" s="89" t="str">
        <f t="shared" si="0"/>
        <v>Go To Sheet</v>
      </c>
    </row>
    <row r="14" spans="2:9">
      <c r="B14" s="89">
        <v>4</v>
      </c>
      <c r="C14" s="89" t="s">
        <v>28</v>
      </c>
      <c r="D14" s="89" t="s">
        <v>29</v>
      </c>
      <c r="E14" s="89" t="s">
        <v>30</v>
      </c>
      <c r="F14" s="89" t="s">
        <v>31</v>
      </c>
      <c r="G14" s="89" t="s">
        <v>32</v>
      </c>
      <c r="H14" s="89" t="s">
        <v>33</v>
      </c>
      <c r="I14" s="89" t="str">
        <f t="shared" ref="I14:I46" si="1">HYPERLINK("#'"&amp;D14&amp;"'!A1","Go To Sheet")</f>
        <v>Go To Sheet</v>
      </c>
    </row>
    <row r="15" spans="2:9">
      <c r="B15" s="89">
        <v>5</v>
      </c>
      <c r="C15" s="89" t="s">
        <v>34</v>
      </c>
      <c r="D15" s="89" t="s">
        <v>35</v>
      </c>
      <c r="E15" s="89" t="s">
        <v>30</v>
      </c>
      <c r="F15" s="89" t="s">
        <v>36</v>
      </c>
      <c r="G15" s="89" t="s">
        <v>37</v>
      </c>
      <c r="H15" s="89" t="s">
        <v>33</v>
      </c>
      <c r="I15" s="89" t="str">
        <f t="shared" si="1"/>
        <v>Go To Sheet</v>
      </c>
    </row>
    <row r="16" spans="2:9">
      <c r="B16" s="89">
        <v>6</v>
      </c>
      <c r="C16" s="89" t="s">
        <v>38</v>
      </c>
      <c r="D16" s="89" t="s">
        <v>39</v>
      </c>
      <c r="E16" s="89" t="s">
        <v>40</v>
      </c>
      <c r="F16" s="89" t="s">
        <v>36</v>
      </c>
      <c r="G16" s="89" t="s">
        <v>37</v>
      </c>
      <c r="H16" s="89" t="s">
        <v>41</v>
      </c>
      <c r="I16" s="89" t="str">
        <f t="shared" si="1"/>
        <v>Go To Sheet</v>
      </c>
    </row>
    <row r="17" spans="2:9">
      <c r="B17" s="89">
        <v>7</v>
      </c>
      <c r="C17" s="89" t="s">
        <v>42</v>
      </c>
      <c r="D17" s="89" t="s">
        <v>43</v>
      </c>
      <c r="E17" s="89" t="s">
        <v>40</v>
      </c>
      <c r="F17" s="89" t="s">
        <v>44</v>
      </c>
      <c r="G17" s="89" t="s">
        <v>45</v>
      </c>
      <c r="H17" s="89" t="s">
        <v>33</v>
      </c>
      <c r="I17" s="89" t="str">
        <f t="shared" si="1"/>
        <v>Go To Sheet</v>
      </c>
    </row>
    <row r="18" spans="2:9">
      <c r="B18" s="89">
        <v>8</v>
      </c>
      <c r="C18" s="89" t="s">
        <v>46</v>
      </c>
      <c r="D18" s="89" t="s">
        <v>47</v>
      </c>
      <c r="E18" s="89" t="s">
        <v>40</v>
      </c>
      <c r="F18" s="89" t="s">
        <v>44</v>
      </c>
      <c r="G18" s="89" t="s">
        <v>45</v>
      </c>
      <c r="H18" s="89" t="s">
        <v>48</v>
      </c>
      <c r="I18" s="89" t="str">
        <f t="shared" si="1"/>
        <v>Go To Sheet</v>
      </c>
    </row>
    <row r="19" spans="2:9" ht="25.5">
      <c r="B19" s="89">
        <v>9</v>
      </c>
      <c r="C19" s="89" t="s">
        <v>49</v>
      </c>
      <c r="D19" s="89" t="s">
        <v>50</v>
      </c>
      <c r="E19" s="89" t="s">
        <v>51</v>
      </c>
      <c r="F19" s="89" t="s">
        <v>44</v>
      </c>
      <c r="G19" s="89" t="s">
        <v>52</v>
      </c>
      <c r="H19" s="89" t="s">
        <v>53</v>
      </c>
      <c r="I19" s="89" t="str">
        <f t="shared" si="1"/>
        <v>Go To Sheet</v>
      </c>
    </row>
    <row r="20" spans="2:9" ht="25.5">
      <c r="B20" s="89">
        <v>10</v>
      </c>
      <c r="C20" s="89" t="s">
        <v>54</v>
      </c>
      <c r="D20" s="89" t="s">
        <v>55</v>
      </c>
      <c r="E20" s="89" t="s">
        <v>56</v>
      </c>
      <c r="F20" s="89" t="s">
        <v>44</v>
      </c>
      <c r="G20" s="89" t="s">
        <v>52</v>
      </c>
      <c r="H20" s="89" t="s">
        <v>53</v>
      </c>
      <c r="I20" s="89" t="str">
        <f t="shared" si="1"/>
        <v>Go To Sheet</v>
      </c>
    </row>
    <row r="21" spans="2:9" ht="25.5">
      <c r="B21" s="89">
        <v>11</v>
      </c>
      <c r="C21" s="89" t="s">
        <v>57</v>
      </c>
      <c r="D21" s="89" t="s">
        <v>58</v>
      </c>
      <c r="E21" s="89" t="s">
        <v>59</v>
      </c>
      <c r="F21" s="89" t="s">
        <v>44</v>
      </c>
      <c r="G21" s="89" t="s">
        <v>52</v>
      </c>
      <c r="H21" s="89" t="s">
        <v>33</v>
      </c>
      <c r="I21" s="89" t="str">
        <f t="shared" si="1"/>
        <v>Go To Sheet</v>
      </c>
    </row>
    <row r="22" spans="2:9" ht="25.5">
      <c r="B22" s="89">
        <v>12</v>
      </c>
      <c r="C22" s="89" t="s">
        <v>60</v>
      </c>
      <c r="D22" s="89" t="s">
        <v>61</v>
      </c>
      <c r="E22" s="89" t="s">
        <v>62</v>
      </c>
      <c r="F22" s="89" t="s">
        <v>44</v>
      </c>
      <c r="G22" s="89" t="s">
        <v>45</v>
      </c>
      <c r="H22" s="89" t="s">
        <v>33</v>
      </c>
      <c r="I22" s="89" t="str">
        <f t="shared" si="1"/>
        <v>Go To Sheet</v>
      </c>
    </row>
    <row r="23" spans="2:9" ht="25.5">
      <c r="B23" s="89">
        <v>13</v>
      </c>
      <c r="C23" s="89" t="s">
        <v>63</v>
      </c>
      <c r="D23" s="89" t="s">
        <v>64</v>
      </c>
      <c r="E23" s="89" t="s">
        <v>65</v>
      </c>
      <c r="F23" s="89" t="s">
        <v>44</v>
      </c>
      <c r="G23" s="89" t="s">
        <v>45</v>
      </c>
      <c r="H23" s="89" t="s">
        <v>33</v>
      </c>
      <c r="I23" s="89" t="str">
        <f t="shared" si="1"/>
        <v>Go To Sheet</v>
      </c>
    </row>
    <row r="24" spans="2:9" ht="25.5">
      <c r="B24" s="89">
        <v>14</v>
      </c>
      <c r="C24" s="89" t="s">
        <v>66</v>
      </c>
      <c r="D24" s="89" t="s">
        <v>67</v>
      </c>
      <c r="E24" s="89" t="s">
        <v>68</v>
      </c>
      <c r="F24" s="89" t="s">
        <v>44</v>
      </c>
      <c r="G24" s="89" t="s">
        <v>45</v>
      </c>
      <c r="H24" s="89" t="s">
        <v>33</v>
      </c>
      <c r="I24" s="89" t="str">
        <f t="shared" si="1"/>
        <v>Go To Sheet</v>
      </c>
    </row>
    <row r="25" spans="2:9" ht="38.25">
      <c r="B25" s="89">
        <v>15</v>
      </c>
      <c r="C25" s="89" t="s">
        <v>69</v>
      </c>
      <c r="D25" s="89" t="s">
        <v>70</v>
      </c>
      <c r="E25" s="89" t="s">
        <v>71</v>
      </c>
      <c r="F25" s="89" t="s">
        <v>44</v>
      </c>
      <c r="G25" s="89" t="s">
        <v>72</v>
      </c>
      <c r="H25" s="89" t="s">
        <v>33</v>
      </c>
      <c r="I25" s="89" t="str">
        <f t="shared" si="1"/>
        <v>Go To Sheet</v>
      </c>
    </row>
    <row r="26" spans="2:9" ht="38.25">
      <c r="B26" s="89">
        <v>16</v>
      </c>
      <c r="C26" s="89" t="s">
        <v>73</v>
      </c>
      <c r="D26" s="89" t="s">
        <v>74</v>
      </c>
      <c r="E26" s="89" t="s">
        <v>71</v>
      </c>
      <c r="F26" s="89" t="s">
        <v>44</v>
      </c>
      <c r="G26" s="89" t="s">
        <v>45</v>
      </c>
      <c r="H26" s="89" t="s">
        <v>48</v>
      </c>
      <c r="I26" s="89" t="str">
        <f t="shared" si="1"/>
        <v>Go To Sheet</v>
      </c>
    </row>
    <row r="27" spans="2:9" ht="38.25">
      <c r="B27" s="89">
        <v>17</v>
      </c>
      <c r="C27" s="89" t="s">
        <v>75</v>
      </c>
      <c r="D27" s="89" t="s">
        <v>76</v>
      </c>
      <c r="E27" s="89" t="s">
        <v>71</v>
      </c>
      <c r="F27" s="89" t="s">
        <v>44</v>
      </c>
      <c r="G27" s="89" t="s">
        <v>37</v>
      </c>
      <c r="H27" s="89" t="s">
        <v>77</v>
      </c>
      <c r="I27" s="89" t="str">
        <f t="shared" si="1"/>
        <v>Go To Sheet</v>
      </c>
    </row>
    <row r="28" spans="2:9" ht="38.25">
      <c r="B28" s="89">
        <v>18</v>
      </c>
      <c r="C28" s="89" t="s">
        <v>78</v>
      </c>
      <c r="D28" s="89" t="s">
        <v>79</v>
      </c>
      <c r="E28" s="89" t="s">
        <v>80</v>
      </c>
      <c r="F28" s="89" t="s">
        <v>44</v>
      </c>
      <c r="G28" s="89" t="s">
        <v>37</v>
      </c>
      <c r="H28" s="89" t="s">
        <v>77</v>
      </c>
      <c r="I28" s="89" t="str">
        <f t="shared" si="1"/>
        <v>Go To Sheet</v>
      </c>
    </row>
    <row r="29" spans="2:9" ht="38.25">
      <c r="B29" s="89">
        <v>19</v>
      </c>
      <c r="C29" s="89" t="s">
        <v>81</v>
      </c>
      <c r="D29" s="89" t="s">
        <v>82</v>
      </c>
      <c r="E29" s="89" t="s">
        <v>83</v>
      </c>
      <c r="F29" s="89" t="s">
        <v>44</v>
      </c>
      <c r="G29" s="89" t="s">
        <v>45</v>
      </c>
      <c r="H29" s="89" t="s">
        <v>33</v>
      </c>
      <c r="I29" s="89" t="str">
        <f t="shared" si="1"/>
        <v>Go To Sheet</v>
      </c>
    </row>
    <row r="30" spans="2:9" ht="38.25">
      <c r="B30" s="89">
        <v>20</v>
      </c>
      <c r="C30" s="89" t="s">
        <v>84</v>
      </c>
      <c r="D30" s="89" t="s">
        <v>85</v>
      </c>
      <c r="E30" s="89" t="s">
        <v>83</v>
      </c>
      <c r="F30" s="89" t="s">
        <v>44</v>
      </c>
      <c r="G30" s="89" t="s">
        <v>45</v>
      </c>
      <c r="H30" s="89" t="s">
        <v>86</v>
      </c>
      <c r="I30" s="89" t="str">
        <f t="shared" si="1"/>
        <v>Go To Sheet</v>
      </c>
    </row>
    <row r="31" spans="2:9" ht="38.25">
      <c r="B31" s="89">
        <v>21</v>
      </c>
      <c r="C31" s="89" t="s">
        <v>87</v>
      </c>
      <c r="D31" s="89" t="s">
        <v>88</v>
      </c>
      <c r="E31" s="89" t="s">
        <v>83</v>
      </c>
      <c r="F31" s="89" t="s">
        <v>44</v>
      </c>
      <c r="G31" s="89" t="s">
        <v>37</v>
      </c>
      <c r="H31" s="89" t="s">
        <v>77</v>
      </c>
      <c r="I31" s="89" t="str">
        <f t="shared" si="1"/>
        <v>Go To Sheet</v>
      </c>
    </row>
    <row r="32" spans="2:9" ht="38.25">
      <c r="B32" s="89">
        <v>22</v>
      </c>
      <c r="C32" s="89" t="s">
        <v>89</v>
      </c>
      <c r="D32" s="89" t="s">
        <v>90</v>
      </c>
      <c r="E32" s="89" t="s">
        <v>91</v>
      </c>
      <c r="F32" s="89" t="s">
        <v>44</v>
      </c>
      <c r="G32" s="89" t="s">
        <v>52</v>
      </c>
      <c r="H32" s="89" t="s">
        <v>33</v>
      </c>
      <c r="I32" s="89" t="str">
        <f t="shared" si="1"/>
        <v>Go To Sheet</v>
      </c>
    </row>
    <row r="33" spans="2:9" ht="51">
      <c r="B33" s="89">
        <v>23</v>
      </c>
      <c r="C33" s="89" t="s">
        <v>92</v>
      </c>
      <c r="D33" s="89" t="s">
        <v>93</v>
      </c>
      <c r="E33" s="89" t="s">
        <v>94</v>
      </c>
      <c r="F33" s="89" t="s">
        <v>44</v>
      </c>
      <c r="G33" s="89" t="s">
        <v>52</v>
      </c>
      <c r="H33" s="89" t="s">
        <v>95</v>
      </c>
      <c r="I33" s="89" t="str">
        <f t="shared" si="1"/>
        <v>Go To Sheet</v>
      </c>
    </row>
    <row r="34" spans="2:9" ht="89.25">
      <c r="B34" s="89">
        <v>24</v>
      </c>
      <c r="C34" s="89" t="s">
        <v>96</v>
      </c>
      <c r="D34" s="89" t="s">
        <v>97</v>
      </c>
      <c r="E34" s="89" t="s">
        <v>94</v>
      </c>
      <c r="F34" s="89" t="s">
        <v>44</v>
      </c>
      <c r="G34" s="89" t="s">
        <v>52</v>
      </c>
      <c r="H34" s="89" t="s">
        <v>98</v>
      </c>
      <c r="I34" s="89" t="str">
        <f t="shared" si="1"/>
        <v>Go To Sheet</v>
      </c>
    </row>
    <row r="35" spans="2:9" ht="38.25">
      <c r="B35" s="89">
        <v>25</v>
      </c>
      <c r="C35" s="89" t="s">
        <v>99</v>
      </c>
      <c r="D35" s="89" t="s">
        <v>100</v>
      </c>
      <c r="E35" s="89" t="s">
        <v>101</v>
      </c>
      <c r="F35" s="89" t="s">
        <v>44</v>
      </c>
      <c r="G35" s="89" t="s">
        <v>45</v>
      </c>
      <c r="H35" s="89" t="s">
        <v>95</v>
      </c>
      <c r="I35" s="89" t="str">
        <f t="shared" si="1"/>
        <v>Go To Sheet</v>
      </c>
    </row>
    <row r="36" spans="2:9" ht="38.25">
      <c r="B36" s="89">
        <v>26</v>
      </c>
      <c r="C36" s="89" t="s">
        <v>102</v>
      </c>
      <c r="D36" s="89" t="s">
        <v>103</v>
      </c>
      <c r="E36" s="89" t="s">
        <v>101</v>
      </c>
      <c r="F36" s="89" t="s">
        <v>44</v>
      </c>
      <c r="G36" s="89" t="s">
        <v>45</v>
      </c>
      <c r="H36" s="89" t="s">
        <v>104</v>
      </c>
      <c r="I36" s="89" t="str">
        <f t="shared" si="1"/>
        <v>Go To Sheet</v>
      </c>
    </row>
    <row r="37" spans="2:9" ht="38.25">
      <c r="B37" s="89">
        <v>27</v>
      </c>
      <c r="C37" s="89" t="s">
        <v>105</v>
      </c>
      <c r="D37" s="89" t="s">
        <v>106</v>
      </c>
      <c r="E37" s="89" t="s">
        <v>107</v>
      </c>
      <c r="F37" s="89" t="s">
        <v>44</v>
      </c>
      <c r="G37" s="89" t="s">
        <v>52</v>
      </c>
      <c r="H37" s="89" t="s">
        <v>33</v>
      </c>
      <c r="I37" s="89" t="str">
        <f t="shared" si="1"/>
        <v>Go To Sheet</v>
      </c>
    </row>
    <row r="38" spans="2:9" ht="38.25">
      <c r="B38" s="89">
        <v>28</v>
      </c>
      <c r="C38" s="89" t="s">
        <v>108</v>
      </c>
      <c r="D38" s="89" t="s">
        <v>109</v>
      </c>
      <c r="E38" s="89" t="s">
        <v>110</v>
      </c>
      <c r="F38" s="89" t="s">
        <v>44</v>
      </c>
      <c r="G38" s="89" t="s">
        <v>45</v>
      </c>
      <c r="H38" s="89" t="s">
        <v>33</v>
      </c>
      <c r="I38" s="89" t="str">
        <f t="shared" si="1"/>
        <v>Go To Sheet</v>
      </c>
    </row>
    <row r="39" spans="2:9" ht="51">
      <c r="B39" s="89">
        <v>29</v>
      </c>
      <c r="C39" s="89" t="s">
        <v>111</v>
      </c>
      <c r="D39" s="89" t="s">
        <v>112</v>
      </c>
      <c r="E39" s="89" t="s">
        <v>113</v>
      </c>
      <c r="F39" s="89" t="s">
        <v>44</v>
      </c>
      <c r="G39" s="89" t="s">
        <v>45</v>
      </c>
      <c r="H39" s="89" t="s">
        <v>33</v>
      </c>
      <c r="I39" s="89" t="str">
        <f t="shared" si="1"/>
        <v>Go To Sheet</v>
      </c>
    </row>
    <row r="40" spans="2:9" ht="89.25">
      <c r="B40" s="89">
        <v>30</v>
      </c>
      <c r="C40" s="89" t="s">
        <v>114</v>
      </c>
      <c r="D40" s="89" t="s">
        <v>115</v>
      </c>
      <c r="E40" s="89" t="s">
        <v>113</v>
      </c>
      <c r="F40" s="89" t="s">
        <v>44</v>
      </c>
      <c r="G40" s="89" t="s">
        <v>45</v>
      </c>
      <c r="H40" s="89" t="s">
        <v>116</v>
      </c>
      <c r="I40" s="89" t="str">
        <f t="shared" si="1"/>
        <v>Go To Sheet</v>
      </c>
    </row>
    <row r="41" spans="2:9" ht="25.5">
      <c r="B41" s="89">
        <v>31</v>
      </c>
      <c r="C41" s="89" t="s">
        <v>117</v>
      </c>
      <c r="D41" s="89" t="s">
        <v>118</v>
      </c>
      <c r="E41" s="89" t="s">
        <v>119</v>
      </c>
      <c r="F41" s="89" t="s">
        <v>44</v>
      </c>
      <c r="G41" s="89" t="s">
        <v>120</v>
      </c>
      <c r="H41" s="89" t="s">
        <v>33</v>
      </c>
      <c r="I41" s="89" t="str">
        <f t="shared" si="1"/>
        <v>Go To Sheet</v>
      </c>
    </row>
    <row r="42" spans="2:9" ht="38.25">
      <c r="B42" s="89">
        <v>32</v>
      </c>
      <c r="C42" s="89" t="s">
        <v>121</v>
      </c>
      <c r="D42" s="89" t="s">
        <v>122</v>
      </c>
      <c r="E42" s="89" t="s">
        <v>123</v>
      </c>
      <c r="F42" s="89" t="s">
        <v>44</v>
      </c>
      <c r="G42" s="89" t="s">
        <v>120</v>
      </c>
      <c r="H42" s="89" t="s">
        <v>124</v>
      </c>
      <c r="I42" s="89" t="str">
        <f t="shared" si="1"/>
        <v>Go To Sheet</v>
      </c>
    </row>
    <row r="43" spans="2:9" ht="25.5">
      <c r="B43" s="89">
        <v>33</v>
      </c>
      <c r="C43" s="89" t="s">
        <v>125</v>
      </c>
      <c r="D43" s="89" t="s">
        <v>126</v>
      </c>
      <c r="E43" s="89" t="s">
        <v>127</v>
      </c>
      <c r="F43" s="89" t="s">
        <v>44</v>
      </c>
      <c r="G43" s="89" t="s">
        <v>45</v>
      </c>
      <c r="H43" s="89" t="s">
        <v>33</v>
      </c>
      <c r="I43" s="89" t="str">
        <f t="shared" si="1"/>
        <v>Go To Sheet</v>
      </c>
    </row>
    <row r="44" spans="2:9" ht="38.25">
      <c r="B44" s="89">
        <v>34</v>
      </c>
      <c r="C44" s="90" t="s">
        <v>128</v>
      </c>
      <c r="D44" s="90" t="s">
        <v>129</v>
      </c>
      <c r="E44" s="89" t="s">
        <v>130</v>
      </c>
      <c r="F44" s="90"/>
      <c r="G44" s="89" t="s">
        <v>45</v>
      </c>
      <c r="H44" s="90"/>
      <c r="I44" s="90" t="str">
        <f t="shared" si="1"/>
        <v>Go To Sheet</v>
      </c>
    </row>
    <row r="45" spans="2:9" ht="51">
      <c r="B45" s="89">
        <v>35</v>
      </c>
      <c r="C45" s="90" t="s">
        <v>131</v>
      </c>
      <c r="D45" s="90" t="s">
        <v>132</v>
      </c>
      <c r="E45" s="89" t="s">
        <v>133</v>
      </c>
      <c r="F45" s="90"/>
      <c r="G45" s="89" t="s">
        <v>45</v>
      </c>
      <c r="H45" s="90"/>
      <c r="I45" s="90" t="str">
        <f t="shared" si="1"/>
        <v>Go To Sheet</v>
      </c>
    </row>
    <row r="46" spans="2:9" ht="25.5">
      <c r="B46" s="89">
        <v>36</v>
      </c>
      <c r="C46" s="90" t="s">
        <v>134</v>
      </c>
      <c r="D46" s="90" t="s">
        <v>135</v>
      </c>
      <c r="E46" s="89" t="s">
        <v>136</v>
      </c>
      <c r="F46" s="90"/>
      <c r="G46" s="89" t="s">
        <v>52</v>
      </c>
      <c r="H46" s="90"/>
      <c r="I46" s="90" t="str">
        <f t="shared" si="1"/>
        <v>Go To Sheet</v>
      </c>
    </row>
  </sheetData>
  <mergeCells count="14">
    <mergeCell ref="E2:I2"/>
    <mergeCell ref="B8:D8"/>
    <mergeCell ref="B7:D7"/>
    <mergeCell ref="B6:D6"/>
    <mergeCell ref="B5:D5"/>
    <mergeCell ref="B4:D4"/>
    <mergeCell ref="B3:D3"/>
    <mergeCell ref="B2:D2"/>
    <mergeCell ref="E8:I8"/>
    <mergeCell ref="E7:I7"/>
    <mergeCell ref="E6:I6"/>
    <mergeCell ref="E5:I5"/>
    <mergeCell ref="E4:I4"/>
    <mergeCell ref="E3:I3"/>
  </mergeCells>
  <hyperlinks>
    <hyperlink ref="E7" r:id="rId1" display="mailto:C.Velis@leeds.ac.uk" xr:uid="{5F2B478C-8533-4B29-A5E8-2F21BD430E2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3654F-4023-4B02-873D-D2DFAC809E69}">
  <sheetPr>
    <tabColor theme="3" tint="0.39997558519241921"/>
  </sheetPr>
  <dimension ref="B1:F276"/>
  <sheetViews>
    <sheetView showGridLines="0" workbookViewId="0"/>
  </sheetViews>
  <sheetFormatPr defaultRowHeight="15.75"/>
  <cols>
    <col min="1" max="1" width="3.375" customWidth="1"/>
    <col min="2" max="2" width="11" bestFit="1" customWidth="1"/>
    <col min="3" max="3" width="39.75" bestFit="1" customWidth="1"/>
    <col min="4" max="4" width="9.75" style="11" customWidth="1"/>
    <col min="5" max="5" width="8.375" bestFit="1" customWidth="1"/>
    <col min="6" max="6" width="30.875" bestFit="1" customWidth="1"/>
  </cols>
  <sheetData>
    <row r="1" spans="2:6" ht="9" customHeight="1"/>
    <row r="2" spans="2:6">
      <c r="B2" s="9" t="s">
        <v>137</v>
      </c>
    </row>
    <row r="3" spans="2:6" ht="9" customHeight="1"/>
    <row r="4" spans="2:6" ht="39" customHeight="1">
      <c r="B4" s="20" t="s">
        <v>138</v>
      </c>
      <c r="C4" s="20" t="s">
        <v>139</v>
      </c>
      <c r="D4" s="21" t="s">
        <v>140</v>
      </c>
      <c r="E4" s="20" t="s">
        <v>141</v>
      </c>
      <c r="F4" s="20" t="s">
        <v>142</v>
      </c>
    </row>
    <row r="5" spans="2:6">
      <c r="B5" s="22" t="s">
        <v>143</v>
      </c>
      <c r="C5" s="23" t="s">
        <v>144</v>
      </c>
      <c r="D5" s="24">
        <v>2015</v>
      </c>
      <c r="E5" s="22" t="s">
        <v>145</v>
      </c>
      <c r="F5" s="22" t="s">
        <v>146</v>
      </c>
    </row>
    <row r="6" spans="2:6">
      <c r="B6" s="22" t="s">
        <v>147</v>
      </c>
      <c r="C6" s="22" t="s">
        <v>148</v>
      </c>
      <c r="D6" s="24">
        <v>2015</v>
      </c>
      <c r="E6" s="22" t="s">
        <v>149</v>
      </c>
      <c r="F6" s="22" t="s">
        <v>150</v>
      </c>
    </row>
    <row r="7" spans="2:6">
      <c r="B7" s="22" t="s">
        <v>151</v>
      </c>
      <c r="C7" s="23" t="s">
        <v>152</v>
      </c>
      <c r="D7" s="25">
        <v>2016</v>
      </c>
      <c r="E7" s="22" t="s">
        <v>153</v>
      </c>
      <c r="F7" s="22" t="s">
        <v>154</v>
      </c>
    </row>
    <row r="8" spans="2:6">
      <c r="B8" s="22" t="s">
        <v>155</v>
      </c>
      <c r="C8" s="22" t="s">
        <v>156</v>
      </c>
      <c r="D8" s="24">
        <v>2010</v>
      </c>
      <c r="E8" s="22" t="s">
        <v>145</v>
      </c>
      <c r="F8" s="22" t="s">
        <v>21</v>
      </c>
    </row>
    <row r="9" spans="2:6">
      <c r="B9" s="22" t="s">
        <v>157</v>
      </c>
      <c r="C9" s="22" t="s">
        <v>158</v>
      </c>
      <c r="D9" s="24">
        <v>2012</v>
      </c>
      <c r="E9" s="22" t="s">
        <v>145</v>
      </c>
      <c r="F9" s="22" t="s">
        <v>159</v>
      </c>
    </row>
    <row r="10" spans="2:6">
      <c r="B10" s="22" t="s">
        <v>160</v>
      </c>
      <c r="C10" s="22" t="s">
        <v>161</v>
      </c>
      <c r="D10" s="24">
        <v>2018</v>
      </c>
      <c r="E10" s="22" t="s">
        <v>162</v>
      </c>
      <c r="F10" s="22" t="s">
        <v>163</v>
      </c>
    </row>
    <row r="11" spans="2:6">
      <c r="B11" s="26" t="s">
        <v>164</v>
      </c>
      <c r="C11" s="22" t="s">
        <v>165</v>
      </c>
      <c r="D11" s="24">
        <v>2016</v>
      </c>
      <c r="E11" s="22" t="s">
        <v>166</v>
      </c>
      <c r="F11" s="22" t="s">
        <v>167</v>
      </c>
    </row>
    <row r="12" spans="2:6">
      <c r="B12" s="22" t="s">
        <v>168</v>
      </c>
      <c r="C12" s="22" t="s">
        <v>169</v>
      </c>
      <c r="D12" s="24">
        <v>2010</v>
      </c>
      <c r="E12" s="22" t="s">
        <v>166</v>
      </c>
      <c r="F12" s="22" t="s">
        <v>170</v>
      </c>
    </row>
    <row r="13" spans="2:6">
      <c r="B13" s="26" t="s">
        <v>171</v>
      </c>
      <c r="C13" s="22" t="s">
        <v>172</v>
      </c>
      <c r="D13" s="24">
        <v>2012</v>
      </c>
      <c r="E13" s="22" t="s">
        <v>173</v>
      </c>
      <c r="F13" s="22" t="s">
        <v>174</v>
      </c>
    </row>
    <row r="14" spans="2:6">
      <c r="B14" s="22" t="s">
        <v>175</v>
      </c>
      <c r="C14" s="23" t="s">
        <v>176</v>
      </c>
      <c r="D14" s="24">
        <v>2008</v>
      </c>
      <c r="E14" s="23" t="s">
        <v>177</v>
      </c>
      <c r="F14" s="23" t="s">
        <v>178</v>
      </c>
    </row>
    <row r="15" spans="2:6">
      <c r="B15" s="22" t="s">
        <v>179</v>
      </c>
      <c r="C15" s="23" t="s">
        <v>176</v>
      </c>
      <c r="D15" s="24">
        <v>2010</v>
      </c>
      <c r="E15" s="23" t="s">
        <v>180</v>
      </c>
      <c r="F15" s="23" t="s">
        <v>181</v>
      </c>
    </row>
    <row r="16" spans="2:6">
      <c r="B16" s="22" t="s">
        <v>182</v>
      </c>
      <c r="C16" s="23" t="s">
        <v>176</v>
      </c>
      <c r="D16" s="24">
        <v>2013</v>
      </c>
      <c r="E16" s="23" t="s">
        <v>149</v>
      </c>
      <c r="F16" s="23" t="s">
        <v>183</v>
      </c>
    </row>
    <row r="17" spans="2:6">
      <c r="B17" s="22" t="s">
        <v>184</v>
      </c>
      <c r="C17" s="23" t="s">
        <v>185</v>
      </c>
      <c r="D17" s="24">
        <v>2013</v>
      </c>
      <c r="E17" s="22" t="s">
        <v>149</v>
      </c>
      <c r="F17" s="22" t="s">
        <v>183</v>
      </c>
    </row>
    <row r="18" spans="2:6">
      <c r="B18" s="22" t="s">
        <v>186</v>
      </c>
      <c r="C18" s="22" t="s">
        <v>187</v>
      </c>
      <c r="D18" s="24">
        <v>2005</v>
      </c>
      <c r="E18" s="22" t="s">
        <v>188</v>
      </c>
      <c r="F18" s="22" t="s">
        <v>189</v>
      </c>
    </row>
    <row r="19" spans="2:6">
      <c r="B19" s="22" t="s">
        <v>190</v>
      </c>
      <c r="C19" s="22" t="s">
        <v>187</v>
      </c>
      <c r="D19" s="24">
        <v>2012</v>
      </c>
      <c r="E19" s="22" t="s">
        <v>188</v>
      </c>
      <c r="F19" s="22" t="s">
        <v>191</v>
      </c>
    </row>
    <row r="20" spans="2:6">
      <c r="B20" s="22" t="s">
        <v>192</v>
      </c>
      <c r="C20" s="23" t="s">
        <v>193</v>
      </c>
      <c r="D20" s="24">
        <v>2010</v>
      </c>
      <c r="E20" s="22" t="s">
        <v>194</v>
      </c>
      <c r="F20" s="22" t="s">
        <v>195</v>
      </c>
    </row>
    <row r="21" spans="2:6">
      <c r="B21" s="22" t="s">
        <v>196</v>
      </c>
      <c r="C21" s="22" t="s">
        <v>197</v>
      </c>
      <c r="D21" s="24">
        <v>2010</v>
      </c>
      <c r="E21" s="22" t="s">
        <v>194</v>
      </c>
      <c r="F21" s="22" t="s">
        <v>195</v>
      </c>
    </row>
    <row r="22" spans="2:6">
      <c r="B22" s="22" t="s">
        <v>198</v>
      </c>
      <c r="C22" s="23" t="s">
        <v>199</v>
      </c>
      <c r="D22" s="24">
        <v>2012</v>
      </c>
      <c r="E22" s="23" t="s">
        <v>145</v>
      </c>
      <c r="F22" s="23" t="s">
        <v>200</v>
      </c>
    </row>
    <row r="23" spans="2:6">
      <c r="B23" s="22" t="s">
        <v>201</v>
      </c>
      <c r="C23" s="23" t="s">
        <v>185</v>
      </c>
      <c r="D23" s="24">
        <v>2005</v>
      </c>
      <c r="E23" s="23" t="s">
        <v>202</v>
      </c>
      <c r="F23" s="23" t="s">
        <v>203</v>
      </c>
    </row>
    <row r="24" spans="2:6">
      <c r="B24" s="22" t="s">
        <v>204</v>
      </c>
      <c r="C24" s="22" t="s">
        <v>205</v>
      </c>
      <c r="D24" s="24">
        <v>2004</v>
      </c>
      <c r="E24" s="22" t="s">
        <v>206</v>
      </c>
      <c r="F24" s="22" t="s">
        <v>207</v>
      </c>
    </row>
    <row r="25" spans="2:6">
      <c r="B25" s="22" t="s">
        <v>208</v>
      </c>
      <c r="C25" s="22" t="s">
        <v>205</v>
      </c>
      <c r="D25" s="24">
        <v>1992</v>
      </c>
      <c r="E25" s="22" t="s">
        <v>194</v>
      </c>
      <c r="F25" s="22" t="s">
        <v>209</v>
      </c>
    </row>
    <row r="26" spans="2:6">
      <c r="B26" s="22" t="s">
        <v>210</v>
      </c>
      <c r="C26" s="22" t="s">
        <v>205</v>
      </c>
      <c r="D26" s="24">
        <v>2012</v>
      </c>
      <c r="E26" s="22" t="s">
        <v>194</v>
      </c>
      <c r="F26" s="22" t="s">
        <v>211</v>
      </c>
    </row>
    <row r="27" spans="2:6">
      <c r="B27" s="22" t="s">
        <v>212</v>
      </c>
      <c r="C27" s="22" t="s">
        <v>205</v>
      </c>
      <c r="D27" s="24">
        <v>2007</v>
      </c>
      <c r="E27" s="22" t="s">
        <v>194</v>
      </c>
      <c r="F27" s="22" t="s">
        <v>213</v>
      </c>
    </row>
    <row r="28" spans="2:6">
      <c r="B28" s="22" t="s">
        <v>214</v>
      </c>
      <c r="C28" s="22" t="s">
        <v>205</v>
      </c>
      <c r="D28" s="24">
        <v>2007</v>
      </c>
      <c r="E28" s="22" t="s">
        <v>194</v>
      </c>
      <c r="F28" s="22" t="s">
        <v>215</v>
      </c>
    </row>
    <row r="29" spans="2:6">
      <c r="B29" s="22" t="s">
        <v>216</v>
      </c>
      <c r="C29" s="22" t="s">
        <v>205</v>
      </c>
      <c r="D29" s="24">
        <v>2005</v>
      </c>
      <c r="E29" s="22" t="s">
        <v>194</v>
      </c>
      <c r="F29" s="22" t="s">
        <v>217</v>
      </c>
    </row>
    <row r="30" spans="2:6">
      <c r="B30" s="22" t="s">
        <v>218</v>
      </c>
      <c r="C30" s="22" t="s">
        <v>205</v>
      </c>
      <c r="D30" s="24">
        <v>2007</v>
      </c>
      <c r="E30" s="22" t="s">
        <v>194</v>
      </c>
      <c r="F30" s="22" t="s">
        <v>219</v>
      </c>
    </row>
    <row r="31" spans="2:6">
      <c r="B31" s="22" t="s">
        <v>220</v>
      </c>
      <c r="C31" s="22" t="s">
        <v>205</v>
      </c>
      <c r="D31" s="24">
        <v>2001</v>
      </c>
      <c r="E31" s="22" t="s">
        <v>194</v>
      </c>
      <c r="F31" s="22" t="s">
        <v>221</v>
      </c>
    </row>
    <row r="32" spans="2:6">
      <c r="B32" s="22" t="s">
        <v>222</v>
      </c>
      <c r="C32" s="22" t="s">
        <v>223</v>
      </c>
      <c r="D32" s="24">
        <v>2008</v>
      </c>
      <c r="E32" s="22" t="s">
        <v>149</v>
      </c>
      <c r="F32" s="22" t="s">
        <v>150</v>
      </c>
    </row>
    <row r="33" spans="2:6">
      <c r="B33" s="22" t="s">
        <v>224</v>
      </c>
      <c r="C33" s="22" t="s">
        <v>205</v>
      </c>
      <c r="D33" s="24">
        <v>2007</v>
      </c>
      <c r="E33" s="22" t="s">
        <v>225</v>
      </c>
      <c r="F33" s="22" t="s">
        <v>226</v>
      </c>
    </row>
    <row r="34" spans="2:6">
      <c r="B34" s="22" t="s">
        <v>227</v>
      </c>
      <c r="C34" s="22" t="s">
        <v>205</v>
      </c>
      <c r="D34" s="24">
        <v>2010</v>
      </c>
      <c r="E34" s="22" t="s">
        <v>225</v>
      </c>
      <c r="F34" s="22" t="s">
        <v>228</v>
      </c>
    </row>
    <row r="35" spans="2:6">
      <c r="B35" s="22" t="s">
        <v>229</v>
      </c>
      <c r="C35" s="23" t="s">
        <v>205</v>
      </c>
      <c r="D35" s="24">
        <v>2010</v>
      </c>
      <c r="E35" s="22" t="s">
        <v>230</v>
      </c>
      <c r="F35" s="22" t="s">
        <v>231</v>
      </c>
    </row>
    <row r="36" spans="2:6">
      <c r="B36" s="22" t="s">
        <v>232</v>
      </c>
      <c r="C36" s="22" t="s">
        <v>205</v>
      </c>
      <c r="D36" s="24">
        <v>2006</v>
      </c>
      <c r="E36" s="22" t="s">
        <v>233</v>
      </c>
      <c r="F36" s="22" t="s">
        <v>234</v>
      </c>
    </row>
    <row r="37" spans="2:6">
      <c r="B37" s="22" t="s">
        <v>235</v>
      </c>
      <c r="C37" s="22" t="s">
        <v>205</v>
      </c>
      <c r="D37" s="24">
        <v>2005</v>
      </c>
      <c r="E37" s="22" t="s">
        <v>236</v>
      </c>
      <c r="F37" s="22" t="s">
        <v>237</v>
      </c>
    </row>
    <row r="38" spans="2:6">
      <c r="B38" s="22" t="s">
        <v>238</v>
      </c>
      <c r="C38" s="22" t="s">
        <v>205</v>
      </c>
      <c r="D38" s="24">
        <v>2009</v>
      </c>
      <c r="E38" s="22" t="s">
        <v>180</v>
      </c>
      <c r="F38" s="22" t="s">
        <v>239</v>
      </c>
    </row>
    <row r="39" spans="2:6">
      <c r="B39" s="22" t="s">
        <v>240</v>
      </c>
      <c r="C39" s="22" t="s">
        <v>205</v>
      </c>
      <c r="D39" s="24">
        <v>2010</v>
      </c>
      <c r="E39" s="22" t="s">
        <v>180</v>
      </c>
      <c r="F39" s="22" t="s">
        <v>241</v>
      </c>
    </row>
    <row r="40" spans="2:6">
      <c r="B40" s="22" t="s">
        <v>242</v>
      </c>
      <c r="C40" s="22" t="s">
        <v>223</v>
      </c>
      <c r="D40" s="24">
        <v>2010</v>
      </c>
      <c r="E40" s="22" t="s">
        <v>180</v>
      </c>
      <c r="F40" s="22" t="s">
        <v>243</v>
      </c>
    </row>
    <row r="41" spans="2:6">
      <c r="B41" s="22" t="s">
        <v>244</v>
      </c>
      <c r="C41" s="22" t="s">
        <v>205</v>
      </c>
      <c r="D41" s="24">
        <v>2008</v>
      </c>
      <c r="E41" s="22" t="s">
        <v>145</v>
      </c>
      <c r="F41" s="22" t="s">
        <v>245</v>
      </c>
    </row>
    <row r="42" spans="2:6">
      <c r="B42" s="22" t="s">
        <v>246</v>
      </c>
      <c r="C42" s="22" t="s">
        <v>205</v>
      </c>
      <c r="D42" s="24">
        <v>2006</v>
      </c>
      <c r="E42" s="22" t="s">
        <v>145</v>
      </c>
      <c r="F42" s="22" t="s">
        <v>247</v>
      </c>
    </row>
    <row r="43" spans="2:6">
      <c r="B43" s="22" t="s">
        <v>248</v>
      </c>
      <c r="C43" s="22" t="s">
        <v>205</v>
      </c>
      <c r="D43" s="24">
        <v>2007</v>
      </c>
      <c r="E43" s="22" t="s">
        <v>177</v>
      </c>
      <c r="F43" s="22" t="s">
        <v>249</v>
      </c>
    </row>
    <row r="44" spans="2:6">
      <c r="B44" s="22" t="s">
        <v>250</v>
      </c>
      <c r="C44" s="23" t="s">
        <v>205</v>
      </c>
      <c r="D44" s="24">
        <v>2005</v>
      </c>
      <c r="E44" s="22" t="s">
        <v>251</v>
      </c>
      <c r="F44" s="22" t="s">
        <v>252</v>
      </c>
    </row>
    <row r="45" spans="2:6">
      <c r="B45" s="22" t="s">
        <v>253</v>
      </c>
      <c r="C45" s="22" t="s">
        <v>205</v>
      </c>
      <c r="D45" s="24">
        <v>2007</v>
      </c>
      <c r="E45" s="22" t="s">
        <v>254</v>
      </c>
      <c r="F45" s="22" t="s">
        <v>255</v>
      </c>
    </row>
    <row r="46" spans="2:6">
      <c r="B46" s="22" t="s">
        <v>256</v>
      </c>
      <c r="C46" s="22" t="s">
        <v>205</v>
      </c>
      <c r="D46" s="24">
        <v>2009</v>
      </c>
      <c r="E46" s="22" t="s">
        <v>257</v>
      </c>
      <c r="F46" s="22" t="s">
        <v>258</v>
      </c>
    </row>
    <row r="47" spans="2:6">
      <c r="B47" s="22" t="s">
        <v>259</v>
      </c>
      <c r="C47" s="22" t="s">
        <v>205</v>
      </c>
      <c r="D47" s="24">
        <v>2010</v>
      </c>
      <c r="E47" s="22" t="s">
        <v>260</v>
      </c>
      <c r="F47" s="22" t="s">
        <v>261</v>
      </c>
    </row>
    <row r="48" spans="2:6">
      <c r="B48" s="22" t="s">
        <v>262</v>
      </c>
      <c r="C48" s="22" t="s">
        <v>263</v>
      </c>
      <c r="D48" s="24">
        <v>2010</v>
      </c>
      <c r="E48" s="22" t="s">
        <v>264</v>
      </c>
      <c r="F48" s="22" t="s">
        <v>265</v>
      </c>
    </row>
    <row r="49" spans="2:6">
      <c r="B49" s="22" t="s">
        <v>266</v>
      </c>
      <c r="C49" s="22" t="s">
        <v>267</v>
      </c>
      <c r="D49" s="24">
        <v>2005</v>
      </c>
      <c r="E49" s="22" t="s">
        <v>236</v>
      </c>
      <c r="F49" s="22" t="s">
        <v>268</v>
      </c>
    </row>
    <row r="50" spans="2:6">
      <c r="B50" s="22" t="s">
        <v>269</v>
      </c>
      <c r="C50" s="22" t="s">
        <v>267</v>
      </c>
      <c r="D50" s="24">
        <v>2002</v>
      </c>
      <c r="E50" s="22" t="s">
        <v>236</v>
      </c>
      <c r="F50" s="22" t="s">
        <v>270</v>
      </c>
    </row>
    <row r="51" spans="2:6">
      <c r="B51" s="22" t="s">
        <v>271</v>
      </c>
      <c r="C51" s="22" t="s">
        <v>267</v>
      </c>
      <c r="D51" s="24">
        <v>2002</v>
      </c>
      <c r="E51" s="22" t="s">
        <v>236</v>
      </c>
      <c r="F51" s="22" t="s">
        <v>272</v>
      </c>
    </row>
    <row r="52" spans="2:6">
      <c r="B52" s="22" t="s">
        <v>273</v>
      </c>
      <c r="C52" s="22" t="s">
        <v>267</v>
      </c>
      <c r="D52" s="24">
        <v>1990</v>
      </c>
      <c r="E52" s="22" t="s">
        <v>236</v>
      </c>
      <c r="F52" s="22" t="s">
        <v>237</v>
      </c>
    </row>
    <row r="53" spans="2:6">
      <c r="B53" s="22" t="s">
        <v>274</v>
      </c>
      <c r="C53" s="22" t="s">
        <v>267</v>
      </c>
      <c r="D53" s="24">
        <v>1999</v>
      </c>
      <c r="E53" s="22" t="s">
        <v>236</v>
      </c>
      <c r="F53" s="22" t="s">
        <v>275</v>
      </c>
    </row>
    <row r="54" spans="2:6">
      <c r="B54" s="22" t="s">
        <v>276</v>
      </c>
      <c r="C54" s="22" t="s">
        <v>267</v>
      </c>
      <c r="D54" s="24">
        <v>2005</v>
      </c>
      <c r="E54" s="22" t="s">
        <v>236</v>
      </c>
      <c r="F54" s="22" t="s">
        <v>277</v>
      </c>
    </row>
    <row r="55" spans="2:6">
      <c r="B55" s="22" t="s">
        <v>278</v>
      </c>
      <c r="C55" s="22" t="s">
        <v>267</v>
      </c>
      <c r="D55" s="24">
        <v>2005</v>
      </c>
      <c r="E55" s="22" t="s">
        <v>236</v>
      </c>
      <c r="F55" s="22" t="s">
        <v>279</v>
      </c>
    </row>
    <row r="56" spans="2:6">
      <c r="B56" s="22" t="s">
        <v>280</v>
      </c>
      <c r="C56" s="22" t="s">
        <v>281</v>
      </c>
      <c r="D56" s="24">
        <v>2005</v>
      </c>
      <c r="E56" s="22" t="s">
        <v>145</v>
      </c>
      <c r="F56" s="22" t="s">
        <v>282</v>
      </c>
    </row>
    <row r="57" spans="2:6">
      <c r="B57" s="22" t="s">
        <v>283</v>
      </c>
      <c r="C57" s="22" t="s">
        <v>284</v>
      </c>
      <c r="D57" s="24">
        <v>2009</v>
      </c>
      <c r="E57" s="22" t="s">
        <v>285</v>
      </c>
      <c r="F57" s="22" t="s">
        <v>286</v>
      </c>
    </row>
    <row r="58" spans="2:6">
      <c r="B58" s="22" t="s">
        <v>287</v>
      </c>
      <c r="C58" s="23" t="s">
        <v>185</v>
      </c>
      <c r="D58" s="24">
        <v>2017</v>
      </c>
      <c r="E58" s="23" t="s">
        <v>285</v>
      </c>
      <c r="F58" s="23" t="s">
        <v>288</v>
      </c>
    </row>
    <row r="59" spans="2:6">
      <c r="B59" s="22" t="s">
        <v>289</v>
      </c>
      <c r="C59" s="23" t="s">
        <v>290</v>
      </c>
      <c r="D59" s="24">
        <v>2018</v>
      </c>
      <c r="E59" s="22" t="s">
        <v>194</v>
      </c>
      <c r="F59" s="22" t="s">
        <v>291</v>
      </c>
    </row>
    <row r="60" spans="2:6">
      <c r="B60" s="22" t="s">
        <v>292</v>
      </c>
      <c r="C60" s="23" t="s">
        <v>199</v>
      </c>
      <c r="D60" s="24">
        <v>2016</v>
      </c>
      <c r="E60" s="23" t="s">
        <v>202</v>
      </c>
      <c r="F60" s="23" t="s">
        <v>293</v>
      </c>
    </row>
    <row r="61" spans="2:6">
      <c r="B61" s="22" t="s">
        <v>294</v>
      </c>
      <c r="C61" s="22" t="s">
        <v>199</v>
      </c>
      <c r="D61" s="24">
        <v>2016</v>
      </c>
      <c r="E61" s="23" t="s">
        <v>202</v>
      </c>
      <c r="F61" s="23" t="s">
        <v>293</v>
      </c>
    </row>
    <row r="62" spans="2:6">
      <c r="B62" s="22" t="s">
        <v>295</v>
      </c>
      <c r="C62" s="22" t="s">
        <v>199</v>
      </c>
      <c r="D62" s="24">
        <v>2016</v>
      </c>
      <c r="E62" s="23" t="s">
        <v>202</v>
      </c>
      <c r="F62" s="23" t="s">
        <v>293</v>
      </c>
    </row>
    <row r="63" spans="2:6">
      <c r="B63" s="22" t="s">
        <v>296</v>
      </c>
      <c r="C63" s="22" t="s">
        <v>199</v>
      </c>
      <c r="D63" s="24">
        <v>2016</v>
      </c>
      <c r="E63" s="23" t="s">
        <v>202</v>
      </c>
      <c r="F63" s="23" t="s">
        <v>293</v>
      </c>
    </row>
    <row r="64" spans="2:6">
      <c r="B64" s="22" t="s">
        <v>297</v>
      </c>
      <c r="C64" s="22" t="s">
        <v>298</v>
      </c>
      <c r="D64" s="24">
        <v>2015</v>
      </c>
      <c r="E64" s="22" t="s">
        <v>202</v>
      </c>
      <c r="F64" s="22" t="s">
        <v>299</v>
      </c>
    </row>
    <row r="65" spans="2:6">
      <c r="B65" s="22" t="s">
        <v>300</v>
      </c>
      <c r="C65" s="22" t="s">
        <v>301</v>
      </c>
      <c r="D65" s="24">
        <v>2013</v>
      </c>
      <c r="E65" s="22" t="s">
        <v>202</v>
      </c>
      <c r="F65" s="22" t="s">
        <v>302</v>
      </c>
    </row>
    <row r="66" spans="2:6">
      <c r="B66" s="22" t="s">
        <v>303</v>
      </c>
      <c r="C66" s="22" t="s">
        <v>304</v>
      </c>
      <c r="D66" s="24">
        <v>2011</v>
      </c>
      <c r="E66" s="22" t="s">
        <v>202</v>
      </c>
      <c r="F66" s="22" t="s">
        <v>21</v>
      </c>
    </row>
    <row r="67" spans="2:6">
      <c r="B67" s="22" t="s">
        <v>305</v>
      </c>
      <c r="C67" s="22" t="s">
        <v>306</v>
      </c>
      <c r="D67" s="24">
        <v>2010</v>
      </c>
      <c r="E67" s="22" t="s">
        <v>202</v>
      </c>
      <c r="F67" s="22" t="s">
        <v>21</v>
      </c>
    </row>
    <row r="68" spans="2:6">
      <c r="B68" s="22" t="s">
        <v>307</v>
      </c>
      <c r="C68" s="22" t="s">
        <v>308</v>
      </c>
      <c r="D68" s="24">
        <v>1998</v>
      </c>
      <c r="E68" s="22" t="s">
        <v>202</v>
      </c>
      <c r="F68" s="22" t="s">
        <v>309</v>
      </c>
    </row>
    <row r="69" spans="2:6">
      <c r="B69" s="22" t="s">
        <v>310</v>
      </c>
      <c r="C69" s="22" t="s">
        <v>308</v>
      </c>
      <c r="D69" s="24">
        <v>2000</v>
      </c>
      <c r="E69" s="22" t="s">
        <v>202</v>
      </c>
      <c r="F69" s="22" t="s">
        <v>309</v>
      </c>
    </row>
    <row r="70" spans="2:6">
      <c r="B70" s="22" t="s">
        <v>311</v>
      </c>
      <c r="C70" s="22" t="s">
        <v>308</v>
      </c>
      <c r="D70" s="24">
        <v>2006</v>
      </c>
      <c r="E70" s="22" t="s">
        <v>202</v>
      </c>
      <c r="F70" s="22" t="s">
        <v>309</v>
      </c>
    </row>
    <row r="71" spans="2:6">
      <c r="B71" s="22" t="s">
        <v>312</v>
      </c>
      <c r="C71" s="22" t="s">
        <v>313</v>
      </c>
      <c r="D71" s="24">
        <v>2005</v>
      </c>
      <c r="E71" s="22" t="s">
        <v>202</v>
      </c>
      <c r="F71" s="22" t="s">
        <v>314</v>
      </c>
    </row>
    <row r="72" spans="2:6">
      <c r="B72" s="22" t="s">
        <v>315</v>
      </c>
      <c r="C72" s="22" t="s">
        <v>316</v>
      </c>
      <c r="D72" s="24">
        <v>2013</v>
      </c>
      <c r="E72" s="22" t="s">
        <v>202</v>
      </c>
      <c r="F72" s="22" t="s">
        <v>317</v>
      </c>
    </row>
    <row r="73" spans="2:6">
      <c r="B73" s="22" t="s">
        <v>318</v>
      </c>
      <c r="C73" s="22" t="s">
        <v>319</v>
      </c>
      <c r="D73" s="24">
        <v>2007</v>
      </c>
      <c r="E73" s="22" t="s">
        <v>202</v>
      </c>
      <c r="F73" s="22" t="s">
        <v>320</v>
      </c>
    </row>
    <row r="74" spans="2:6">
      <c r="B74" s="22" t="s">
        <v>321</v>
      </c>
      <c r="C74" s="22" t="s">
        <v>322</v>
      </c>
      <c r="D74" s="24">
        <v>2003</v>
      </c>
      <c r="E74" s="22" t="s">
        <v>202</v>
      </c>
      <c r="F74" s="22" t="s">
        <v>21</v>
      </c>
    </row>
    <row r="75" spans="2:6">
      <c r="B75" s="22" t="s">
        <v>323</v>
      </c>
      <c r="C75" s="22" t="s">
        <v>324</v>
      </c>
      <c r="D75" s="24">
        <v>2015</v>
      </c>
      <c r="E75" s="22" t="s">
        <v>325</v>
      </c>
      <c r="F75" s="22" t="s">
        <v>21</v>
      </c>
    </row>
    <row r="76" spans="2:6">
      <c r="B76" s="22" t="s">
        <v>326</v>
      </c>
      <c r="C76" s="22" t="s">
        <v>327</v>
      </c>
      <c r="D76" s="24">
        <v>2012</v>
      </c>
      <c r="E76" s="22" t="s">
        <v>145</v>
      </c>
      <c r="F76" s="22" t="s">
        <v>21</v>
      </c>
    </row>
    <row r="77" spans="2:6">
      <c r="B77" s="22" t="s">
        <v>328</v>
      </c>
      <c r="C77" s="22" t="s">
        <v>329</v>
      </c>
      <c r="D77" s="24">
        <v>2015</v>
      </c>
      <c r="E77" s="22" t="s">
        <v>236</v>
      </c>
      <c r="F77" s="22" t="s">
        <v>330</v>
      </c>
    </row>
    <row r="78" spans="2:6">
      <c r="B78" s="22" t="s">
        <v>331</v>
      </c>
      <c r="C78" s="22" t="s">
        <v>329</v>
      </c>
      <c r="D78" s="24">
        <v>2015</v>
      </c>
      <c r="E78" s="22" t="s">
        <v>236</v>
      </c>
      <c r="F78" s="22" t="s">
        <v>330</v>
      </c>
    </row>
    <row r="79" spans="2:6">
      <c r="B79" s="22" t="s">
        <v>332</v>
      </c>
      <c r="C79" s="22" t="s">
        <v>290</v>
      </c>
      <c r="D79" s="24">
        <v>2015</v>
      </c>
      <c r="E79" s="23" t="s">
        <v>236</v>
      </c>
      <c r="F79" s="23" t="s">
        <v>330</v>
      </c>
    </row>
    <row r="80" spans="2:6">
      <c r="B80" s="22" t="s">
        <v>333</v>
      </c>
      <c r="C80" s="22" t="s">
        <v>334</v>
      </c>
      <c r="D80" s="24">
        <v>2005</v>
      </c>
      <c r="E80" s="22" t="s">
        <v>335</v>
      </c>
      <c r="F80" s="22" t="s">
        <v>336</v>
      </c>
    </row>
    <row r="81" spans="2:6">
      <c r="B81" s="22" t="s">
        <v>337</v>
      </c>
      <c r="C81" s="22" t="s">
        <v>338</v>
      </c>
      <c r="D81" s="24">
        <v>2009</v>
      </c>
      <c r="E81" s="22" t="s">
        <v>339</v>
      </c>
      <c r="F81" s="22" t="s">
        <v>340</v>
      </c>
    </row>
    <row r="82" spans="2:6">
      <c r="B82" s="22" t="s">
        <v>341</v>
      </c>
      <c r="C82" s="22" t="s">
        <v>342</v>
      </c>
      <c r="D82" s="24">
        <v>2015</v>
      </c>
      <c r="E82" s="22" t="s">
        <v>166</v>
      </c>
      <c r="F82" s="22" t="s">
        <v>343</v>
      </c>
    </row>
    <row r="83" spans="2:6">
      <c r="B83" s="26" t="s">
        <v>344</v>
      </c>
      <c r="C83" s="22" t="s">
        <v>345</v>
      </c>
      <c r="D83" s="24">
        <v>2017</v>
      </c>
      <c r="E83" s="22" t="s">
        <v>264</v>
      </c>
      <c r="F83" s="22" t="s">
        <v>346</v>
      </c>
    </row>
    <row r="84" spans="2:6">
      <c r="B84" s="26" t="s">
        <v>347</v>
      </c>
      <c r="C84" s="22" t="s">
        <v>348</v>
      </c>
      <c r="D84" s="24">
        <v>2015</v>
      </c>
      <c r="E84" s="22" t="s">
        <v>260</v>
      </c>
      <c r="F84" s="22" t="s">
        <v>261</v>
      </c>
    </row>
    <row r="85" spans="2:6">
      <c r="B85" s="22" t="s">
        <v>349</v>
      </c>
      <c r="C85" s="22" t="s">
        <v>350</v>
      </c>
      <c r="D85" s="24">
        <v>2012</v>
      </c>
      <c r="E85" s="22" t="s">
        <v>188</v>
      </c>
      <c r="F85" s="22" t="s">
        <v>351</v>
      </c>
    </row>
    <row r="86" spans="2:6">
      <c r="B86" s="22" t="s">
        <v>352</v>
      </c>
      <c r="C86" s="22" t="s">
        <v>353</v>
      </c>
      <c r="D86" s="24">
        <v>2009</v>
      </c>
      <c r="E86" s="22" t="s">
        <v>188</v>
      </c>
      <c r="F86" s="22" t="s">
        <v>354</v>
      </c>
    </row>
    <row r="87" spans="2:6">
      <c r="B87" s="22" t="s">
        <v>355</v>
      </c>
      <c r="C87" s="23" t="s">
        <v>353</v>
      </c>
      <c r="D87" s="24">
        <v>2009</v>
      </c>
      <c r="E87" s="23" t="s">
        <v>188</v>
      </c>
      <c r="F87" s="23" t="s">
        <v>354</v>
      </c>
    </row>
    <row r="88" spans="2:6">
      <c r="B88" s="22" t="s">
        <v>356</v>
      </c>
      <c r="C88" s="22" t="s">
        <v>353</v>
      </c>
      <c r="D88" s="24">
        <v>2009</v>
      </c>
      <c r="E88" s="23" t="s">
        <v>188</v>
      </c>
      <c r="F88" s="23" t="s">
        <v>354</v>
      </c>
    </row>
    <row r="89" spans="2:6">
      <c r="B89" s="22" t="s">
        <v>357</v>
      </c>
      <c r="C89" s="23" t="s">
        <v>353</v>
      </c>
      <c r="D89" s="24">
        <v>2009</v>
      </c>
      <c r="E89" s="23" t="s">
        <v>188</v>
      </c>
      <c r="F89" s="23" t="s">
        <v>354</v>
      </c>
    </row>
    <row r="90" spans="2:6">
      <c r="B90" s="22" t="s">
        <v>358</v>
      </c>
      <c r="C90" s="22" t="s">
        <v>353</v>
      </c>
      <c r="D90" s="24">
        <v>2009</v>
      </c>
      <c r="E90" s="23" t="s">
        <v>188</v>
      </c>
      <c r="F90" s="23" t="s">
        <v>354</v>
      </c>
    </row>
    <row r="91" spans="2:6">
      <c r="B91" s="22" t="s">
        <v>359</v>
      </c>
      <c r="C91" s="23" t="s">
        <v>360</v>
      </c>
      <c r="D91" s="24">
        <v>2011</v>
      </c>
      <c r="E91" s="22" t="s">
        <v>230</v>
      </c>
      <c r="F91" s="22" t="s">
        <v>361</v>
      </c>
    </row>
    <row r="92" spans="2:6">
      <c r="B92" s="22" t="s">
        <v>362</v>
      </c>
      <c r="C92" s="23" t="s">
        <v>360</v>
      </c>
      <c r="D92" s="24">
        <v>2011</v>
      </c>
      <c r="E92" s="22" t="s">
        <v>230</v>
      </c>
      <c r="F92" s="22" t="s">
        <v>361</v>
      </c>
    </row>
    <row r="93" spans="2:6">
      <c r="B93" s="22" t="s">
        <v>363</v>
      </c>
      <c r="C93" s="23" t="s">
        <v>360</v>
      </c>
      <c r="D93" s="24">
        <v>2011</v>
      </c>
      <c r="E93" s="22" t="s">
        <v>230</v>
      </c>
      <c r="F93" s="22" t="s">
        <v>361</v>
      </c>
    </row>
    <row r="94" spans="2:6">
      <c r="B94" s="22" t="s">
        <v>364</v>
      </c>
      <c r="C94" s="23" t="s">
        <v>360</v>
      </c>
      <c r="D94" s="24">
        <v>2011</v>
      </c>
      <c r="E94" s="22" t="s">
        <v>230</v>
      </c>
      <c r="F94" s="22" t="s">
        <v>361</v>
      </c>
    </row>
    <row r="95" spans="2:6">
      <c r="B95" s="22" t="s">
        <v>365</v>
      </c>
      <c r="C95" s="22" t="s">
        <v>366</v>
      </c>
      <c r="D95" s="24">
        <v>2010</v>
      </c>
      <c r="E95" s="22" t="s">
        <v>260</v>
      </c>
      <c r="F95" s="22" t="s">
        <v>261</v>
      </c>
    </row>
    <row r="96" spans="2:6">
      <c r="B96" s="22" t="s">
        <v>367</v>
      </c>
      <c r="C96" s="22" t="s">
        <v>366</v>
      </c>
      <c r="D96" s="24">
        <v>2010</v>
      </c>
      <c r="E96" s="22" t="s">
        <v>368</v>
      </c>
      <c r="F96" s="22" t="s">
        <v>369</v>
      </c>
    </row>
    <row r="97" spans="2:6">
      <c r="B97" s="22" t="s">
        <v>370</v>
      </c>
      <c r="C97" s="22" t="s">
        <v>366</v>
      </c>
      <c r="D97" s="24">
        <v>2010</v>
      </c>
      <c r="E97" s="22" t="s">
        <v>180</v>
      </c>
      <c r="F97" s="22" t="s">
        <v>243</v>
      </c>
    </row>
    <row r="98" spans="2:6">
      <c r="B98" s="22" t="s">
        <v>371</v>
      </c>
      <c r="C98" s="22" t="s">
        <v>366</v>
      </c>
      <c r="D98" s="24">
        <v>2010</v>
      </c>
      <c r="E98" s="22" t="s">
        <v>372</v>
      </c>
      <c r="F98" s="22" t="s">
        <v>373</v>
      </c>
    </row>
    <row r="99" spans="2:6">
      <c r="B99" s="22" t="s">
        <v>374</v>
      </c>
      <c r="C99" s="22" t="s">
        <v>366</v>
      </c>
      <c r="D99" s="24">
        <v>2010</v>
      </c>
      <c r="E99" s="22" t="s">
        <v>194</v>
      </c>
      <c r="F99" s="22" t="s">
        <v>221</v>
      </c>
    </row>
    <row r="100" spans="2:6">
      <c r="B100" s="22" t="s">
        <v>375</v>
      </c>
      <c r="C100" s="22" t="s">
        <v>366</v>
      </c>
      <c r="D100" s="24">
        <v>2010</v>
      </c>
      <c r="E100" s="22" t="s">
        <v>225</v>
      </c>
      <c r="F100" s="22" t="s">
        <v>376</v>
      </c>
    </row>
    <row r="101" spans="2:6">
      <c r="B101" s="22" t="s">
        <v>377</v>
      </c>
      <c r="C101" s="22" t="s">
        <v>378</v>
      </c>
      <c r="D101" s="24">
        <v>2010</v>
      </c>
      <c r="E101" s="22" t="s">
        <v>149</v>
      </c>
      <c r="F101" s="22" t="s">
        <v>379</v>
      </c>
    </row>
    <row r="102" spans="2:6">
      <c r="B102" s="22" t="s">
        <v>380</v>
      </c>
      <c r="C102" s="22" t="s">
        <v>381</v>
      </c>
      <c r="D102" s="24">
        <v>2002</v>
      </c>
      <c r="E102" s="22" t="s">
        <v>177</v>
      </c>
      <c r="F102" s="22" t="s">
        <v>21</v>
      </c>
    </row>
    <row r="103" spans="2:6">
      <c r="B103" s="22" t="s">
        <v>382</v>
      </c>
      <c r="C103" s="22" t="s">
        <v>383</v>
      </c>
      <c r="D103" s="24">
        <v>2006</v>
      </c>
      <c r="E103" s="22" t="s">
        <v>233</v>
      </c>
      <c r="F103" s="22" t="s">
        <v>384</v>
      </c>
    </row>
    <row r="104" spans="2:6">
      <c r="B104" s="22" t="s">
        <v>385</v>
      </c>
      <c r="C104" s="23" t="s">
        <v>383</v>
      </c>
      <c r="D104" s="24">
        <v>2006</v>
      </c>
      <c r="E104" s="23" t="s">
        <v>233</v>
      </c>
      <c r="F104" s="23" t="s">
        <v>384</v>
      </c>
    </row>
    <row r="105" spans="2:6">
      <c r="B105" s="22" t="s">
        <v>386</v>
      </c>
      <c r="C105" s="22" t="s">
        <v>387</v>
      </c>
      <c r="D105" s="24">
        <v>2004</v>
      </c>
      <c r="E105" s="22" t="s">
        <v>194</v>
      </c>
      <c r="F105" s="22" t="s">
        <v>388</v>
      </c>
    </row>
    <row r="106" spans="2:6">
      <c r="B106" s="22" t="s">
        <v>389</v>
      </c>
      <c r="C106" s="22" t="s">
        <v>390</v>
      </c>
      <c r="D106" s="24">
        <v>1997</v>
      </c>
      <c r="E106" s="22" t="s">
        <v>194</v>
      </c>
      <c r="F106" s="22" t="s">
        <v>391</v>
      </c>
    </row>
    <row r="107" spans="2:6">
      <c r="B107" s="22" t="s">
        <v>392</v>
      </c>
      <c r="C107" s="22" t="s">
        <v>390</v>
      </c>
      <c r="D107" s="24">
        <v>1997</v>
      </c>
      <c r="E107" s="22" t="s">
        <v>225</v>
      </c>
      <c r="F107" s="22" t="s">
        <v>226</v>
      </c>
    </row>
    <row r="108" spans="2:6">
      <c r="B108" s="22" t="s">
        <v>393</v>
      </c>
      <c r="C108" s="22" t="s">
        <v>390</v>
      </c>
      <c r="D108" s="24">
        <v>1997</v>
      </c>
      <c r="E108" s="22" t="s">
        <v>236</v>
      </c>
      <c r="F108" s="22" t="s">
        <v>237</v>
      </c>
    </row>
    <row r="109" spans="2:6">
      <c r="B109" s="26" t="s">
        <v>394</v>
      </c>
      <c r="C109" s="22" t="s">
        <v>395</v>
      </c>
      <c r="D109" s="24">
        <v>2006</v>
      </c>
      <c r="E109" s="22" t="s">
        <v>396</v>
      </c>
      <c r="F109" s="22" t="s">
        <v>397</v>
      </c>
    </row>
    <row r="110" spans="2:6">
      <c r="B110" s="26" t="s">
        <v>398</v>
      </c>
      <c r="C110" s="22" t="s">
        <v>399</v>
      </c>
      <c r="D110" s="24">
        <v>2003</v>
      </c>
      <c r="E110" s="22" t="s">
        <v>396</v>
      </c>
      <c r="F110" s="22" t="s">
        <v>400</v>
      </c>
    </row>
    <row r="111" spans="2:6">
      <c r="B111" s="26" t="s">
        <v>401</v>
      </c>
      <c r="C111" s="22" t="s">
        <v>399</v>
      </c>
      <c r="D111" s="24">
        <v>2003</v>
      </c>
      <c r="E111" s="22" t="s">
        <v>396</v>
      </c>
      <c r="F111" s="22" t="s">
        <v>402</v>
      </c>
    </row>
    <row r="112" spans="2:6">
      <c r="B112" s="22" t="s">
        <v>403</v>
      </c>
      <c r="C112" s="22" t="s">
        <v>404</v>
      </c>
      <c r="D112" s="24">
        <v>2014</v>
      </c>
      <c r="E112" s="22" t="s">
        <v>405</v>
      </c>
      <c r="F112" s="22" t="s">
        <v>406</v>
      </c>
    </row>
    <row r="113" spans="2:6">
      <c r="B113" s="22" t="s">
        <v>407</v>
      </c>
      <c r="C113" s="22" t="s">
        <v>408</v>
      </c>
      <c r="D113" s="24">
        <v>2015</v>
      </c>
      <c r="E113" s="22" t="s">
        <v>194</v>
      </c>
      <c r="F113" s="22" t="s">
        <v>409</v>
      </c>
    </row>
    <row r="114" spans="2:6">
      <c r="B114" s="22" t="s">
        <v>410</v>
      </c>
      <c r="C114" s="22" t="s">
        <v>360</v>
      </c>
      <c r="D114" s="24">
        <v>2015</v>
      </c>
      <c r="E114" s="23" t="s">
        <v>194</v>
      </c>
      <c r="F114" s="23" t="s">
        <v>409</v>
      </c>
    </row>
    <row r="115" spans="2:6">
      <c r="B115" s="22" t="s">
        <v>411</v>
      </c>
      <c r="C115" s="22" t="s">
        <v>408</v>
      </c>
      <c r="D115" s="24">
        <v>2015</v>
      </c>
      <c r="E115" s="22" t="s">
        <v>194</v>
      </c>
      <c r="F115" s="22" t="s">
        <v>409</v>
      </c>
    </row>
    <row r="116" spans="2:6">
      <c r="B116" s="22" t="s">
        <v>412</v>
      </c>
      <c r="C116" s="22" t="s">
        <v>408</v>
      </c>
      <c r="D116" s="24">
        <v>2015</v>
      </c>
      <c r="E116" s="22" t="s">
        <v>194</v>
      </c>
      <c r="F116" s="22" t="s">
        <v>21</v>
      </c>
    </row>
    <row r="117" spans="2:6">
      <c r="B117" s="22" t="s">
        <v>413</v>
      </c>
      <c r="C117" s="22" t="s">
        <v>414</v>
      </c>
      <c r="D117" s="24">
        <v>2010</v>
      </c>
      <c r="E117" s="22" t="s">
        <v>145</v>
      </c>
      <c r="F117" s="22" t="s">
        <v>247</v>
      </c>
    </row>
    <row r="118" spans="2:6">
      <c r="B118" s="26" t="s">
        <v>415</v>
      </c>
      <c r="C118" s="22" t="s">
        <v>416</v>
      </c>
      <c r="D118" s="24">
        <v>2012</v>
      </c>
      <c r="E118" s="22" t="s">
        <v>225</v>
      </c>
      <c r="F118" s="22" t="s">
        <v>417</v>
      </c>
    </row>
    <row r="119" spans="2:6">
      <c r="B119" s="22" t="s">
        <v>418</v>
      </c>
      <c r="C119" s="23" t="s">
        <v>419</v>
      </c>
      <c r="D119" s="24">
        <v>2012</v>
      </c>
      <c r="E119" s="22" t="s">
        <v>230</v>
      </c>
      <c r="F119" s="22" t="s">
        <v>420</v>
      </c>
    </row>
    <row r="120" spans="2:6">
      <c r="B120" s="22" t="s">
        <v>421</v>
      </c>
      <c r="C120" s="22" t="s">
        <v>360</v>
      </c>
      <c r="D120" s="24">
        <v>2012</v>
      </c>
      <c r="E120" s="23" t="s">
        <v>230</v>
      </c>
      <c r="F120" s="23" t="s">
        <v>420</v>
      </c>
    </row>
    <row r="121" spans="2:6">
      <c r="B121" s="22" t="s">
        <v>422</v>
      </c>
      <c r="C121" s="22" t="s">
        <v>423</v>
      </c>
      <c r="D121" s="24">
        <v>2013</v>
      </c>
      <c r="E121" s="22" t="s">
        <v>145</v>
      </c>
      <c r="F121" s="22" t="s">
        <v>424</v>
      </c>
    </row>
    <row r="122" spans="2:6">
      <c r="B122" s="22" t="s">
        <v>425</v>
      </c>
      <c r="C122" s="23" t="s">
        <v>426</v>
      </c>
      <c r="D122" s="24">
        <v>2019</v>
      </c>
      <c r="E122" s="22" t="s">
        <v>427</v>
      </c>
      <c r="F122" s="22" t="s">
        <v>428</v>
      </c>
    </row>
    <row r="123" spans="2:6">
      <c r="B123" s="22" t="s">
        <v>429</v>
      </c>
      <c r="C123" s="23" t="s">
        <v>430</v>
      </c>
      <c r="D123" s="24">
        <v>2019</v>
      </c>
      <c r="E123" s="22" t="s">
        <v>431</v>
      </c>
      <c r="F123" s="27" t="s">
        <v>432</v>
      </c>
    </row>
    <row r="124" spans="2:6">
      <c r="B124" s="22" t="s">
        <v>433</v>
      </c>
      <c r="C124" s="22" t="s">
        <v>360</v>
      </c>
      <c r="D124" s="24">
        <v>2016</v>
      </c>
      <c r="E124" s="23" t="s">
        <v>145</v>
      </c>
      <c r="F124" s="23" t="s">
        <v>434</v>
      </c>
    </row>
    <row r="125" spans="2:6">
      <c r="B125" s="22" t="s">
        <v>435</v>
      </c>
      <c r="C125" s="22" t="s">
        <v>436</v>
      </c>
      <c r="D125" s="25">
        <v>2018</v>
      </c>
      <c r="E125" s="22" t="s">
        <v>251</v>
      </c>
      <c r="F125" s="22" t="s">
        <v>21</v>
      </c>
    </row>
    <row r="126" spans="2:6">
      <c r="B126" s="22" t="s">
        <v>437</v>
      </c>
      <c r="C126" s="22" t="s">
        <v>438</v>
      </c>
      <c r="D126" s="24">
        <v>2018</v>
      </c>
      <c r="E126" s="22" t="s">
        <v>177</v>
      </c>
      <c r="F126" s="22" t="s">
        <v>439</v>
      </c>
    </row>
    <row r="127" spans="2:6">
      <c r="B127" s="26" t="s">
        <v>440</v>
      </c>
      <c r="C127" s="22" t="s">
        <v>441</v>
      </c>
      <c r="D127" s="24">
        <v>2017</v>
      </c>
      <c r="E127" s="28" t="s">
        <v>145</v>
      </c>
      <c r="F127" s="22" t="s">
        <v>442</v>
      </c>
    </row>
    <row r="128" spans="2:6">
      <c r="B128" s="22" t="s">
        <v>443</v>
      </c>
      <c r="C128" s="22" t="s">
        <v>444</v>
      </c>
      <c r="D128" s="24">
        <v>2016</v>
      </c>
      <c r="E128" s="22" t="s">
        <v>445</v>
      </c>
      <c r="F128" s="22" t="s">
        <v>446</v>
      </c>
    </row>
    <row r="129" spans="2:6">
      <c r="B129" s="22" t="s">
        <v>447</v>
      </c>
      <c r="C129" s="22" t="s">
        <v>448</v>
      </c>
      <c r="D129" s="24">
        <v>2018</v>
      </c>
      <c r="E129" s="22" t="s">
        <v>445</v>
      </c>
      <c r="F129" s="22" t="s">
        <v>449</v>
      </c>
    </row>
    <row r="130" spans="2:6">
      <c r="B130" s="22" t="s">
        <v>450</v>
      </c>
      <c r="C130" s="23" t="s">
        <v>451</v>
      </c>
      <c r="D130" s="24">
        <v>2017</v>
      </c>
      <c r="E130" s="22" t="s">
        <v>145</v>
      </c>
      <c r="F130" s="27" t="s">
        <v>452</v>
      </c>
    </row>
    <row r="131" spans="2:6">
      <c r="B131" s="22" t="s">
        <v>453</v>
      </c>
      <c r="C131" s="22" t="s">
        <v>454</v>
      </c>
      <c r="D131" s="24">
        <v>2008</v>
      </c>
      <c r="E131" s="22" t="s">
        <v>455</v>
      </c>
      <c r="F131" s="22" t="s">
        <v>456</v>
      </c>
    </row>
    <row r="132" spans="2:6">
      <c r="B132" s="22" t="s">
        <v>457</v>
      </c>
      <c r="C132" s="22" t="s">
        <v>458</v>
      </c>
      <c r="D132" s="24">
        <v>2020</v>
      </c>
      <c r="E132" s="22" t="s">
        <v>194</v>
      </c>
      <c r="F132" s="22" t="s">
        <v>459</v>
      </c>
    </row>
    <row r="133" spans="2:6">
      <c r="B133" s="22" t="s">
        <v>460</v>
      </c>
      <c r="C133" s="22" t="s">
        <v>458</v>
      </c>
      <c r="D133" s="24">
        <v>2020</v>
      </c>
      <c r="E133" s="22" t="s">
        <v>194</v>
      </c>
      <c r="F133" s="22" t="s">
        <v>461</v>
      </c>
    </row>
    <row r="134" spans="2:6">
      <c r="B134" s="22" t="s">
        <v>462</v>
      </c>
      <c r="C134" s="22" t="s">
        <v>463</v>
      </c>
      <c r="D134" s="24">
        <v>2014</v>
      </c>
      <c r="E134" s="22" t="s">
        <v>145</v>
      </c>
      <c r="F134" s="22" t="s">
        <v>245</v>
      </c>
    </row>
    <row r="135" spans="2:6">
      <c r="B135" s="22" t="s">
        <v>464</v>
      </c>
      <c r="C135" s="22" t="s">
        <v>366</v>
      </c>
      <c r="D135" s="24">
        <v>2017</v>
      </c>
      <c r="E135" s="23" t="s">
        <v>145</v>
      </c>
      <c r="F135" s="23" t="s">
        <v>245</v>
      </c>
    </row>
    <row r="136" spans="2:6">
      <c r="B136" s="22" t="s">
        <v>465</v>
      </c>
      <c r="C136" s="22" t="s">
        <v>466</v>
      </c>
      <c r="D136" s="24">
        <v>2012</v>
      </c>
      <c r="E136" s="22" t="s">
        <v>145</v>
      </c>
      <c r="F136" s="22" t="s">
        <v>21</v>
      </c>
    </row>
    <row r="137" spans="2:6">
      <c r="B137" s="22" t="s">
        <v>467</v>
      </c>
      <c r="C137" s="23" t="s">
        <v>468</v>
      </c>
      <c r="D137" s="24">
        <v>2017</v>
      </c>
      <c r="E137" s="22" t="s">
        <v>145</v>
      </c>
      <c r="F137" s="27" t="s">
        <v>469</v>
      </c>
    </row>
    <row r="138" spans="2:6">
      <c r="B138" s="27" t="s">
        <v>470</v>
      </c>
      <c r="C138" s="23" t="s">
        <v>468</v>
      </c>
      <c r="D138" s="25">
        <v>2017</v>
      </c>
      <c r="E138" s="27" t="s">
        <v>145</v>
      </c>
      <c r="F138" s="27" t="s">
        <v>469</v>
      </c>
    </row>
    <row r="139" spans="2:6">
      <c r="B139" s="27" t="s">
        <v>471</v>
      </c>
      <c r="C139" s="23" t="s">
        <v>468</v>
      </c>
      <c r="D139" s="25">
        <v>2017</v>
      </c>
      <c r="E139" s="27" t="s">
        <v>145</v>
      </c>
      <c r="F139" s="27" t="s">
        <v>469</v>
      </c>
    </row>
    <row r="140" spans="2:6">
      <c r="B140" s="22" t="s">
        <v>472</v>
      </c>
      <c r="C140" s="22" t="s">
        <v>473</v>
      </c>
      <c r="D140" s="24">
        <v>2020</v>
      </c>
      <c r="E140" s="22" t="s">
        <v>145</v>
      </c>
      <c r="F140" s="22" t="s">
        <v>474</v>
      </c>
    </row>
    <row r="141" spans="2:6">
      <c r="B141" s="22" t="s">
        <v>475</v>
      </c>
      <c r="C141" s="22" t="s">
        <v>476</v>
      </c>
      <c r="D141" s="24">
        <v>2021</v>
      </c>
      <c r="E141" s="22" t="s">
        <v>264</v>
      </c>
      <c r="F141" s="22" t="s">
        <v>265</v>
      </c>
    </row>
    <row r="142" spans="2:6">
      <c r="B142" s="22" t="s">
        <v>477</v>
      </c>
      <c r="C142" s="22" t="s">
        <v>478</v>
      </c>
      <c r="D142" s="24">
        <v>2019</v>
      </c>
      <c r="E142" s="22" t="s">
        <v>177</v>
      </c>
      <c r="F142" s="22" t="s">
        <v>21</v>
      </c>
    </row>
    <row r="143" spans="2:6">
      <c r="B143" s="22" t="s">
        <v>479</v>
      </c>
      <c r="C143" s="22" t="s">
        <v>480</v>
      </c>
      <c r="D143" s="24">
        <v>2020</v>
      </c>
      <c r="E143" s="22" t="s">
        <v>145</v>
      </c>
      <c r="F143" s="22" t="s">
        <v>481</v>
      </c>
    </row>
    <row r="144" spans="2:6">
      <c r="B144" s="22" t="s">
        <v>482</v>
      </c>
      <c r="C144" s="22" t="s">
        <v>483</v>
      </c>
      <c r="D144" s="24">
        <v>2018</v>
      </c>
      <c r="E144" s="22" t="s">
        <v>149</v>
      </c>
      <c r="F144" s="22" t="s">
        <v>484</v>
      </c>
    </row>
    <row r="145" spans="2:6">
      <c r="B145" s="22" t="s">
        <v>485</v>
      </c>
      <c r="C145" s="22" t="s">
        <v>486</v>
      </c>
      <c r="D145" s="24">
        <v>2017</v>
      </c>
      <c r="E145" s="22" t="s">
        <v>230</v>
      </c>
      <c r="F145" s="22" t="s">
        <v>487</v>
      </c>
    </row>
    <row r="146" spans="2:6">
      <c r="B146" s="22" t="s">
        <v>488</v>
      </c>
      <c r="C146" s="23" t="s">
        <v>489</v>
      </c>
      <c r="D146" s="24">
        <v>2017</v>
      </c>
      <c r="E146" s="22" t="s">
        <v>177</v>
      </c>
      <c r="F146" s="27" t="s">
        <v>490</v>
      </c>
    </row>
    <row r="147" spans="2:6">
      <c r="B147" s="22" t="s">
        <v>491</v>
      </c>
      <c r="C147" s="22" t="s">
        <v>492</v>
      </c>
      <c r="D147" s="24">
        <v>2017</v>
      </c>
      <c r="E147" s="22" t="s">
        <v>177</v>
      </c>
      <c r="F147" s="22" t="s">
        <v>493</v>
      </c>
    </row>
    <row r="148" spans="2:6">
      <c r="B148" s="22" t="s">
        <v>494</v>
      </c>
      <c r="C148" s="22" t="s">
        <v>495</v>
      </c>
      <c r="D148" s="24">
        <v>2018</v>
      </c>
      <c r="E148" s="22" t="s">
        <v>166</v>
      </c>
      <c r="F148" s="22" t="s">
        <v>21</v>
      </c>
    </row>
    <row r="149" spans="2:6">
      <c r="B149" s="22" t="s">
        <v>496</v>
      </c>
      <c r="C149" s="22" t="s">
        <v>366</v>
      </c>
      <c r="D149" s="24">
        <v>2018</v>
      </c>
      <c r="E149" s="23" t="s">
        <v>194</v>
      </c>
      <c r="F149" s="23" t="s">
        <v>209</v>
      </c>
    </row>
    <row r="150" spans="2:6">
      <c r="B150" s="22" t="s">
        <v>497</v>
      </c>
      <c r="C150" s="23" t="s">
        <v>498</v>
      </c>
      <c r="D150" s="24">
        <v>2017</v>
      </c>
      <c r="E150" s="22" t="s">
        <v>166</v>
      </c>
      <c r="F150" s="27" t="s">
        <v>499</v>
      </c>
    </row>
    <row r="151" spans="2:6">
      <c r="B151" s="22" t="s">
        <v>500</v>
      </c>
      <c r="C151" s="23" t="s">
        <v>501</v>
      </c>
      <c r="D151" s="24">
        <v>2010</v>
      </c>
      <c r="E151" s="22" t="s">
        <v>502</v>
      </c>
      <c r="F151" s="22" t="s">
        <v>503</v>
      </c>
    </row>
    <row r="152" spans="2:6">
      <c r="B152" s="22" t="s">
        <v>504</v>
      </c>
      <c r="C152" s="22" t="s">
        <v>501</v>
      </c>
      <c r="D152" s="24">
        <v>2010</v>
      </c>
      <c r="E152" s="22" t="s">
        <v>254</v>
      </c>
      <c r="F152" s="22" t="s">
        <v>21</v>
      </c>
    </row>
    <row r="153" spans="2:6">
      <c r="B153" s="22" t="s">
        <v>505</v>
      </c>
      <c r="C153" s="22" t="s">
        <v>501</v>
      </c>
      <c r="D153" s="24">
        <v>2010</v>
      </c>
      <c r="E153" s="22" t="s">
        <v>506</v>
      </c>
      <c r="F153" s="22" t="s">
        <v>21</v>
      </c>
    </row>
    <row r="154" spans="2:6">
      <c r="B154" s="22" t="s">
        <v>507</v>
      </c>
      <c r="C154" s="22" t="s">
        <v>501</v>
      </c>
      <c r="D154" s="24">
        <v>2010</v>
      </c>
      <c r="E154" s="22" t="s">
        <v>251</v>
      </c>
      <c r="F154" s="22" t="s">
        <v>21</v>
      </c>
    </row>
    <row r="155" spans="2:6">
      <c r="B155" s="22" t="s">
        <v>508</v>
      </c>
      <c r="C155" s="22" t="s">
        <v>501</v>
      </c>
      <c r="D155" s="24">
        <v>2010</v>
      </c>
      <c r="E155" s="22" t="s">
        <v>339</v>
      </c>
      <c r="F155" s="22" t="s">
        <v>21</v>
      </c>
    </row>
    <row r="156" spans="2:6">
      <c r="B156" s="22" t="s">
        <v>509</v>
      </c>
      <c r="C156" s="22" t="s">
        <v>501</v>
      </c>
      <c r="D156" s="24">
        <v>2010</v>
      </c>
      <c r="E156" s="22" t="s">
        <v>510</v>
      </c>
      <c r="F156" s="22" t="s">
        <v>21</v>
      </c>
    </row>
    <row r="157" spans="2:6">
      <c r="B157" s="22" t="s">
        <v>511</v>
      </c>
      <c r="C157" s="22" t="s">
        <v>501</v>
      </c>
      <c r="D157" s="24">
        <v>2010</v>
      </c>
      <c r="E157" s="22" t="s">
        <v>445</v>
      </c>
      <c r="F157" s="22" t="s">
        <v>21</v>
      </c>
    </row>
    <row r="158" spans="2:6">
      <c r="B158" s="22" t="s">
        <v>512</v>
      </c>
      <c r="C158" s="22" t="s">
        <v>501</v>
      </c>
      <c r="D158" s="24">
        <v>2010</v>
      </c>
      <c r="E158" s="22" t="s">
        <v>180</v>
      </c>
      <c r="F158" s="22" t="s">
        <v>21</v>
      </c>
    </row>
    <row r="159" spans="2:6">
      <c r="B159" s="22" t="s">
        <v>513</v>
      </c>
      <c r="C159" s="22" t="s">
        <v>501</v>
      </c>
      <c r="D159" s="24">
        <v>2010</v>
      </c>
      <c r="E159" s="22" t="s">
        <v>236</v>
      </c>
      <c r="F159" s="22" t="s">
        <v>21</v>
      </c>
    </row>
    <row r="160" spans="2:6">
      <c r="B160" s="22" t="s">
        <v>514</v>
      </c>
      <c r="C160" s="22" t="s">
        <v>501</v>
      </c>
      <c r="D160" s="24">
        <v>2010</v>
      </c>
      <c r="E160" s="22" t="s">
        <v>515</v>
      </c>
      <c r="F160" s="22" t="s">
        <v>21</v>
      </c>
    </row>
    <row r="161" spans="2:6">
      <c r="B161" s="22" t="s">
        <v>516</v>
      </c>
      <c r="C161" s="22" t="s">
        <v>501</v>
      </c>
      <c r="D161" s="24">
        <v>2010</v>
      </c>
      <c r="E161" s="22" t="s">
        <v>517</v>
      </c>
      <c r="F161" s="22" t="s">
        <v>21</v>
      </c>
    </row>
    <row r="162" spans="2:6">
      <c r="B162" s="22" t="s">
        <v>518</v>
      </c>
      <c r="C162" s="22" t="s">
        <v>519</v>
      </c>
      <c r="D162" s="24">
        <v>2013</v>
      </c>
      <c r="E162" s="22" t="s">
        <v>166</v>
      </c>
      <c r="F162" s="22" t="s">
        <v>21</v>
      </c>
    </row>
    <row r="163" spans="2:6">
      <c r="B163" s="22" t="s">
        <v>520</v>
      </c>
      <c r="C163" s="22" t="s">
        <v>521</v>
      </c>
      <c r="D163" s="24">
        <v>2015</v>
      </c>
      <c r="E163" s="22" t="s">
        <v>445</v>
      </c>
      <c r="F163" s="22" t="s">
        <v>21</v>
      </c>
    </row>
    <row r="164" spans="2:6">
      <c r="B164" s="22" t="s">
        <v>522</v>
      </c>
      <c r="C164" s="22" t="s">
        <v>523</v>
      </c>
      <c r="D164" s="24">
        <v>2015</v>
      </c>
      <c r="E164" s="22" t="s">
        <v>445</v>
      </c>
      <c r="F164" s="22" t="s">
        <v>524</v>
      </c>
    </row>
    <row r="165" spans="2:6">
      <c r="B165" s="22" t="s">
        <v>525</v>
      </c>
      <c r="C165" s="22" t="s">
        <v>523</v>
      </c>
      <c r="D165" s="24">
        <v>2015</v>
      </c>
      <c r="E165" s="22" t="s">
        <v>445</v>
      </c>
      <c r="F165" s="22" t="s">
        <v>526</v>
      </c>
    </row>
    <row r="166" spans="2:6">
      <c r="B166" s="22" t="s">
        <v>527</v>
      </c>
      <c r="C166" s="22" t="s">
        <v>523</v>
      </c>
      <c r="D166" s="24">
        <v>2015</v>
      </c>
      <c r="E166" s="22" t="s">
        <v>445</v>
      </c>
      <c r="F166" s="22" t="s">
        <v>446</v>
      </c>
    </row>
    <row r="167" spans="2:6">
      <c r="B167" s="22" t="s">
        <v>528</v>
      </c>
      <c r="C167" s="22" t="s">
        <v>523</v>
      </c>
      <c r="D167" s="24">
        <v>2015</v>
      </c>
      <c r="E167" s="22" t="s">
        <v>445</v>
      </c>
      <c r="F167" s="22" t="s">
        <v>529</v>
      </c>
    </row>
    <row r="168" spans="2:6">
      <c r="B168" s="22" t="s">
        <v>530</v>
      </c>
      <c r="C168" s="22" t="s">
        <v>531</v>
      </c>
      <c r="D168" s="24">
        <v>2021</v>
      </c>
      <c r="E168" s="22" t="s">
        <v>173</v>
      </c>
      <c r="F168" s="22" t="s">
        <v>532</v>
      </c>
    </row>
    <row r="169" spans="2:6">
      <c r="B169" s="22" t="s">
        <v>533</v>
      </c>
      <c r="C169" s="22" t="s">
        <v>534</v>
      </c>
      <c r="D169" s="24">
        <v>2019</v>
      </c>
      <c r="E169" s="22" t="s">
        <v>173</v>
      </c>
      <c r="F169" s="22" t="s">
        <v>535</v>
      </c>
    </row>
    <row r="170" spans="2:6">
      <c r="B170" s="22" t="s">
        <v>536</v>
      </c>
      <c r="C170" s="23" t="s">
        <v>537</v>
      </c>
      <c r="D170" s="24">
        <v>2019</v>
      </c>
      <c r="E170" s="22" t="s">
        <v>251</v>
      </c>
      <c r="F170" s="22" t="s">
        <v>538</v>
      </c>
    </row>
    <row r="171" spans="2:6">
      <c r="B171" s="22" t="s">
        <v>539</v>
      </c>
      <c r="C171" s="22" t="s">
        <v>540</v>
      </c>
      <c r="D171" s="24">
        <v>2015</v>
      </c>
      <c r="E171" s="22" t="s">
        <v>202</v>
      </c>
      <c r="F171" s="22" t="s">
        <v>309</v>
      </c>
    </row>
    <row r="172" spans="2:6">
      <c r="B172" s="22" t="s">
        <v>541</v>
      </c>
      <c r="C172" s="22" t="s">
        <v>540</v>
      </c>
      <c r="D172" s="24">
        <v>2019</v>
      </c>
      <c r="E172" s="22" t="s">
        <v>202</v>
      </c>
      <c r="F172" s="22" t="s">
        <v>309</v>
      </c>
    </row>
    <row r="173" spans="2:6">
      <c r="B173" s="22" t="s">
        <v>542</v>
      </c>
      <c r="C173" s="22" t="s">
        <v>543</v>
      </c>
      <c r="D173" s="24">
        <v>2009</v>
      </c>
      <c r="E173" s="23" t="s">
        <v>264</v>
      </c>
      <c r="F173" s="23" t="s">
        <v>544</v>
      </c>
    </row>
    <row r="174" spans="2:6">
      <c r="B174" s="22" t="s">
        <v>545</v>
      </c>
      <c r="C174" s="22" t="s">
        <v>546</v>
      </c>
      <c r="D174" s="24">
        <v>2010</v>
      </c>
      <c r="E174" s="22" t="s">
        <v>145</v>
      </c>
      <c r="F174" s="22" t="s">
        <v>547</v>
      </c>
    </row>
    <row r="175" spans="2:6">
      <c r="B175" s="22" t="s">
        <v>548</v>
      </c>
      <c r="C175" s="22" t="s">
        <v>546</v>
      </c>
      <c r="D175" s="24">
        <v>2010</v>
      </c>
      <c r="E175" s="22" t="s">
        <v>145</v>
      </c>
      <c r="F175" s="22" t="s">
        <v>549</v>
      </c>
    </row>
    <row r="176" spans="2:6">
      <c r="B176" s="22" t="s">
        <v>550</v>
      </c>
      <c r="C176" s="22" t="s">
        <v>546</v>
      </c>
      <c r="D176" s="24">
        <v>2010</v>
      </c>
      <c r="E176" s="22" t="s">
        <v>145</v>
      </c>
      <c r="F176" s="22" t="s">
        <v>551</v>
      </c>
    </row>
    <row r="177" spans="2:6">
      <c r="B177" s="22" t="s">
        <v>552</v>
      </c>
      <c r="C177" s="22" t="s">
        <v>546</v>
      </c>
      <c r="D177" s="24">
        <v>2010</v>
      </c>
      <c r="E177" s="22" t="s">
        <v>145</v>
      </c>
      <c r="F177" s="22" t="s">
        <v>553</v>
      </c>
    </row>
    <row r="178" spans="2:6">
      <c r="B178" s="22" t="s">
        <v>554</v>
      </c>
      <c r="C178" s="22" t="s">
        <v>546</v>
      </c>
      <c r="D178" s="24">
        <v>2010</v>
      </c>
      <c r="E178" s="22" t="s">
        <v>145</v>
      </c>
      <c r="F178" s="22" t="s">
        <v>555</v>
      </c>
    </row>
    <row r="179" spans="2:6">
      <c r="B179" s="22" t="s">
        <v>556</v>
      </c>
      <c r="C179" s="22" t="s">
        <v>557</v>
      </c>
      <c r="D179" s="24">
        <v>2015</v>
      </c>
      <c r="E179" s="22" t="s">
        <v>145</v>
      </c>
      <c r="F179" s="22" t="s">
        <v>146</v>
      </c>
    </row>
    <row r="180" spans="2:6">
      <c r="B180" s="22" t="s">
        <v>558</v>
      </c>
      <c r="C180" s="22" t="s">
        <v>559</v>
      </c>
      <c r="D180" s="24">
        <v>2007</v>
      </c>
      <c r="E180" s="22" t="s">
        <v>173</v>
      </c>
      <c r="F180" s="22" t="s">
        <v>560</v>
      </c>
    </row>
    <row r="181" spans="2:6">
      <c r="B181" s="22" t="s">
        <v>561</v>
      </c>
      <c r="C181" s="22" t="s">
        <v>559</v>
      </c>
      <c r="D181" s="24">
        <v>2007</v>
      </c>
      <c r="E181" s="22" t="s">
        <v>173</v>
      </c>
      <c r="F181" s="22" t="s">
        <v>562</v>
      </c>
    </row>
    <row r="182" spans="2:6">
      <c r="B182" s="22" t="s">
        <v>563</v>
      </c>
      <c r="C182" s="22" t="s">
        <v>559</v>
      </c>
      <c r="D182" s="24">
        <v>2007</v>
      </c>
      <c r="E182" s="22" t="s">
        <v>173</v>
      </c>
      <c r="F182" s="22" t="s">
        <v>564</v>
      </c>
    </row>
    <row r="183" spans="2:6">
      <c r="B183" s="22" t="s">
        <v>565</v>
      </c>
      <c r="C183" s="22" t="s">
        <v>559</v>
      </c>
      <c r="D183" s="24">
        <v>2007</v>
      </c>
      <c r="E183" s="22" t="s">
        <v>173</v>
      </c>
      <c r="F183" s="22" t="s">
        <v>564</v>
      </c>
    </row>
    <row r="184" spans="2:6">
      <c r="B184" s="22" t="s">
        <v>566</v>
      </c>
      <c r="C184" s="22" t="s">
        <v>567</v>
      </c>
      <c r="D184" s="24">
        <v>2009</v>
      </c>
      <c r="E184" s="22" t="s">
        <v>173</v>
      </c>
      <c r="F184" s="22" t="s">
        <v>568</v>
      </c>
    </row>
    <row r="185" spans="2:6">
      <c r="B185" s="22" t="s">
        <v>569</v>
      </c>
      <c r="C185" s="22" t="s">
        <v>570</v>
      </c>
      <c r="D185" s="24">
        <v>2012</v>
      </c>
      <c r="E185" s="23" t="s">
        <v>194</v>
      </c>
      <c r="F185" s="23" t="s">
        <v>221</v>
      </c>
    </row>
    <row r="186" spans="2:6">
      <c r="B186" s="22" t="s">
        <v>571</v>
      </c>
      <c r="C186" s="22" t="s">
        <v>570</v>
      </c>
      <c r="D186" s="24">
        <v>2012</v>
      </c>
      <c r="E186" s="23" t="s">
        <v>194</v>
      </c>
      <c r="F186" s="23" t="s">
        <v>221</v>
      </c>
    </row>
    <row r="187" spans="2:6">
      <c r="B187" s="22" t="s">
        <v>572</v>
      </c>
      <c r="C187" s="22" t="s">
        <v>570</v>
      </c>
      <c r="D187" s="24">
        <v>2012</v>
      </c>
      <c r="E187" s="23" t="s">
        <v>194</v>
      </c>
      <c r="F187" s="23" t="s">
        <v>221</v>
      </c>
    </row>
    <row r="188" spans="2:6">
      <c r="B188" s="22" t="s">
        <v>573</v>
      </c>
      <c r="C188" s="22" t="s">
        <v>570</v>
      </c>
      <c r="D188" s="24">
        <v>2012</v>
      </c>
      <c r="E188" s="23" t="s">
        <v>194</v>
      </c>
      <c r="F188" s="23" t="s">
        <v>221</v>
      </c>
    </row>
    <row r="189" spans="2:6">
      <c r="B189" s="22" t="s">
        <v>574</v>
      </c>
      <c r="C189" s="22" t="s">
        <v>570</v>
      </c>
      <c r="D189" s="24">
        <v>2012</v>
      </c>
      <c r="E189" s="23" t="s">
        <v>194</v>
      </c>
      <c r="F189" s="23" t="s">
        <v>221</v>
      </c>
    </row>
    <row r="190" spans="2:6">
      <c r="B190" s="22" t="s">
        <v>575</v>
      </c>
      <c r="C190" s="22" t="s">
        <v>570</v>
      </c>
      <c r="D190" s="24">
        <v>2012</v>
      </c>
      <c r="E190" s="23" t="s">
        <v>194</v>
      </c>
      <c r="F190" s="23" t="s">
        <v>221</v>
      </c>
    </row>
    <row r="191" spans="2:6">
      <c r="B191" s="22" t="s">
        <v>576</v>
      </c>
      <c r="C191" s="22" t="s">
        <v>577</v>
      </c>
      <c r="D191" s="24">
        <v>2012</v>
      </c>
      <c r="E191" s="23" t="s">
        <v>166</v>
      </c>
      <c r="F191" s="23" t="s">
        <v>578</v>
      </c>
    </row>
    <row r="192" spans="2:6">
      <c r="B192" s="22" t="s">
        <v>579</v>
      </c>
      <c r="C192" s="22" t="s">
        <v>577</v>
      </c>
      <c r="D192" s="24">
        <v>2012</v>
      </c>
      <c r="E192" s="23" t="s">
        <v>166</v>
      </c>
      <c r="F192" s="23" t="s">
        <v>578</v>
      </c>
    </row>
    <row r="193" spans="2:6">
      <c r="B193" s="22" t="s">
        <v>580</v>
      </c>
      <c r="C193" s="22" t="s">
        <v>577</v>
      </c>
      <c r="D193" s="24">
        <v>2012</v>
      </c>
      <c r="E193" s="23" t="s">
        <v>166</v>
      </c>
      <c r="F193" s="23" t="s">
        <v>578</v>
      </c>
    </row>
    <row r="194" spans="2:6">
      <c r="B194" s="22" t="s">
        <v>581</v>
      </c>
      <c r="C194" s="22" t="s">
        <v>577</v>
      </c>
      <c r="D194" s="24">
        <v>2012</v>
      </c>
      <c r="E194" s="23" t="s">
        <v>166</v>
      </c>
      <c r="F194" s="23" t="s">
        <v>578</v>
      </c>
    </row>
    <row r="195" spans="2:6">
      <c r="B195" s="22" t="s">
        <v>582</v>
      </c>
      <c r="C195" s="22" t="s">
        <v>583</v>
      </c>
      <c r="D195" s="24">
        <v>2015</v>
      </c>
      <c r="E195" s="22" t="s">
        <v>264</v>
      </c>
      <c r="F195" s="22" t="s">
        <v>21</v>
      </c>
    </row>
    <row r="196" spans="2:6">
      <c r="B196" s="22" t="s">
        <v>584</v>
      </c>
      <c r="C196" s="22" t="s">
        <v>583</v>
      </c>
      <c r="D196" s="24">
        <v>2015</v>
      </c>
      <c r="E196" s="22" t="s">
        <v>264</v>
      </c>
      <c r="F196" s="22" t="s">
        <v>265</v>
      </c>
    </row>
    <row r="197" spans="2:6">
      <c r="B197" s="22" t="s">
        <v>585</v>
      </c>
      <c r="C197" s="22" t="s">
        <v>586</v>
      </c>
      <c r="D197" s="24">
        <v>2019</v>
      </c>
      <c r="E197" s="22" t="s">
        <v>587</v>
      </c>
      <c r="F197" s="22" t="s">
        <v>21</v>
      </c>
    </row>
    <row r="198" spans="2:6">
      <c r="B198" s="22" t="s">
        <v>588</v>
      </c>
      <c r="C198" s="23" t="s">
        <v>586</v>
      </c>
      <c r="D198" s="24">
        <v>2019</v>
      </c>
      <c r="E198" s="22" t="s">
        <v>587</v>
      </c>
      <c r="F198" s="22" t="s">
        <v>589</v>
      </c>
    </row>
    <row r="199" spans="2:6">
      <c r="B199" s="22" t="s">
        <v>590</v>
      </c>
      <c r="C199" s="22" t="s">
        <v>586</v>
      </c>
      <c r="D199" s="24">
        <v>2019</v>
      </c>
      <c r="E199" s="22" t="s">
        <v>587</v>
      </c>
      <c r="F199" s="22" t="s">
        <v>591</v>
      </c>
    </row>
    <row r="200" spans="2:6">
      <c r="B200" s="22" t="s">
        <v>592</v>
      </c>
      <c r="C200" s="22" t="s">
        <v>593</v>
      </c>
      <c r="D200" s="24">
        <v>2002</v>
      </c>
      <c r="E200" s="22" t="s">
        <v>145</v>
      </c>
      <c r="F200" s="22" t="s">
        <v>21</v>
      </c>
    </row>
    <row r="201" spans="2:6">
      <c r="B201" s="22" t="s">
        <v>594</v>
      </c>
      <c r="C201" s="22" t="s">
        <v>593</v>
      </c>
      <c r="D201" s="24">
        <v>2007</v>
      </c>
      <c r="E201" s="22" t="s">
        <v>145</v>
      </c>
      <c r="F201" s="22" t="s">
        <v>21</v>
      </c>
    </row>
    <row r="202" spans="2:6">
      <c r="B202" s="22" t="s">
        <v>595</v>
      </c>
      <c r="C202" s="22" t="s">
        <v>593</v>
      </c>
      <c r="D202" s="24">
        <v>2012</v>
      </c>
      <c r="E202" s="22" t="s">
        <v>145</v>
      </c>
      <c r="F202" s="22" t="s">
        <v>21</v>
      </c>
    </row>
    <row r="203" spans="2:6">
      <c r="B203" s="22" t="s">
        <v>596</v>
      </c>
      <c r="C203" s="22" t="s">
        <v>593</v>
      </c>
      <c r="D203" s="24">
        <v>2012</v>
      </c>
      <c r="E203" s="22" t="s">
        <v>145</v>
      </c>
      <c r="F203" s="22" t="s">
        <v>21</v>
      </c>
    </row>
    <row r="204" spans="2:6">
      <c r="B204" s="22" t="s">
        <v>597</v>
      </c>
      <c r="C204" s="22" t="s">
        <v>593</v>
      </c>
      <c r="D204" s="24">
        <v>2017</v>
      </c>
      <c r="E204" s="22" t="s">
        <v>145</v>
      </c>
      <c r="F204" s="22" t="s">
        <v>21</v>
      </c>
    </row>
    <row r="205" spans="2:6">
      <c r="B205" s="22" t="s">
        <v>598</v>
      </c>
      <c r="C205" s="22" t="s">
        <v>593</v>
      </c>
      <c r="D205" s="24">
        <v>2019</v>
      </c>
      <c r="E205" s="22" t="s">
        <v>145</v>
      </c>
      <c r="F205" s="22" t="s">
        <v>21</v>
      </c>
    </row>
    <row r="206" spans="2:6">
      <c r="B206" s="22" t="s">
        <v>599</v>
      </c>
      <c r="C206" s="22" t="s">
        <v>593</v>
      </c>
      <c r="D206" s="24">
        <v>2019</v>
      </c>
      <c r="E206" s="22" t="s">
        <v>145</v>
      </c>
      <c r="F206" s="29" t="s">
        <v>600</v>
      </c>
    </row>
    <row r="207" spans="2:6">
      <c r="B207" s="22" t="s">
        <v>601</v>
      </c>
      <c r="C207" s="22" t="s">
        <v>593</v>
      </c>
      <c r="D207" s="24">
        <v>2019</v>
      </c>
      <c r="E207" s="22" t="s">
        <v>145</v>
      </c>
      <c r="F207" s="29" t="s">
        <v>602</v>
      </c>
    </row>
    <row r="208" spans="2:6">
      <c r="B208" s="22" t="s">
        <v>603</v>
      </c>
      <c r="C208" s="22" t="s">
        <v>593</v>
      </c>
      <c r="D208" s="24">
        <v>2019</v>
      </c>
      <c r="E208" s="22" t="s">
        <v>145</v>
      </c>
      <c r="F208" s="29" t="s">
        <v>604</v>
      </c>
    </row>
    <row r="209" spans="2:6">
      <c r="B209" s="22" t="s">
        <v>605</v>
      </c>
      <c r="C209" s="22" t="s">
        <v>593</v>
      </c>
      <c r="D209" s="24">
        <v>2019</v>
      </c>
      <c r="E209" s="22" t="s">
        <v>145</v>
      </c>
      <c r="F209" s="29" t="s">
        <v>606</v>
      </c>
    </row>
    <row r="210" spans="2:6">
      <c r="B210" s="22" t="s">
        <v>607</v>
      </c>
      <c r="C210" s="22" t="s">
        <v>593</v>
      </c>
      <c r="D210" s="24">
        <v>2019</v>
      </c>
      <c r="E210" s="22" t="s">
        <v>145</v>
      </c>
      <c r="F210" s="29" t="s">
        <v>608</v>
      </c>
    </row>
    <row r="211" spans="2:6">
      <c r="B211" s="22" t="s">
        <v>609</v>
      </c>
      <c r="C211" s="22" t="s">
        <v>593</v>
      </c>
      <c r="D211" s="24">
        <v>2019</v>
      </c>
      <c r="E211" s="22" t="s">
        <v>145</v>
      </c>
      <c r="F211" s="29" t="s">
        <v>610</v>
      </c>
    </row>
    <row r="212" spans="2:6">
      <c r="B212" s="22" t="s">
        <v>611</v>
      </c>
      <c r="C212" s="22" t="s">
        <v>593</v>
      </c>
      <c r="D212" s="24">
        <v>2019</v>
      </c>
      <c r="E212" s="22" t="s">
        <v>145</v>
      </c>
      <c r="F212" s="29" t="s">
        <v>612</v>
      </c>
    </row>
    <row r="213" spans="2:6">
      <c r="B213" s="22" t="s">
        <v>613</v>
      </c>
      <c r="C213" s="22" t="s">
        <v>593</v>
      </c>
      <c r="D213" s="24">
        <v>2019</v>
      </c>
      <c r="E213" s="22" t="s">
        <v>145</v>
      </c>
      <c r="F213" s="29" t="s">
        <v>614</v>
      </c>
    </row>
    <row r="214" spans="2:6">
      <c r="B214" s="22" t="s">
        <v>615</v>
      </c>
      <c r="C214" s="22" t="s">
        <v>593</v>
      </c>
      <c r="D214" s="24">
        <v>2019</v>
      </c>
      <c r="E214" s="22" t="s">
        <v>145</v>
      </c>
      <c r="F214" s="29" t="s">
        <v>616</v>
      </c>
    </row>
    <row r="215" spans="2:6">
      <c r="B215" s="22" t="s">
        <v>617</v>
      </c>
      <c r="C215" s="22" t="s">
        <v>618</v>
      </c>
      <c r="D215" s="24">
        <v>2016</v>
      </c>
      <c r="E215" s="22" t="s">
        <v>325</v>
      </c>
      <c r="F215" s="22" t="s">
        <v>619</v>
      </c>
    </row>
    <row r="216" spans="2:6">
      <c r="B216" s="22" t="s">
        <v>620</v>
      </c>
      <c r="C216" s="22" t="s">
        <v>618</v>
      </c>
      <c r="D216" s="24">
        <v>2016</v>
      </c>
      <c r="E216" s="22" t="s">
        <v>325</v>
      </c>
      <c r="F216" s="22" t="s">
        <v>621</v>
      </c>
    </row>
    <row r="217" spans="2:6">
      <c r="B217" s="22" t="s">
        <v>622</v>
      </c>
      <c r="C217" s="22" t="s">
        <v>618</v>
      </c>
      <c r="D217" s="24">
        <v>2016</v>
      </c>
      <c r="E217" s="22" t="s">
        <v>325</v>
      </c>
      <c r="F217" s="22" t="s">
        <v>623</v>
      </c>
    </row>
    <row r="218" spans="2:6">
      <c r="B218" s="22" t="s">
        <v>624</v>
      </c>
      <c r="C218" s="22" t="s">
        <v>618</v>
      </c>
      <c r="D218" s="24">
        <v>2016</v>
      </c>
      <c r="E218" s="22" t="s">
        <v>325</v>
      </c>
      <c r="F218" s="22" t="s">
        <v>625</v>
      </c>
    </row>
    <row r="219" spans="2:6">
      <c r="B219" s="22" t="s">
        <v>626</v>
      </c>
      <c r="C219" s="22" t="s">
        <v>618</v>
      </c>
      <c r="D219" s="24">
        <v>2016</v>
      </c>
      <c r="E219" s="22" t="s">
        <v>325</v>
      </c>
      <c r="F219" s="22" t="s">
        <v>627</v>
      </c>
    </row>
    <row r="220" spans="2:6">
      <c r="B220" s="22" t="s">
        <v>628</v>
      </c>
      <c r="C220" s="22" t="s">
        <v>618</v>
      </c>
      <c r="D220" s="24">
        <v>2016</v>
      </c>
      <c r="E220" s="22" t="s">
        <v>325</v>
      </c>
      <c r="F220" s="22" t="s">
        <v>629</v>
      </c>
    </row>
    <row r="221" spans="2:6">
      <c r="B221" s="22" t="s">
        <v>630</v>
      </c>
      <c r="C221" s="22" t="s">
        <v>618</v>
      </c>
      <c r="D221" s="24">
        <v>2016</v>
      </c>
      <c r="E221" s="22" t="s">
        <v>325</v>
      </c>
      <c r="F221" s="22" t="s">
        <v>631</v>
      </c>
    </row>
    <row r="222" spans="2:6">
      <c r="B222" s="22" t="s">
        <v>632</v>
      </c>
      <c r="C222" s="22" t="s">
        <v>618</v>
      </c>
      <c r="D222" s="24">
        <v>2016</v>
      </c>
      <c r="E222" s="22" t="s">
        <v>325</v>
      </c>
      <c r="F222" s="22" t="s">
        <v>633</v>
      </c>
    </row>
    <row r="223" spans="2:6">
      <c r="B223" s="22" t="s">
        <v>634</v>
      </c>
      <c r="C223" s="22" t="s">
        <v>618</v>
      </c>
      <c r="D223" s="24">
        <v>2016</v>
      </c>
      <c r="E223" s="22" t="s">
        <v>325</v>
      </c>
      <c r="F223" s="22" t="s">
        <v>635</v>
      </c>
    </row>
    <row r="224" spans="2:6">
      <c r="B224" s="22" t="s">
        <v>636</v>
      </c>
      <c r="C224" s="22" t="s">
        <v>618</v>
      </c>
      <c r="D224" s="24">
        <v>2016</v>
      </c>
      <c r="E224" s="23" t="s">
        <v>325</v>
      </c>
      <c r="F224" s="23" t="s">
        <v>637</v>
      </c>
    </row>
    <row r="225" spans="2:6">
      <c r="B225" s="22" t="s">
        <v>638</v>
      </c>
      <c r="C225" s="22" t="s">
        <v>639</v>
      </c>
      <c r="D225" s="24">
        <v>2011</v>
      </c>
      <c r="E225" s="22" t="s">
        <v>640</v>
      </c>
      <c r="F225" s="22" t="s">
        <v>641</v>
      </c>
    </row>
    <row r="226" spans="2:6">
      <c r="B226" s="22" t="s">
        <v>642</v>
      </c>
      <c r="C226" s="22" t="s">
        <v>643</v>
      </c>
      <c r="D226" s="24">
        <v>2016</v>
      </c>
      <c r="E226" s="22" t="s">
        <v>145</v>
      </c>
      <c r="F226" s="22" t="s">
        <v>247</v>
      </c>
    </row>
    <row r="227" spans="2:6">
      <c r="B227" s="22" t="s">
        <v>644</v>
      </c>
      <c r="C227" s="23" t="s">
        <v>643</v>
      </c>
      <c r="D227" s="24">
        <v>2015</v>
      </c>
      <c r="E227" s="22" t="s">
        <v>251</v>
      </c>
      <c r="F227" s="22" t="s">
        <v>645</v>
      </c>
    </row>
    <row r="228" spans="2:6">
      <c r="B228" s="22" t="s">
        <v>646</v>
      </c>
      <c r="C228" s="22" t="s">
        <v>643</v>
      </c>
      <c r="D228" s="24">
        <v>2012</v>
      </c>
      <c r="E228" s="22" t="s">
        <v>177</v>
      </c>
      <c r="F228" s="22" t="s">
        <v>249</v>
      </c>
    </row>
    <row r="229" spans="2:6">
      <c r="B229" s="22" t="s">
        <v>647</v>
      </c>
      <c r="C229" s="22" t="s">
        <v>643</v>
      </c>
      <c r="D229" s="24">
        <v>2016</v>
      </c>
      <c r="E229" s="22" t="s">
        <v>254</v>
      </c>
      <c r="F229" s="22" t="s">
        <v>255</v>
      </c>
    </row>
    <row r="230" spans="2:6">
      <c r="B230" s="22" t="s">
        <v>648</v>
      </c>
      <c r="C230" s="22" t="s">
        <v>643</v>
      </c>
      <c r="D230" s="24">
        <v>2016</v>
      </c>
      <c r="E230" s="22" t="s">
        <v>445</v>
      </c>
      <c r="F230" s="22" t="s">
        <v>649</v>
      </c>
    </row>
    <row r="231" spans="2:6">
      <c r="B231" s="22" t="s">
        <v>650</v>
      </c>
      <c r="C231" s="22" t="s">
        <v>643</v>
      </c>
      <c r="D231" s="24">
        <v>2016</v>
      </c>
      <c r="E231" s="22" t="s">
        <v>335</v>
      </c>
      <c r="F231" s="22" t="s">
        <v>651</v>
      </c>
    </row>
    <row r="232" spans="2:6">
      <c r="B232" s="22" t="s">
        <v>652</v>
      </c>
      <c r="C232" s="22" t="s">
        <v>643</v>
      </c>
      <c r="D232" s="24">
        <v>2016</v>
      </c>
      <c r="E232" s="22" t="s">
        <v>510</v>
      </c>
      <c r="F232" s="22" t="s">
        <v>653</v>
      </c>
    </row>
    <row r="233" spans="2:6">
      <c r="B233" s="22" t="s">
        <v>654</v>
      </c>
      <c r="C233" s="22" t="s">
        <v>655</v>
      </c>
      <c r="D233" s="24">
        <v>2020</v>
      </c>
      <c r="E233" s="22" t="s">
        <v>233</v>
      </c>
      <c r="F233" s="22" t="s">
        <v>656</v>
      </c>
    </row>
    <row r="234" spans="2:6">
      <c r="B234" s="22" t="s">
        <v>657</v>
      </c>
      <c r="C234" s="22" t="s">
        <v>658</v>
      </c>
      <c r="D234" s="24">
        <v>1994</v>
      </c>
      <c r="E234" s="22" t="s">
        <v>233</v>
      </c>
      <c r="F234" s="22" t="s">
        <v>384</v>
      </c>
    </row>
    <row r="235" spans="2:6">
      <c r="B235" s="22" t="s">
        <v>659</v>
      </c>
      <c r="C235" s="23" t="s">
        <v>658</v>
      </c>
      <c r="D235" s="24">
        <v>1994</v>
      </c>
      <c r="E235" s="22" t="s">
        <v>233</v>
      </c>
      <c r="F235" s="22" t="s">
        <v>384</v>
      </c>
    </row>
    <row r="236" spans="2:6">
      <c r="B236" s="22" t="s">
        <v>660</v>
      </c>
      <c r="C236" s="23" t="s">
        <v>658</v>
      </c>
      <c r="D236" s="24">
        <v>1994</v>
      </c>
      <c r="E236" s="22" t="s">
        <v>233</v>
      </c>
      <c r="F236" s="22" t="s">
        <v>384</v>
      </c>
    </row>
    <row r="237" spans="2:6">
      <c r="B237" s="22" t="s">
        <v>661</v>
      </c>
      <c r="C237" s="22" t="s">
        <v>658</v>
      </c>
      <c r="D237" s="24">
        <v>1994</v>
      </c>
      <c r="E237" s="22" t="s">
        <v>233</v>
      </c>
      <c r="F237" s="22" t="s">
        <v>384</v>
      </c>
    </row>
    <row r="238" spans="2:6">
      <c r="B238" s="22" t="s">
        <v>662</v>
      </c>
      <c r="C238" s="22" t="s">
        <v>658</v>
      </c>
      <c r="D238" s="24">
        <v>1994</v>
      </c>
      <c r="E238" s="22" t="s">
        <v>233</v>
      </c>
      <c r="F238" s="22" t="s">
        <v>384</v>
      </c>
    </row>
    <row r="239" spans="2:6">
      <c r="B239" s="22" t="s">
        <v>663</v>
      </c>
      <c r="C239" s="22" t="s">
        <v>523</v>
      </c>
      <c r="D239" s="24">
        <v>2021</v>
      </c>
      <c r="E239" s="23" t="s">
        <v>149</v>
      </c>
      <c r="F239" s="23" t="s">
        <v>664</v>
      </c>
    </row>
    <row r="240" spans="2:6">
      <c r="B240" s="22" t="s">
        <v>665</v>
      </c>
      <c r="C240" s="22" t="s">
        <v>666</v>
      </c>
      <c r="D240" s="24">
        <v>2021</v>
      </c>
      <c r="E240" s="22" t="s">
        <v>194</v>
      </c>
      <c r="F240" s="22" t="s">
        <v>667</v>
      </c>
    </row>
    <row r="241" spans="2:6">
      <c r="B241" s="22" t="s">
        <v>668</v>
      </c>
      <c r="C241" s="22" t="s">
        <v>669</v>
      </c>
      <c r="D241" s="24">
        <v>2017</v>
      </c>
      <c r="E241" s="22" t="s">
        <v>285</v>
      </c>
      <c r="F241" s="27" t="s">
        <v>670</v>
      </c>
    </row>
    <row r="242" spans="2:6">
      <c r="B242" s="22" t="s">
        <v>671</v>
      </c>
      <c r="C242" s="22" t="s">
        <v>672</v>
      </c>
      <c r="D242" s="24">
        <v>2013</v>
      </c>
      <c r="E242" s="22" t="s">
        <v>673</v>
      </c>
      <c r="F242" s="22" t="s">
        <v>21</v>
      </c>
    </row>
    <row r="243" spans="2:6">
      <c r="B243" s="22" t="s">
        <v>674</v>
      </c>
      <c r="C243" s="22" t="s">
        <v>672</v>
      </c>
      <c r="D243" s="24">
        <v>2015</v>
      </c>
      <c r="E243" s="22" t="s">
        <v>675</v>
      </c>
      <c r="F243" s="22" t="s">
        <v>21</v>
      </c>
    </row>
    <row r="244" spans="2:6">
      <c r="B244" s="22" t="s">
        <v>676</v>
      </c>
      <c r="C244" s="22" t="s">
        <v>672</v>
      </c>
      <c r="D244" s="24">
        <v>2012</v>
      </c>
      <c r="E244" s="22" t="s">
        <v>325</v>
      </c>
      <c r="F244" s="22" t="s">
        <v>21</v>
      </c>
    </row>
    <row r="245" spans="2:6">
      <c r="B245" s="22" t="s">
        <v>677</v>
      </c>
      <c r="C245" s="22" t="s">
        <v>672</v>
      </c>
      <c r="D245" s="24">
        <v>2015</v>
      </c>
      <c r="E245" s="22" t="s">
        <v>678</v>
      </c>
      <c r="F245" s="22" t="s">
        <v>21</v>
      </c>
    </row>
    <row r="246" spans="2:6">
      <c r="B246" s="22" t="s">
        <v>679</v>
      </c>
      <c r="C246" s="22" t="s">
        <v>672</v>
      </c>
      <c r="D246" s="24">
        <v>2015</v>
      </c>
      <c r="E246" s="22" t="s">
        <v>680</v>
      </c>
      <c r="F246" s="22" t="s">
        <v>681</v>
      </c>
    </row>
    <row r="247" spans="2:6">
      <c r="B247" s="22" t="s">
        <v>682</v>
      </c>
      <c r="C247" s="22" t="s">
        <v>672</v>
      </c>
      <c r="D247" s="24">
        <v>2014</v>
      </c>
      <c r="E247" s="22" t="s">
        <v>683</v>
      </c>
      <c r="F247" s="22" t="s">
        <v>684</v>
      </c>
    </row>
    <row r="248" spans="2:6">
      <c r="B248" s="22" t="s">
        <v>685</v>
      </c>
      <c r="C248" s="22" t="s">
        <v>672</v>
      </c>
      <c r="D248" s="24">
        <v>2011</v>
      </c>
      <c r="E248" s="22" t="s">
        <v>686</v>
      </c>
      <c r="F248" s="22" t="s">
        <v>687</v>
      </c>
    </row>
    <row r="249" spans="2:6">
      <c r="B249" s="22" t="s">
        <v>688</v>
      </c>
      <c r="C249" s="22" t="s">
        <v>672</v>
      </c>
      <c r="D249" s="24">
        <v>2012</v>
      </c>
      <c r="E249" s="22" t="s">
        <v>689</v>
      </c>
      <c r="F249" s="22" t="s">
        <v>690</v>
      </c>
    </row>
    <row r="250" spans="2:6">
      <c r="B250" s="22" t="s">
        <v>691</v>
      </c>
      <c r="C250" s="22" t="s">
        <v>672</v>
      </c>
      <c r="D250" s="24">
        <v>2016</v>
      </c>
      <c r="E250" s="22" t="s">
        <v>678</v>
      </c>
      <c r="F250" s="22" t="s">
        <v>692</v>
      </c>
    </row>
    <row r="251" spans="2:6">
      <c r="B251" s="22" t="s">
        <v>693</v>
      </c>
      <c r="C251" s="22" t="s">
        <v>672</v>
      </c>
      <c r="D251" s="24">
        <v>2016</v>
      </c>
      <c r="E251" s="22" t="s">
        <v>368</v>
      </c>
      <c r="F251" s="22" t="s">
        <v>694</v>
      </c>
    </row>
    <row r="252" spans="2:6">
      <c r="B252" s="22" t="s">
        <v>695</v>
      </c>
      <c r="C252" s="22" t="s">
        <v>696</v>
      </c>
      <c r="D252" s="24">
        <v>2009</v>
      </c>
      <c r="E252" s="22" t="s">
        <v>202</v>
      </c>
      <c r="F252" s="22" t="s">
        <v>697</v>
      </c>
    </row>
    <row r="253" spans="2:6">
      <c r="B253" s="22" t="s">
        <v>698</v>
      </c>
      <c r="C253" s="22" t="s">
        <v>699</v>
      </c>
      <c r="D253" s="24">
        <v>2002</v>
      </c>
      <c r="E253" s="22" t="s">
        <v>202</v>
      </c>
      <c r="F253" s="22" t="s">
        <v>700</v>
      </c>
    </row>
    <row r="254" spans="2:6">
      <c r="B254" s="22" t="s">
        <v>701</v>
      </c>
      <c r="C254" s="22" t="s">
        <v>702</v>
      </c>
      <c r="D254" s="24">
        <v>1996</v>
      </c>
      <c r="E254" s="22" t="s">
        <v>194</v>
      </c>
      <c r="F254" s="22" t="s">
        <v>213</v>
      </c>
    </row>
    <row r="255" spans="2:6">
      <c r="B255" s="22" t="s">
        <v>703</v>
      </c>
      <c r="C255" s="22" t="s">
        <v>704</v>
      </c>
      <c r="D255" s="24">
        <v>2009</v>
      </c>
      <c r="E255" s="22" t="s">
        <v>194</v>
      </c>
      <c r="F255" s="22" t="s">
        <v>215</v>
      </c>
    </row>
    <row r="256" spans="2:6">
      <c r="B256" s="22" t="s">
        <v>705</v>
      </c>
      <c r="C256" s="22" t="s">
        <v>706</v>
      </c>
      <c r="D256" s="24">
        <v>2002</v>
      </c>
      <c r="E256" s="22" t="s">
        <v>194</v>
      </c>
      <c r="F256" s="22" t="s">
        <v>388</v>
      </c>
    </row>
    <row r="257" spans="2:6">
      <c r="B257" s="22" t="s">
        <v>707</v>
      </c>
      <c r="C257" s="22" t="s">
        <v>708</v>
      </c>
      <c r="D257" s="24">
        <v>2010</v>
      </c>
      <c r="E257" s="22" t="s">
        <v>194</v>
      </c>
      <c r="F257" s="22" t="s">
        <v>219</v>
      </c>
    </row>
    <row r="258" spans="2:6">
      <c r="B258" s="22" t="s">
        <v>709</v>
      </c>
      <c r="C258" s="22" t="s">
        <v>710</v>
      </c>
      <c r="D258" s="24">
        <v>2010</v>
      </c>
      <c r="E258" s="22" t="s">
        <v>149</v>
      </c>
      <c r="F258" s="22" t="s">
        <v>150</v>
      </c>
    </row>
    <row r="259" spans="2:6">
      <c r="B259" s="22" t="s">
        <v>711</v>
      </c>
      <c r="C259" s="22" t="s">
        <v>712</v>
      </c>
      <c r="D259" s="24">
        <v>2005</v>
      </c>
      <c r="E259" s="22" t="s">
        <v>713</v>
      </c>
      <c r="F259" s="22" t="s">
        <v>714</v>
      </c>
    </row>
    <row r="260" spans="2:6">
      <c r="B260" s="22" t="s">
        <v>715</v>
      </c>
      <c r="C260" s="22" t="s">
        <v>716</v>
      </c>
      <c r="D260" s="24">
        <v>2010</v>
      </c>
      <c r="E260" s="22" t="s">
        <v>145</v>
      </c>
      <c r="F260" s="22" t="s">
        <v>717</v>
      </c>
    </row>
    <row r="261" spans="2:6">
      <c r="B261" s="22" t="s">
        <v>718</v>
      </c>
      <c r="C261" s="22" t="s">
        <v>719</v>
      </c>
      <c r="D261" s="24">
        <v>1996</v>
      </c>
      <c r="E261" s="22" t="s">
        <v>720</v>
      </c>
      <c r="F261" s="22" t="s">
        <v>721</v>
      </c>
    </row>
    <row r="262" spans="2:6">
      <c r="B262" s="22" t="s">
        <v>722</v>
      </c>
      <c r="C262" s="22" t="s">
        <v>267</v>
      </c>
      <c r="D262" s="24">
        <v>2005</v>
      </c>
      <c r="E262" s="22" t="s">
        <v>236</v>
      </c>
      <c r="F262" s="22" t="s">
        <v>723</v>
      </c>
    </row>
    <row r="263" spans="2:6">
      <c r="B263" s="22" t="s">
        <v>724</v>
      </c>
      <c r="C263" s="22" t="s">
        <v>725</v>
      </c>
      <c r="D263" s="24">
        <v>2006</v>
      </c>
      <c r="E263" s="22" t="s">
        <v>173</v>
      </c>
      <c r="F263" s="22" t="s">
        <v>564</v>
      </c>
    </row>
    <row r="264" spans="2:6">
      <c r="B264" s="22" t="s">
        <v>726</v>
      </c>
      <c r="C264" s="22" t="s">
        <v>727</v>
      </c>
      <c r="D264" s="24">
        <v>2010</v>
      </c>
      <c r="E264" s="22" t="s">
        <v>194</v>
      </c>
      <c r="F264" s="22" t="s">
        <v>728</v>
      </c>
    </row>
    <row r="265" spans="2:6">
      <c r="B265" s="22" t="s">
        <v>729</v>
      </c>
      <c r="C265" s="22" t="s">
        <v>730</v>
      </c>
      <c r="D265" s="24">
        <v>2008</v>
      </c>
      <c r="E265" s="22" t="s">
        <v>194</v>
      </c>
      <c r="F265" s="22" t="s">
        <v>731</v>
      </c>
    </row>
    <row r="266" spans="2:6">
      <c r="B266" s="22" t="s">
        <v>732</v>
      </c>
      <c r="C266" s="22" t="s">
        <v>733</v>
      </c>
      <c r="D266" s="24">
        <v>2003</v>
      </c>
      <c r="E266" s="22" t="s">
        <v>194</v>
      </c>
      <c r="F266" s="22" t="s">
        <v>731</v>
      </c>
    </row>
    <row r="267" spans="2:6">
      <c r="B267" s="22" t="s">
        <v>734</v>
      </c>
      <c r="C267" s="22" t="s">
        <v>733</v>
      </c>
      <c r="D267" s="24">
        <v>2003</v>
      </c>
      <c r="E267" s="22" t="s">
        <v>194</v>
      </c>
      <c r="F267" s="22" t="s">
        <v>731</v>
      </c>
    </row>
    <row r="268" spans="2:6">
      <c r="B268" s="22" t="s">
        <v>735</v>
      </c>
      <c r="C268" s="22" t="s">
        <v>736</v>
      </c>
      <c r="D268" s="24">
        <v>2000</v>
      </c>
      <c r="E268" s="22" t="s">
        <v>194</v>
      </c>
      <c r="F268" s="22" t="s">
        <v>215</v>
      </c>
    </row>
    <row r="269" spans="2:6">
      <c r="B269" s="22" t="s">
        <v>737</v>
      </c>
      <c r="C269" s="22" t="s">
        <v>736</v>
      </c>
      <c r="D269" s="24">
        <v>2000</v>
      </c>
      <c r="E269" s="22" t="s">
        <v>194</v>
      </c>
      <c r="F269" s="22" t="s">
        <v>215</v>
      </c>
    </row>
    <row r="270" spans="2:6">
      <c r="B270" s="22" t="s">
        <v>738</v>
      </c>
      <c r="C270" s="22" t="s">
        <v>736</v>
      </c>
      <c r="D270" s="24">
        <v>2000</v>
      </c>
      <c r="E270" s="22" t="s">
        <v>194</v>
      </c>
      <c r="F270" s="22" t="s">
        <v>215</v>
      </c>
    </row>
    <row r="271" spans="2:6">
      <c r="B271" s="22" t="s">
        <v>739</v>
      </c>
      <c r="C271" s="22" t="s">
        <v>736</v>
      </c>
      <c r="D271" s="24">
        <v>2000</v>
      </c>
      <c r="E271" s="22" t="s">
        <v>194</v>
      </c>
      <c r="F271" s="22" t="s">
        <v>215</v>
      </c>
    </row>
    <row r="272" spans="2:6">
      <c r="B272" s="22" t="s">
        <v>740</v>
      </c>
      <c r="C272" s="22" t="s">
        <v>736</v>
      </c>
      <c r="D272" s="24">
        <v>2000</v>
      </c>
      <c r="E272" s="22" t="s">
        <v>194</v>
      </c>
      <c r="F272" s="22" t="s">
        <v>215</v>
      </c>
    </row>
    <row r="273" spans="2:6">
      <c r="B273" s="22" t="s">
        <v>741</v>
      </c>
      <c r="C273" s="22" t="s">
        <v>736</v>
      </c>
      <c r="D273" s="24">
        <v>2000</v>
      </c>
      <c r="E273" s="22" t="s">
        <v>194</v>
      </c>
      <c r="F273" s="22" t="s">
        <v>215</v>
      </c>
    </row>
    <row r="274" spans="2:6">
      <c r="B274" s="22" t="s">
        <v>742</v>
      </c>
      <c r="C274" s="22" t="s">
        <v>736</v>
      </c>
      <c r="D274" s="24">
        <v>2000</v>
      </c>
      <c r="E274" s="22" t="s">
        <v>194</v>
      </c>
      <c r="F274" s="22" t="s">
        <v>215</v>
      </c>
    </row>
    <row r="275" spans="2:6">
      <c r="B275" s="22" t="s">
        <v>743</v>
      </c>
      <c r="C275" s="22" t="s">
        <v>744</v>
      </c>
      <c r="D275" s="24">
        <v>2012</v>
      </c>
      <c r="E275" s="22" t="s">
        <v>177</v>
      </c>
      <c r="F275" s="22" t="s">
        <v>249</v>
      </c>
    </row>
    <row r="276" spans="2:6">
      <c r="B276" s="22" t="s">
        <v>745</v>
      </c>
      <c r="C276" s="23" t="s">
        <v>746</v>
      </c>
      <c r="D276" s="24">
        <v>2005</v>
      </c>
      <c r="E276" s="23" t="s">
        <v>177</v>
      </c>
      <c r="F276" s="23" t="s">
        <v>178</v>
      </c>
    </row>
  </sheetData>
  <conditionalFormatting sqref="C84:F84">
    <cfRule type="containsBlanks" dxfId="67" priority="1">
      <formula>LEN(TRIM(C84))=0</formula>
    </cfRule>
  </conditionalFormatting>
  <hyperlinks>
    <hyperlink ref="B2" location="'Information &amp; Contents '!A1" display="Back to Information and Contents" xr:uid="{EACA7FFF-8BFD-42CD-B08C-D991B9A57C6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6FD20-9BBD-4637-8285-4093D26A8573}">
  <sheetPr>
    <tabColor theme="3" tint="0.39997558519241921"/>
  </sheetPr>
  <dimension ref="A1:E124"/>
  <sheetViews>
    <sheetView showGridLines="0" workbookViewId="0"/>
  </sheetViews>
  <sheetFormatPr defaultRowHeight="15.75"/>
  <cols>
    <col min="1" max="1" width="3.625" customWidth="1"/>
    <col min="2" max="2" width="39" bestFit="1" customWidth="1"/>
    <col min="3" max="3" width="10.625" style="11" customWidth="1"/>
    <col min="4" max="4" width="8.375" bestFit="1" customWidth="1"/>
    <col min="5" max="5" width="30.875" bestFit="1" customWidth="1"/>
  </cols>
  <sheetData>
    <row r="1" spans="1:5" ht="8.25" customHeight="1"/>
    <row r="2" spans="1:5">
      <c r="B2" s="9" t="s">
        <v>137</v>
      </c>
    </row>
    <row r="3" spans="1:5" ht="8.25" customHeight="1"/>
    <row r="4" spans="1:5" ht="42" customHeight="1">
      <c r="B4" s="12" t="s">
        <v>139</v>
      </c>
      <c r="C4" s="13" t="s">
        <v>140</v>
      </c>
      <c r="D4" s="12" t="s">
        <v>141</v>
      </c>
      <c r="E4" s="12" t="s">
        <v>142</v>
      </c>
    </row>
    <row r="5" spans="1:5">
      <c r="A5" s="10"/>
      <c r="B5" s="14" t="s">
        <v>345</v>
      </c>
      <c r="C5" s="15">
        <v>2017</v>
      </c>
      <c r="D5" s="14" t="s">
        <v>264</v>
      </c>
      <c r="E5" s="14" t="s">
        <v>346</v>
      </c>
    </row>
    <row r="6" spans="1:5">
      <c r="A6" s="10"/>
      <c r="B6" s="14" t="s">
        <v>725</v>
      </c>
      <c r="C6" s="15">
        <v>2006</v>
      </c>
      <c r="D6" s="14" t="s">
        <v>173</v>
      </c>
      <c r="E6" s="14" t="s">
        <v>564</v>
      </c>
    </row>
    <row r="7" spans="1:5">
      <c r="A7" s="10"/>
      <c r="B7" s="14" t="s">
        <v>172</v>
      </c>
      <c r="C7" s="15">
        <v>2012</v>
      </c>
      <c r="D7" s="14" t="s">
        <v>173</v>
      </c>
      <c r="E7" s="14" t="s">
        <v>174</v>
      </c>
    </row>
    <row r="8" spans="1:5">
      <c r="A8" s="10"/>
      <c r="B8" s="14" t="s">
        <v>736</v>
      </c>
      <c r="C8" s="15">
        <v>2000</v>
      </c>
      <c r="D8" s="14" t="s">
        <v>194</v>
      </c>
      <c r="E8" s="14" t="s">
        <v>215</v>
      </c>
    </row>
    <row r="9" spans="1:5">
      <c r="A9" s="10"/>
      <c r="B9" s="16" t="s">
        <v>426</v>
      </c>
      <c r="C9" s="15">
        <v>2019</v>
      </c>
      <c r="D9" s="14" t="s">
        <v>427</v>
      </c>
      <c r="E9" s="14" t="s">
        <v>428</v>
      </c>
    </row>
    <row r="10" spans="1:5">
      <c r="A10" s="10"/>
      <c r="B10" s="16" t="s">
        <v>430</v>
      </c>
      <c r="C10" s="15">
        <v>2019</v>
      </c>
      <c r="D10" s="14" t="s">
        <v>431</v>
      </c>
      <c r="E10" s="17" t="s">
        <v>432</v>
      </c>
    </row>
    <row r="11" spans="1:5">
      <c r="A11" s="10"/>
      <c r="B11" s="14" t="s">
        <v>747</v>
      </c>
      <c r="C11" s="15">
        <v>2016</v>
      </c>
      <c r="D11" s="14" t="s">
        <v>145</v>
      </c>
      <c r="E11" s="14" t="s">
        <v>748</v>
      </c>
    </row>
    <row r="12" spans="1:5">
      <c r="A12" s="10"/>
      <c r="B12" s="14" t="s">
        <v>404</v>
      </c>
      <c r="C12" s="15">
        <v>2014</v>
      </c>
      <c r="D12" s="14" t="s">
        <v>405</v>
      </c>
      <c r="E12" s="14" t="s">
        <v>406</v>
      </c>
    </row>
    <row r="13" spans="1:5">
      <c r="A13" s="10"/>
      <c r="B13" s="14" t="s">
        <v>353</v>
      </c>
      <c r="C13" s="15">
        <v>2009</v>
      </c>
      <c r="D13" s="14" t="s">
        <v>188</v>
      </c>
      <c r="E13" s="14" t="s">
        <v>354</v>
      </c>
    </row>
    <row r="14" spans="1:5">
      <c r="A14" s="10"/>
      <c r="B14" s="14" t="s">
        <v>583</v>
      </c>
      <c r="C14" s="15">
        <v>2015</v>
      </c>
      <c r="D14" s="14" t="s">
        <v>264</v>
      </c>
      <c r="E14" s="14" t="s">
        <v>21</v>
      </c>
    </row>
    <row r="15" spans="1:5">
      <c r="A15" s="10"/>
      <c r="B15" s="16" t="s">
        <v>419</v>
      </c>
      <c r="C15" s="15">
        <v>2012</v>
      </c>
      <c r="D15" s="14" t="s">
        <v>230</v>
      </c>
      <c r="E15" s="14" t="s">
        <v>420</v>
      </c>
    </row>
    <row r="16" spans="1:5">
      <c r="A16" s="10"/>
      <c r="B16" s="14" t="s">
        <v>749</v>
      </c>
      <c r="C16" s="18">
        <v>2018</v>
      </c>
      <c r="D16" s="14" t="s">
        <v>251</v>
      </c>
      <c r="E16" s="14" t="s">
        <v>21</v>
      </c>
    </row>
    <row r="17" spans="1:5">
      <c r="A17" s="10"/>
      <c r="B17" s="14" t="s">
        <v>438</v>
      </c>
      <c r="C17" s="15">
        <v>2018</v>
      </c>
      <c r="D17" s="14" t="s">
        <v>177</v>
      </c>
      <c r="E17" s="14" t="s">
        <v>439</v>
      </c>
    </row>
    <row r="18" spans="1:5">
      <c r="A18" s="10"/>
      <c r="B18" s="14" t="s">
        <v>750</v>
      </c>
      <c r="C18" s="15">
        <v>2010</v>
      </c>
      <c r="D18" s="14" t="s">
        <v>145</v>
      </c>
      <c r="E18" s="14" t="s">
        <v>21</v>
      </c>
    </row>
    <row r="19" spans="1:5">
      <c r="A19" s="10"/>
      <c r="B19" s="14" t="s">
        <v>751</v>
      </c>
      <c r="C19" s="15">
        <v>2009</v>
      </c>
      <c r="D19" s="14" t="s">
        <v>285</v>
      </c>
      <c r="E19" s="14" t="s">
        <v>286</v>
      </c>
    </row>
    <row r="20" spans="1:5">
      <c r="A20" s="10"/>
      <c r="B20" s="14" t="s">
        <v>441</v>
      </c>
      <c r="C20" s="15">
        <v>2017</v>
      </c>
      <c r="D20" s="19" t="s">
        <v>145</v>
      </c>
      <c r="E20" s="14" t="s">
        <v>442</v>
      </c>
    </row>
    <row r="21" spans="1:5">
      <c r="A21" s="10"/>
      <c r="B21" s="14" t="s">
        <v>710</v>
      </c>
      <c r="C21" s="15">
        <v>2010</v>
      </c>
      <c r="D21" s="14" t="s">
        <v>149</v>
      </c>
      <c r="E21" s="14" t="s">
        <v>150</v>
      </c>
    </row>
    <row r="22" spans="1:5">
      <c r="A22" s="10"/>
      <c r="B22" s="14" t="s">
        <v>329</v>
      </c>
      <c r="C22" s="15">
        <v>2015</v>
      </c>
      <c r="D22" s="14" t="s">
        <v>236</v>
      </c>
      <c r="E22" s="14" t="s">
        <v>330</v>
      </c>
    </row>
    <row r="23" spans="1:5">
      <c r="A23" s="10"/>
      <c r="B23" s="14" t="s">
        <v>593</v>
      </c>
      <c r="C23" s="15">
        <v>2002</v>
      </c>
      <c r="D23" s="14" t="s">
        <v>145</v>
      </c>
      <c r="E23" s="14" t="s">
        <v>21</v>
      </c>
    </row>
    <row r="24" spans="1:5">
      <c r="A24" s="10"/>
      <c r="B24" s="14" t="s">
        <v>444</v>
      </c>
      <c r="C24" s="15">
        <v>2016</v>
      </c>
      <c r="D24" s="14" t="s">
        <v>445</v>
      </c>
      <c r="E24" s="14" t="s">
        <v>446</v>
      </c>
    </row>
    <row r="25" spans="1:5">
      <c r="A25" s="10"/>
      <c r="B25" s="14" t="s">
        <v>448</v>
      </c>
      <c r="C25" s="15">
        <v>2018</v>
      </c>
      <c r="D25" s="14" t="s">
        <v>445</v>
      </c>
      <c r="E25" s="14" t="s">
        <v>449</v>
      </c>
    </row>
    <row r="26" spans="1:5">
      <c r="A26" s="10"/>
      <c r="B26" s="14" t="s">
        <v>193</v>
      </c>
      <c r="C26" s="15">
        <v>2010</v>
      </c>
      <c r="D26" s="14" t="s">
        <v>194</v>
      </c>
      <c r="E26" s="14" t="s">
        <v>195</v>
      </c>
    </row>
    <row r="27" spans="1:5">
      <c r="A27" s="10"/>
      <c r="B27" s="14" t="s">
        <v>752</v>
      </c>
      <c r="C27" s="15">
        <v>2015</v>
      </c>
      <c r="D27" s="14" t="s">
        <v>202</v>
      </c>
      <c r="E27" s="14" t="s">
        <v>299</v>
      </c>
    </row>
    <row r="28" spans="1:5">
      <c r="A28" s="10"/>
      <c r="B28" s="14" t="s">
        <v>570</v>
      </c>
      <c r="C28" s="15">
        <v>2012</v>
      </c>
      <c r="D28" s="16" t="s">
        <v>194</v>
      </c>
      <c r="E28" s="16" t="s">
        <v>221</v>
      </c>
    </row>
    <row r="29" spans="1:5">
      <c r="A29" s="10"/>
      <c r="B29" s="14" t="s">
        <v>712</v>
      </c>
      <c r="C29" s="15">
        <v>2005</v>
      </c>
      <c r="D29" s="14" t="s">
        <v>713</v>
      </c>
      <c r="E29" s="14" t="s">
        <v>714</v>
      </c>
    </row>
    <row r="30" spans="1:5">
      <c r="A30" s="10"/>
      <c r="B30" s="14" t="s">
        <v>704</v>
      </c>
      <c r="C30" s="15">
        <v>2009</v>
      </c>
      <c r="D30" s="14" t="s">
        <v>194</v>
      </c>
      <c r="E30" s="14" t="s">
        <v>215</v>
      </c>
    </row>
    <row r="31" spans="1:5">
      <c r="A31" s="10"/>
      <c r="B31" s="14" t="s">
        <v>753</v>
      </c>
      <c r="C31" s="15">
        <v>2012</v>
      </c>
      <c r="D31" s="14" t="s">
        <v>145</v>
      </c>
      <c r="E31" s="14" t="s">
        <v>21</v>
      </c>
    </row>
    <row r="32" spans="1:5">
      <c r="A32" s="10"/>
      <c r="B32" s="16" t="s">
        <v>451</v>
      </c>
      <c r="C32" s="15">
        <v>2017</v>
      </c>
      <c r="D32" s="14" t="s">
        <v>145</v>
      </c>
      <c r="E32" s="17" t="s">
        <v>452</v>
      </c>
    </row>
    <row r="33" spans="1:5">
      <c r="A33" s="10"/>
      <c r="B33" s="14" t="s">
        <v>658</v>
      </c>
      <c r="C33" s="15">
        <v>1994</v>
      </c>
      <c r="D33" s="14" t="s">
        <v>233</v>
      </c>
      <c r="E33" s="14" t="s">
        <v>384</v>
      </c>
    </row>
    <row r="34" spans="1:5">
      <c r="A34" s="10"/>
      <c r="B34" s="16" t="s">
        <v>754</v>
      </c>
      <c r="C34" s="15">
        <v>2008</v>
      </c>
      <c r="D34" s="16" t="s">
        <v>177</v>
      </c>
      <c r="E34" s="16" t="s">
        <v>178</v>
      </c>
    </row>
    <row r="35" spans="1:5">
      <c r="A35" s="10"/>
      <c r="B35" s="14" t="s">
        <v>716</v>
      </c>
      <c r="C35" s="15">
        <v>2010</v>
      </c>
      <c r="D35" s="14" t="s">
        <v>145</v>
      </c>
      <c r="E35" s="14" t="s">
        <v>717</v>
      </c>
    </row>
    <row r="36" spans="1:5">
      <c r="A36" s="10"/>
      <c r="B36" s="14" t="s">
        <v>557</v>
      </c>
      <c r="C36" s="15">
        <v>2015</v>
      </c>
      <c r="D36" s="14" t="s">
        <v>145</v>
      </c>
      <c r="E36" s="14" t="s">
        <v>146</v>
      </c>
    </row>
    <row r="37" spans="1:5">
      <c r="A37" s="10"/>
      <c r="B37" s="14" t="s">
        <v>501</v>
      </c>
      <c r="C37" s="15">
        <v>2010</v>
      </c>
      <c r="D37" s="14" t="s">
        <v>251</v>
      </c>
      <c r="E37" s="14" t="s">
        <v>21</v>
      </c>
    </row>
    <row r="38" spans="1:5">
      <c r="A38" s="10"/>
      <c r="B38" s="14" t="s">
        <v>655</v>
      </c>
      <c r="C38" s="15">
        <v>2020</v>
      </c>
      <c r="D38" s="14" t="s">
        <v>233</v>
      </c>
      <c r="E38" s="14" t="s">
        <v>755</v>
      </c>
    </row>
    <row r="39" spans="1:5">
      <c r="A39" s="10"/>
      <c r="B39" s="14" t="s">
        <v>756</v>
      </c>
      <c r="C39" s="15">
        <v>2008</v>
      </c>
      <c r="D39" s="14" t="s">
        <v>455</v>
      </c>
      <c r="E39" s="14" t="s">
        <v>456</v>
      </c>
    </row>
    <row r="40" spans="1:5">
      <c r="A40" s="10"/>
      <c r="B40" s="14" t="s">
        <v>757</v>
      </c>
      <c r="C40" s="15">
        <v>2020</v>
      </c>
      <c r="D40" s="14" t="s">
        <v>194</v>
      </c>
      <c r="E40" s="14" t="s">
        <v>459</v>
      </c>
    </row>
    <row r="41" spans="1:5">
      <c r="A41" s="10"/>
      <c r="B41" s="14" t="s">
        <v>463</v>
      </c>
      <c r="C41" s="15">
        <v>2014</v>
      </c>
      <c r="D41" s="14" t="s">
        <v>145</v>
      </c>
      <c r="E41" s="14" t="s">
        <v>245</v>
      </c>
    </row>
    <row r="42" spans="1:5">
      <c r="A42" s="10"/>
      <c r="B42" s="14" t="s">
        <v>618</v>
      </c>
      <c r="C42" s="15">
        <v>2016</v>
      </c>
      <c r="D42" s="14" t="s">
        <v>325</v>
      </c>
      <c r="E42" s="14" t="s">
        <v>619</v>
      </c>
    </row>
    <row r="43" spans="1:5">
      <c r="A43" s="10"/>
      <c r="B43" s="14" t="s">
        <v>758</v>
      </c>
      <c r="C43" s="15">
        <v>2013</v>
      </c>
      <c r="D43" s="14" t="s">
        <v>166</v>
      </c>
      <c r="E43" s="14" t="s">
        <v>21</v>
      </c>
    </row>
    <row r="44" spans="1:5">
      <c r="A44" s="10"/>
      <c r="B44" s="14" t="s">
        <v>308</v>
      </c>
      <c r="C44" s="15">
        <v>1998</v>
      </c>
      <c r="D44" s="14" t="s">
        <v>202</v>
      </c>
      <c r="E44" s="14" t="s">
        <v>309</v>
      </c>
    </row>
    <row r="45" spans="1:5">
      <c r="A45" s="10"/>
      <c r="B45" s="14" t="s">
        <v>759</v>
      </c>
      <c r="C45" s="15">
        <v>2005</v>
      </c>
      <c r="D45" s="14" t="s">
        <v>145</v>
      </c>
      <c r="E45" s="14" t="s">
        <v>282</v>
      </c>
    </row>
    <row r="46" spans="1:5">
      <c r="A46" s="10"/>
      <c r="B46" s="14" t="s">
        <v>760</v>
      </c>
      <c r="C46" s="15">
        <v>2012</v>
      </c>
      <c r="D46" s="14" t="s">
        <v>145</v>
      </c>
      <c r="E46" s="14" t="s">
        <v>21</v>
      </c>
    </row>
    <row r="47" spans="1:5">
      <c r="A47" s="10"/>
      <c r="B47" s="14" t="s">
        <v>761</v>
      </c>
      <c r="C47" s="15">
        <v>2009</v>
      </c>
      <c r="D47" s="14" t="s">
        <v>339</v>
      </c>
      <c r="E47" s="14" t="s">
        <v>340</v>
      </c>
    </row>
    <row r="48" spans="1:5">
      <c r="A48" s="10"/>
      <c r="B48" s="14" t="s">
        <v>733</v>
      </c>
      <c r="C48" s="15">
        <v>2003</v>
      </c>
      <c r="D48" s="14" t="s">
        <v>194</v>
      </c>
      <c r="E48" s="14" t="s">
        <v>731</v>
      </c>
    </row>
    <row r="49" spans="1:5">
      <c r="A49" s="10"/>
      <c r="B49" s="14" t="s">
        <v>523</v>
      </c>
      <c r="C49" s="15">
        <v>2015</v>
      </c>
      <c r="D49" s="14" t="s">
        <v>445</v>
      </c>
      <c r="E49" s="14" t="s">
        <v>21</v>
      </c>
    </row>
    <row r="50" spans="1:5">
      <c r="A50" s="10"/>
      <c r="B50" s="14" t="s">
        <v>348</v>
      </c>
      <c r="C50" s="15">
        <v>2015</v>
      </c>
      <c r="D50" s="14" t="s">
        <v>260</v>
      </c>
      <c r="E50" s="14" t="s">
        <v>261</v>
      </c>
    </row>
    <row r="51" spans="1:5">
      <c r="A51" s="10"/>
      <c r="B51" s="14" t="s">
        <v>350</v>
      </c>
      <c r="C51" s="15">
        <v>2012</v>
      </c>
      <c r="D51" s="14" t="s">
        <v>188</v>
      </c>
      <c r="E51" s="14" t="s">
        <v>351</v>
      </c>
    </row>
    <row r="52" spans="1:5">
      <c r="A52" s="10"/>
      <c r="B52" s="14" t="s">
        <v>669</v>
      </c>
      <c r="C52" s="15">
        <v>2017</v>
      </c>
      <c r="D52" s="14" t="s">
        <v>285</v>
      </c>
      <c r="E52" s="17" t="s">
        <v>670</v>
      </c>
    </row>
    <row r="53" spans="1:5">
      <c r="A53" s="10"/>
      <c r="B53" s="14" t="s">
        <v>719</v>
      </c>
      <c r="C53" s="15">
        <v>1996</v>
      </c>
      <c r="D53" s="14" t="s">
        <v>720</v>
      </c>
      <c r="E53" s="14" t="s">
        <v>721</v>
      </c>
    </row>
    <row r="54" spans="1:5">
      <c r="A54" s="10"/>
      <c r="B54" s="14" t="s">
        <v>727</v>
      </c>
      <c r="C54" s="15">
        <v>2010</v>
      </c>
      <c r="D54" s="14" t="s">
        <v>194</v>
      </c>
      <c r="E54" s="14" t="s">
        <v>728</v>
      </c>
    </row>
    <row r="55" spans="1:5">
      <c r="A55" s="10"/>
      <c r="B55" s="14" t="s">
        <v>161</v>
      </c>
      <c r="C55" s="15">
        <v>2018</v>
      </c>
      <c r="D55" s="14" t="s">
        <v>162</v>
      </c>
      <c r="E55" s="14" t="s">
        <v>163</v>
      </c>
    </row>
    <row r="56" spans="1:5">
      <c r="A56" s="10"/>
      <c r="B56" s="14" t="s">
        <v>762</v>
      </c>
      <c r="C56" s="15">
        <v>2010</v>
      </c>
      <c r="D56" s="14" t="s">
        <v>145</v>
      </c>
      <c r="E56" s="14" t="s">
        <v>247</v>
      </c>
    </row>
    <row r="57" spans="1:5">
      <c r="A57" s="10"/>
      <c r="B57" s="14" t="s">
        <v>586</v>
      </c>
      <c r="C57" s="15">
        <v>2019</v>
      </c>
      <c r="D57" s="14" t="s">
        <v>587</v>
      </c>
      <c r="E57" s="14" t="s">
        <v>21</v>
      </c>
    </row>
    <row r="58" spans="1:5">
      <c r="A58" s="10"/>
      <c r="B58" s="14" t="s">
        <v>290</v>
      </c>
      <c r="C58" s="15">
        <v>2015</v>
      </c>
      <c r="D58" s="16" t="s">
        <v>236</v>
      </c>
      <c r="E58" s="16" t="s">
        <v>330</v>
      </c>
    </row>
    <row r="59" spans="1:5">
      <c r="A59" s="10"/>
      <c r="B59" s="14" t="s">
        <v>699</v>
      </c>
      <c r="C59" s="15">
        <v>2002</v>
      </c>
      <c r="D59" s="14" t="s">
        <v>202</v>
      </c>
      <c r="E59" s="14" t="s">
        <v>700</v>
      </c>
    </row>
    <row r="60" spans="1:5">
      <c r="A60" s="10"/>
      <c r="B60" s="14" t="s">
        <v>322</v>
      </c>
      <c r="C60" s="15">
        <v>2003</v>
      </c>
      <c r="D60" s="14" t="s">
        <v>202</v>
      </c>
      <c r="E60" s="14" t="s">
        <v>21</v>
      </c>
    </row>
    <row r="61" spans="1:5">
      <c r="A61" s="10"/>
      <c r="B61" s="14" t="s">
        <v>316</v>
      </c>
      <c r="C61" s="15">
        <v>2013</v>
      </c>
      <c r="D61" s="14" t="s">
        <v>202</v>
      </c>
      <c r="E61" s="14" t="s">
        <v>317</v>
      </c>
    </row>
    <row r="62" spans="1:5">
      <c r="A62" s="10"/>
      <c r="B62" s="14" t="s">
        <v>423</v>
      </c>
      <c r="C62" s="15">
        <v>2013</v>
      </c>
      <c r="D62" s="14" t="s">
        <v>145</v>
      </c>
      <c r="E62" s="14" t="s">
        <v>424</v>
      </c>
    </row>
    <row r="63" spans="1:5">
      <c r="A63" s="10"/>
      <c r="B63" s="16" t="s">
        <v>223</v>
      </c>
      <c r="C63" s="15">
        <v>2005</v>
      </c>
      <c r="D63" s="14" t="s">
        <v>251</v>
      </c>
      <c r="E63" s="14" t="s">
        <v>252</v>
      </c>
    </row>
    <row r="64" spans="1:5">
      <c r="A64" s="10"/>
      <c r="B64" s="14" t="s">
        <v>306</v>
      </c>
      <c r="C64" s="15">
        <v>2010</v>
      </c>
      <c r="D64" s="14" t="s">
        <v>202</v>
      </c>
      <c r="E64" s="14" t="s">
        <v>21</v>
      </c>
    </row>
    <row r="65" spans="1:5">
      <c r="A65" s="10"/>
      <c r="B65" s="16" t="s">
        <v>537</v>
      </c>
      <c r="C65" s="15">
        <v>2019</v>
      </c>
      <c r="D65" s="14" t="s">
        <v>251</v>
      </c>
      <c r="E65" s="14" t="s">
        <v>538</v>
      </c>
    </row>
    <row r="66" spans="1:5">
      <c r="A66" s="10"/>
      <c r="B66" s="16" t="s">
        <v>468</v>
      </c>
      <c r="C66" s="15">
        <v>2017</v>
      </c>
      <c r="D66" s="14" t="s">
        <v>145</v>
      </c>
      <c r="E66" s="17" t="s">
        <v>469</v>
      </c>
    </row>
    <row r="67" spans="1:5">
      <c r="A67" s="10"/>
      <c r="B67" s="14" t="s">
        <v>395</v>
      </c>
      <c r="C67" s="15">
        <v>2006</v>
      </c>
      <c r="D67" s="14" t="s">
        <v>396</v>
      </c>
      <c r="E67" s="14" t="s">
        <v>397</v>
      </c>
    </row>
    <row r="68" spans="1:5">
      <c r="A68" s="10"/>
      <c r="B68" s="14" t="s">
        <v>763</v>
      </c>
      <c r="C68" s="15">
        <v>2005</v>
      </c>
      <c r="D68" s="14" t="s">
        <v>188</v>
      </c>
      <c r="E68" s="14" t="s">
        <v>189</v>
      </c>
    </row>
    <row r="69" spans="1:5">
      <c r="A69" s="10"/>
      <c r="B69" s="14" t="s">
        <v>764</v>
      </c>
      <c r="C69" s="15">
        <v>2005</v>
      </c>
      <c r="D69" s="14" t="s">
        <v>236</v>
      </c>
      <c r="E69" s="14" t="s">
        <v>268</v>
      </c>
    </row>
    <row r="70" spans="1:5">
      <c r="A70" s="10"/>
      <c r="B70" s="14" t="s">
        <v>765</v>
      </c>
      <c r="C70" s="15">
        <v>1997</v>
      </c>
      <c r="D70" s="14" t="s">
        <v>194</v>
      </c>
      <c r="E70" s="14" t="s">
        <v>391</v>
      </c>
    </row>
    <row r="71" spans="1:5">
      <c r="A71" s="10"/>
      <c r="B71" s="14" t="s">
        <v>473</v>
      </c>
      <c r="C71" s="15">
        <v>2020</v>
      </c>
      <c r="D71" s="14" t="s">
        <v>145</v>
      </c>
      <c r="E71" s="14" t="s">
        <v>474</v>
      </c>
    </row>
    <row r="72" spans="1:5">
      <c r="A72" s="10"/>
      <c r="B72" s="14" t="s">
        <v>383</v>
      </c>
      <c r="C72" s="15">
        <v>2006</v>
      </c>
      <c r="D72" s="14" t="s">
        <v>233</v>
      </c>
      <c r="E72" s="14" t="s">
        <v>384</v>
      </c>
    </row>
    <row r="73" spans="1:5">
      <c r="A73" s="10"/>
      <c r="B73" s="14" t="s">
        <v>577</v>
      </c>
      <c r="C73" s="15">
        <v>2012</v>
      </c>
      <c r="D73" s="16" t="s">
        <v>166</v>
      </c>
      <c r="E73" s="16" t="s">
        <v>578</v>
      </c>
    </row>
    <row r="74" spans="1:5">
      <c r="A74" s="10"/>
      <c r="B74" s="14" t="s">
        <v>696</v>
      </c>
      <c r="C74" s="15">
        <v>2009</v>
      </c>
      <c r="D74" s="14" t="s">
        <v>202</v>
      </c>
      <c r="E74" s="14" t="s">
        <v>697</v>
      </c>
    </row>
    <row r="75" spans="1:5">
      <c r="A75" s="10"/>
      <c r="B75" s="16" t="s">
        <v>360</v>
      </c>
      <c r="C75" s="15">
        <v>2011</v>
      </c>
      <c r="D75" s="14" t="s">
        <v>230</v>
      </c>
      <c r="E75" s="14" t="s">
        <v>361</v>
      </c>
    </row>
    <row r="76" spans="1:5">
      <c r="A76" s="10"/>
      <c r="B76" s="14" t="s">
        <v>766</v>
      </c>
      <c r="C76" s="15">
        <v>2015</v>
      </c>
      <c r="D76" s="14" t="s">
        <v>325</v>
      </c>
      <c r="E76" s="14" t="s">
        <v>21</v>
      </c>
    </row>
    <row r="77" spans="1:5">
      <c r="A77" s="10"/>
      <c r="B77" s="14" t="s">
        <v>408</v>
      </c>
      <c r="C77" s="15">
        <v>2015</v>
      </c>
      <c r="D77" s="14" t="s">
        <v>194</v>
      </c>
      <c r="E77" s="14" t="s">
        <v>21</v>
      </c>
    </row>
    <row r="78" spans="1:5">
      <c r="A78" s="10"/>
      <c r="B78" s="14" t="s">
        <v>767</v>
      </c>
      <c r="C78" s="15">
        <v>2005</v>
      </c>
      <c r="D78" s="14" t="s">
        <v>335</v>
      </c>
      <c r="E78" s="14" t="s">
        <v>336</v>
      </c>
    </row>
    <row r="79" spans="1:5">
      <c r="A79" s="10"/>
      <c r="B79" s="14" t="s">
        <v>559</v>
      </c>
      <c r="C79" s="15">
        <v>2007</v>
      </c>
      <c r="D79" s="14" t="s">
        <v>173</v>
      </c>
      <c r="E79" s="14" t="s">
        <v>560</v>
      </c>
    </row>
    <row r="80" spans="1:5">
      <c r="A80" s="10"/>
      <c r="B80" s="14" t="s">
        <v>567</v>
      </c>
      <c r="C80" s="15">
        <v>2009</v>
      </c>
      <c r="D80" s="14" t="s">
        <v>173</v>
      </c>
      <c r="E80" s="14" t="s">
        <v>568</v>
      </c>
    </row>
    <row r="81" spans="1:5">
      <c r="A81" s="10"/>
      <c r="B81" s="14" t="s">
        <v>476</v>
      </c>
      <c r="C81" s="15">
        <v>2021</v>
      </c>
      <c r="D81" s="14" t="s">
        <v>264</v>
      </c>
      <c r="E81" s="14" t="s">
        <v>265</v>
      </c>
    </row>
    <row r="82" spans="1:5">
      <c r="A82" s="10"/>
      <c r="B82" s="14" t="s">
        <v>534</v>
      </c>
      <c r="C82" s="15">
        <v>2021</v>
      </c>
      <c r="D82" s="14" t="s">
        <v>173</v>
      </c>
      <c r="E82" s="14" t="s">
        <v>532</v>
      </c>
    </row>
    <row r="83" spans="1:5">
      <c r="A83" s="10"/>
      <c r="B83" s="14" t="s">
        <v>263</v>
      </c>
      <c r="C83" s="15">
        <v>2010</v>
      </c>
      <c r="D83" s="14" t="s">
        <v>264</v>
      </c>
      <c r="E83" s="14" t="s">
        <v>265</v>
      </c>
    </row>
    <row r="84" spans="1:5">
      <c r="A84" s="10"/>
      <c r="B84" s="14" t="s">
        <v>768</v>
      </c>
      <c r="C84" s="15">
        <v>2019</v>
      </c>
      <c r="D84" s="14" t="s">
        <v>177</v>
      </c>
      <c r="E84" s="14" t="s">
        <v>21</v>
      </c>
    </row>
    <row r="85" spans="1:5">
      <c r="A85" s="10"/>
      <c r="B85" s="14" t="s">
        <v>416</v>
      </c>
      <c r="C85" s="15">
        <v>2012</v>
      </c>
      <c r="D85" s="14" t="s">
        <v>225</v>
      </c>
      <c r="E85" s="14" t="s">
        <v>417</v>
      </c>
    </row>
    <row r="86" spans="1:5">
      <c r="A86" s="10"/>
      <c r="B86" s="14" t="s">
        <v>666</v>
      </c>
      <c r="C86" s="15">
        <v>2021</v>
      </c>
      <c r="D86" s="14" t="s">
        <v>194</v>
      </c>
      <c r="E86" s="14" t="s">
        <v>667</v>
      </c>
    </row>
    <row r="87" spans="1:5">
      <c r="A87" s="10"/>
      <c r="B87" s="14" t="s">
        <v>148</v>
      </c>
      <c r="C87" s="15">
        <v>2015</v>
      </c>
      <c r="D87" s="14" t="s">
        <v>149</v>
      </c>
      <c r="E87" s="14" t="s">
        <v>150</v>
      </c>
    </row>
    <row r="88" spans="1:5">
      <c r="A88" s="10"/>
      <c r="B88" s="14" t="s">
        <v>543</v>
      </c>
      <c r="C88" s="15">
        <v>2009</v>
      </c>
      <c r="D88" s="16" t="s">
        <v>264</v>
      </c>
      <c r="E88" s="16" t="s">
        <v>544</v>
      </c>
    </row>
    <row r="89" spans="1:5">
      <c r="A89" s="10"/>
      <c r="B89" s="14" t="s">
        <v>769</v>
      </c>
      <c r="C89" s="15">
        <v>2002</v>
      </c>
      <c r="D89" s="14" t="s">
        <v>177</v>
      </c>
      <c r="E89" s="14" t="s">
        <v>21</v>
      </c>
    </row>
    <row r="90" spans="1:5">
      <c r="A90" s="10"/>
      <c r="B90" s="14" t="s">
        <v>480</v>
      </c>
      <c r="C90" s="15">
        <v>2020</v>
      </c>
      <c r="D90" s="14" t="s">
        <v>145</v>
      </c>
      <c r="E90" s="14" t="s">
        <v>21</v>
      </c>
    </row>
    <row r="91" spans="1:5">
      <c r="A91" s="10"/>
      <c r="B91" s="14" t="s">
        <v>158</v>
      </c>
      <c r="C91" s="15">
        <v>2012</v>
      </c>
      <c r="D91" s="14" t="s">
        <v>145</v>
      </c>
      <c r="E91" s="14" t="s">
        <v>159</v>
      </c>
    </row>
    <row r="92" spans="1:5">
      <c r="A92" s="10"/>
      <c r="B92" s="14" t="s">
        <v>770</v>
      </c>
      <c r="C92" s="15">
        <v>2013</v>
      </c>
      <c r="D92" s="14" t="s">
        <v>145</v>
      </c>
      <c r="E92" s="14" t="s">
        <v>21</v>
      </c>
    </row>
    <row r="93" spans="1:5">
      <c r="A93" s="10"/>
      <c r="B93" s="16" t="s">
        <v>185</v>
      </c>
      <c r="C93" s="15">
        <v>2005</v>
      </c>
      <c r="D93" s="16" t="s">
        <v>202</v>
      </c>
      <c r="E93" s="16" t="s">
        <v>203</v>
      </c>
    </row>
    <row r="94" spans="1:5">
      <c r="A94" s="10"/>
      <c r="B94" s="14" t="s">
        <v>483</v>
      </c>
      <c r="C94" s="15">
        <v>2018</v>
      </c>
      <c r="D94" s="14" t="s">
        <v>149</v>
      </c>
      <c r="E94" s="14" t="s">
        <v>484</v>
      </c>
    </row>
    <row r="95" spans="1:5">
      <c r="A95" s="10"/>
      <c r="B95" s="14" t="s">
        <v>366</v>
      </c>
      <c r="C95" s="15">
        <v>2010</v>
      </c>
      <c r="D95" s="14" t="s">
        <v>260</v>
      </c>
      <c r="E95" s="14" t="s">
        <v>261</v>
      </c>
    </row>
    <row r="96" spans="1:5">
      <c r="A96" s="10"/>
      <c r="B96" s="14" t="s">
        <v>771</v>
      </c>
      <c r="C96" s="15">
        <v>2015</v>
      </c>
      <c r="D96" s="14" t="s">
        <v>678</v>
      </c>
      <c r="E96" s="14" t="s">
        <v>21</v>
      </c>
    </row>
    <row r="97" spans="1:5">
      <c r="A97" s="10"/>
      <c r="B97" s="14" t="s">
        <v>169</v>
      </c>
      <c r="C97" s="15">
        <v>2010</v>
      </c>
      <c r="D97" s="14" t="s">
        <v>166</v>
      </c>
      <c r="E97" s="14" t="s">
        <v>170</v>
      </c>
    </row>
    <row r="98" spans="1:5">
      <c r="A98" s="10"/>
      <c r="B98" s="14" t="s">
        <v>165</v>
      </c>
      <c r="C98" s="15">
        <v>2016</v>
      </c>
      <c r="D98" s="14" t="s">
        <v>166</v>
      </c>
      <c r="E98" s="14" t="s">
        <v>167</v>
      </c>
    </row>
    <row r="99" spans="1:5">
      <c r="A99" s="10"/>
      <c r="B99" s="14" t="s">
        <v>378</v>
      </c>
      <c r="C99" s="15">
        <v>2010</v>
      </c>
      <c r="D99" s="14" t="s">
        <v>149</v>
      </c>
      <c r="E99" s="14" t="s">
        <v>379</v>
      </c>
    </row>
    <row r="100" spans="1:5">
      <c r="A100" s="10"/>
      <c r="B100" s="16" t="s">
        <v>144</v>
      </c>
      <c r="C100" s="15">
        <v>2015</v>
      </c>
      <c r="D100" s="14" t="s">
        <v>145</v>
      </c>
      <c r="E100" s="14" t="s">
        <v>146</v>
      </c>
    </row>
    <row r="101" spans="1:5">
      <c r="A101" s="10"/>
      <c r="B101" s="14" t="s">
        <v>546</v>
      </c>
      <c r="C101" s="15">
        <v>2010</v>
      </c>
      <c r="D101" s="14" t="s">
        <v>145</v>
      </c>
      <c r="E101" s="14" t="s">
        <v>21</v>
      </c>
    </row>
    <row r="102" spans="1:5">
      <c r="A102" s="10"/>
      <c r="B102" s="14" t="s">
        <v>639</v>
      </c>
      <c r="C102" s="15">
        <v>2011</v>
      </c>
      <c r="D102" s="14" t="s">
        <v>640</v>
      </c>
      <c r="E102" s="14" t="s">
        <v>641</v>
      </c>
    </row>
    <row r="103" spans="1:5">
      <c r="A103" s="10"/>
      <c r="B103" s="14" t="s">
        <v>342</v>
      </c>
      <c r="C103" s="15">
        <v>2015</v>
      </c>
      <c r="D103" s="14" t="s">
        <v>166</v>
      </c>
      <c r="E103" s="14" t="s">
        <v>343</v>
      </c>
    </row>
    <row r="104" spans="1:5">
      <c r="A104" s="10"/>
      <c r="B104" s="14" t="s">
        <v>708</v>
      </c>
      <c r="C104" s="15">
        <v>2010</v>
      </c>
      <c r="D104" s="14" t="s">
        <v>194</v>
      </c>
      <c r="E104" s="14" t="s">
        <v>219</v>
      </c>
    </row>
    <row r="105" spans="1:5">
      <c r="A105" s="10"/>
      <c r="B105" s="14" t="s">
        <v>301</v>
      </c>
      <c r="C105" s="15">
        <v>2013</v>
      </c>
      <c r="D105" s="14" t="s">
        <v>202</v>
      </c>
      <c r="E105" s="14" t="s">
        <v>302</v>
      </c>
    </row>
    <row r="106" spans="1:5">
      <c r="A106" s="10"/>
      <c r="B106" s="14" t="s">
        <v>730</v>
      </c>
      <c r="C106" s="15">
        <v>2008</v>
      </c>
      <c r="D106" s="14" t="s">
        <v>194</v>
      </c>
      <c r="E106" s="14" t="s">
        <v>731</v>
      </c>
    </row>
    <row r="107" spans="1:5">
      <c r="A107" s="10"/>
      <c r="B107" s="16" t="s">
        <v>643</v>
      </c>
      <c r="C107" s="15">
        <v>2015</v>
      </c>
      <c r="D107" s="14" t="s">
        <v>251</v>
      </c>
      <c r="E107" s="14" t="s">
        <v>645</v>
      </c>
    </row>
    <row r="108" spans="1:5">
      <c r="A108" s="10"/>
      <c r="B108" s="14" t="s">
        <v>744</v>
      </c>
      <c r="C108" s="15">
        <v>2012</v>
      </c>
      <c r="D108" s="14" t="s">
        <v>177</v>
      </c>
      <c r="E108" s="14" t="s">
        <v>249</v>
      </c>
    </row>
    <row r="109" spans="1:5">
      <c r="A109" s="10"/>
      <c r="B109" s="14" t="s">
        <v>486</v>
      </c>
      <c r="C109" s="15">
        <v>2017</v>
      </c>
      <c r="D109" s="14" t="s">
        <v>230</v>
      </c>
      <c r="E109" s="14" t="s">
        <v>487</v>
      </c>
    </row>
    <row r="110" spans="1:5">
      <c r="A110" s="10"/>
      <c r="B110" s="16" t="s">
        <v>152</v>
      </c>
      <c r="C110" s="18">
        <v>2016</v>
      </c>
      <c r="D110" s="14" t="s">
        <v>153</v>
      </c>
      <c r="E110" s="14" t="s">
        <v>154</v>
      </c>
    </row>
    <row r="111" spans="1:5">
      <c r="A111" s="10"/>
      <c r="B111" s="16" t="s">
        <v>199</v>
      </c>
      <c r="C111" s="15">
        <v>2016</v>
      </c>
      <c r="D111" s="16" t="s">
        <v>202</v>
      </c>
      <c r="E111" s="16" t="s">
        <v>293</v>
      </c>
    </row>
    <row r="112" spans="1:5">
      <c r="A112" s="10"/>
      <c r="B112" s="16" t="s">
        <v>489</v>
      </c>
      <c r="C112" s="15">
        <v>2017</v>
      </c>
      <c r="D112" s="14" t="s">
        <v>177</v>
      </c>
      <c r="E112" s="17" t="s">
        <v>490</v>
      </c>
    </row>
    <row r="113" spans="1:5">
      <c r="A113" s="10"/>
      <c r="B113" s="14" t="s">
        <v>772</v>
      </c>
      <c r="C113" s="15">
        <v>2017</v>
      </c>
      <c r="D113" s="14" t="s">
        <v>177</v>
      </c>
      <c r="E113" s="14" t="s">
        <v>493</v>
      </c>
    </row>
    <row r="114" spans="1:5">
      <c r="A114" s="10"/>
      <c r="B114" s="14" t="s">
        <v>702</v>
      </c>
      <c r="C114" s="15">
        <v>1996</v>
      </c>
      <c r="D114" s="14" t="s">
        <v>194</v>
      </c>
      <c r="E114" s="14" t="s">
        <v>213</v>
      </c>
    </row>
    <row r="115" spans="1:5">
      <c r="A115" s="10"/>
      <c r="B115" s="14" t="s">
        <v>773</v>
      </c>
      <c r="C115" s="15">
        <v>2018</v>
      </c>
      <c r="D115" s="14" t="s">
        <v>166</v>
      </c>
      <c r="E115" s="14" t="s">
        <v>21</v>
      </c>
    </row>
    <row r="116" spans="1:5">
      <c r="A116" s="10"/>
      <c r="B116" s="16" t="s">
        <v>774</v>
      </c>
      <c r="C116" s="15">
        <v>2018</v>
      </c>
      <c r="D116" s="14" t="s">
        <v>194</v>
      </c>
      <c r="E116" s="14" t="s">
        <v>209</v>
      </c>
    </row>
    <row r="117" spans="1:5">
      <c r="A117" s="10"/>
      <c r="B117" s="16" t="s">
        <v>746</v>
      </c>
      <c r="C117" s="15">
        <v>2005</v>
      </c>
      <c r="D117" s="16" t="s">
        <v>177</v>
      </c>
      <c r="E117" s="16" t="s">
        <v>178</v>
      </c>
    </row>
    <row r="118" spans="1:5">
      <c r="A118" s="10"/>
      <c r="B118" s="14" t="s">
        <v>540</v>
      </c>
      <c r="C118" s="15">
        <v>2015</v>
      </c>
      <c r="D118" s="14" t="s">
        <v>202</v>
      </c>
      <c r="E118" s="14" t="s">
        <v>309</v>
      </c>
    </row>
    <row r="119" spans="1:5">
      <c r="A119" s="10"/>
      <c r="B119" s="16" t="s">
        <v>498</v>
      </c>
      <c r="C119" s="15">
        <v>2017</v>
      </c>
      <c r="D119" s="14" t="s">
        <v>166</v>
      </c>
      <c r="E119" s="17" t="s">
        <v>499</v>
      </c>
    </row>
    <row r="120" spans="1:5">
      <c r="A120" s="10"/>
      <c r="B120" s="14" t="s">
        <v>313</v>
      </c>
      <c r="C120" s="15">
        <v>2005</v>
      </c>
      <c r="D120" s="14" t="s">
        <v>202</v>
      </c>
      <c r="E120" s="14" t="s">
        <v>314</v>
      </c>
    </row>
    <row r="121" spans="1:5">
      <c r="A121" s="10"/>
      <c r="B121" s="14" t="s">
        <v>775</v>
      </c>
      <c r="C121" s="15">
        <v>2011</v>
      </c>
      <c r="D121" s="14" t="s">
        <v>202</v>
      </c>
      <c r="E121" s="14" t="s">
        <v>21</v>
      </c>
    </row>
    <row r="122" spans="1:5">
      <c r="A122" s="10"/>
      <c r="B122" s="14" t="s">
        <v>319</v>
      </c>
      <c r="C122" s="15">
        <v>2007</v>
      </c>
      <c r="D122" s="14" t="s">
        <v>202</v>
      </c>
      <c r="E122" s="14" t="s">
        <v>320</v>
      </c>
    </row>
    <row r="123" spans="1:5">
      <c r="A123" s="10"/>
      <c r="B123" s="14" t="s">
        <v>706</v>
      </c>
      <c r="C123" s="15">
        <v>2002</v>
      </c>
      <c r="D123" s="14" t="s">
        <v>194</v>
      </c>
      <c r="E123" s="14" t="s">
        <v>388</v>
      </c>
    </row>
    <row r="124" spans="1:5">
      <c r="A124" s="10"/>
      <c r="B124" s="14" t="s">
        <v>387</v>
      </c>
      <c r="C124" s="15">
        <v>2004</v>
      </c>
      <c r="D124" s="14" t="s">
        <v>194</v>
      </c>
      <c r="E124" s="14" t="s">
        <v>388</v>
      </c>
    </row>
  </sheetData>
  <conditionalFormatting sqref="B11:D31">
    <cfRule type="containsBlanks" dxfId="66" priority="25">
      <formula>LEN(TRIM(B11))=0</formula>
    </cfRule>
    <cfRule type="containsBlanks" dxfId="65" priority="26">
      <formula>LEN(TRIM(B11))=0</formula>
    </cfRule>
    <cfRule type="containsBlanks" dxfId="64" priority="27">
      <formula>LEN(TRIM(B11))=0</formula>
    </cfRule>
  </conditionalFormatting>
  <conditionalFormatting sqref="B5:E10 E11:E31 B97:E97 B113:E118 B124:E124">
    <cfRule type="containsBlanks" dxfId="63" priority="28">
      <formula>LEN(TRIM(B5))=0</formula>
    </cfRule>
  </conditionalFormatting>
  <conditionalFormatting sqref="B32:E92">
    <cfRule type="containsBlanks" dxfId="62" priority="24">
      <formula>LEN(TRIM(B32))=0</formula>
    </cfRule>
  </conditionalFormatting>
  <hyperlinks>
    <hyperlink ref="B2" location="'Information &amp; Contents '!A1" display="Back to Information and Contents" xr:uid="{6A6221E3-FE89-4D98-AB68-255D6D991B8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8D7B9-42B2-4349-BA89-49C7A25062D4}">
  <sheetPr>
    <tabColor theme="3" tint="0.39997558519241921"/>
  </sheetPr>
  <dimension ref="B1:P12"/>
  <sheetViews>
    <sheetView showGridLines="0" workbookViewId="0"/>
  </sheetViews>
  <sheetFormatPr defaultRowHeight="12.75"/>
  <cols>
    <col min="1" max="1" width="1.75" style="2" customWidth="1"/>
    <col min="2" max="2" width="8.5" style="2" customWidth="1"/>
    <col min="3" max="3" width="20.625" style="2" bestFit="1" customWidth="1"/>
    <col min="4" max="4" width="16.875" style="2" bestFit="1" customWidth="1"/>
    <col min="5" max="5" width="6.375" style="2" bestFit="1" customWidth="1"/>
    <col min="6" max="6" width="30.875" style="2" bestFit="1" customWidth="1"/>
    <col min="7" max="7" width="14.125" style="2" bestFit="1" customWidth="1"/>
    <col min="8" max="8" width="16.625" style="2" bestFit="1" customWidth="1"/>
    <col min="9" max="9" width="17.5" style="2" bestFit="1" customWidth="1"/>
    <col min="10" max="10" width="19.75" style="2" bestFit="1" customWidth="1"/>
    <col min="11" max="11" width="10" style="2" bestFit="1" customWidth="1"/>
    <col min="12" max="13" width="12.5" style="2" customWidth="1"/>
    <col min="14" max="14" width="8.75" style="2" bestFit="1" customWidth="1"/>
    <col min="15" max="15" width="12.5" style="2" customWidth="1"/>
    <col min="16" max="16" width="8.375" style="2" bestFit="1" customWidth="1"/>
    <col min="17" max="16384" width="9" style="2"/>
  </cols>
  <sheetData>
    <row r="1" spans="2:16" ht="7.5" customHeight="1"/>
    <row r="2" spans="2:16" ht="15.75">
      <c r="B2" s="9" t="s">
        <v>137</v>
      </c>
    </row>
    <row r="3" spans="2:16" ht="7.5" customHeight="1"/>
    <row r="4" spans="2:16" s="4" customFormat="1" ht="38.25">
      <c r="B4" s="20" t="s">
        <v>138</v>
      </c>
      <c r="C4" s="20" t="s">
        <v>139</v>
      </c>
      <c r="D4" s="20" t="s">
        <v>140</v>
      </c>
      <c r="E4" s="20" t="s">
        <v>141</v>
      </c>
      <c r="F4" s="20" t="s">
        <v>142</v>
      </c>
      <c r="G4" s="20" t="s">
        <v>776</v>
      </c>
      <c r="H4" s="20" t="s">
        <v>777</v>
      </c>
      <c r="I4" s="20" t="s">
        <v>778</v>
      </c>
      <c r="J4" s="20" t="s">
        <v>779</v>
      </c>
      <c r="K4" s="20" t="s">
        <v>780</v>
      </c>
      <c r="L4" s="20" t="s">
        <v>781</v>
      </c>
      <c r="M4" s="20" t="s">
        <v>782</v>
      </c>
      <c r="N4" s="20" t="s">
        <v>783</v>
      </c>
      <c r="O4" s="20" t="s">
        <v>784</v>
      </c>
      <c r="P4" s="20" t="s">
        <v>785</v>
      </c>
    </row>
    <row r="5" spans="2:16">
      <c r="B5" s="26" t="s">
        <v>440</v>
      </c>
      <c r="C5" s="22" t="s">
        <v>441</v>
      </c>
      <c r="D5" s="23">
        <v>2017</v>
      </c>
      <c r="E5" s="28" t="s">
        <v>145</v>
      </c>
      <c r="F5" s="22" t="s">
        <v>442</v>
      </c>
      <c r="G5" s="22" t="s">
        <v>786</v>
      </c>
      <c r="H5" s="22" t="s">
        <v>787</v>
      </c>
      <c r="I5" s="22" t="s">
        <v>788</v>
      </c>
      <c r="J5" s="24" t="s">
        <v>21</v>
      </c>
      <c r="K5" s="24" t="s">
        <v>21</v>
      </c>
      <c r="L5" s="24" t="s">
        <v>789</v>
      </c>
      <c r="M5" s="24" t="s">
        <v>790</v>
      </c>
      <c r="N5" s="30">
        <v>1025</v>
      </c>
      <c r="O5" s="24" t="s">
        <v>791</v>
      </c>
      <c r="P5" s="30">
        <v>1200</v>
      </c>
    </row>
    <row r="6" spans="2:16">
      <c r="B6" s="26" t="s">
        <v>171</v>
      </c>
      <c r="C6" s="22" t="s">
        <v>172</v>
      </c>
      <c r="D6" s="23" t="s">
        <v>792</v>
      </c>
      <c r="E6" s="22" t="s">
        <v>173</v>
      </c>
      <c r="F6" s="22" t="s">
        <v>174</v>
      </c>
      <c r="G6" s="22" t="s">
        <v>793</v>
      </c>
      <c r="H6" s="22" t="s">
        <v>794</v>
      </c>
      <c r="I6" s="22" t="s">
        <v>795</v>
      </c>
      <c r="J6" s="24" t="s">
        <v>21</v>
      </c>
      <c r="K6" s="24" t="s">
        <v>21</v>
      </c>
      <c r="L6" s="24" t="s">
        <v>789</v>
      </c>
      <c r="M6" s="24" t="s">
        <v>789</v>
      </c>
      <c r="N6" s="30">
        <v>112</v>
      </c>
      <c r="O6" s="24" t="s">
        <v>789</v>
      </c>
      <c r="P6" s="30">
        <v>1243</v>
      </c>
    </row>
    <row r="7" spans="2:16">
      <c r="B7" s="26" t="s">
        <v>415</v>
      </c>
      <c r="C7" s="22" t="s">
        <v>416</v>
      </c>
      <c r="D7" s="23" t="s">
        <v>792</v>
      </c>
      <c r="E7" s="22" t="s">
        <v>225</v>
      </c>
      <c r="F7" s="22" t="s">
        <v>417</v>
      </c>
      <c r="G7" s="22" t="s">
        <v>786</v>
      </c>
      <c r="H7" s="22" t="s">
        <v>796</v>
      </c>
      <c r="I7" s="22" t="s">
        <v>796</v>
      </c>
      <c r="J7" s="24" t="s">
        <v>21</v>
      </c>
      <c r="K7" s="24" t="s">
        <v>21</v>
      </c>
      <c r="L7" s="24" t="s">
        <v>789</v>
      </c>
      <c r="M7" s="24" t="s">
        <v>789</v>
      </c>
      <c r="N7" s="30" t="s">
        <v>797</v>
      </c>
      <c r="O7" s="24" t="s">
        <v>789</v>
      </c>
      <c r="P7" s="30">
        <v>300</v>
      </c>
    </row>
    <row r="8" spans="2:16">
      <c r="B8" s="26" t="s">
        <v>164</v>
      </c>
      <c r="C8" s="22" t="s">
        <v>165</v>
      </c>
      <c r="D8" s="23" t="s">
        <v>798</v>
      </c>
      <c r="E8" s="22" t="s">
        <v>166</v>
      </c>
      <c r="F8" s="22" t="s">
        <v>167</v>
      </c>
      <c r="G8" s="22" t="s">
        <v>786</v>
      </c>
      <c r="H8" s="22" t="s">
        <v>794</v>
      </c>
      <c r="I8" s="22" t="s">
        <v>795</v>
      </c>
      <c r="J8" s="24" t="s">
        <v>799</v>
      </c>
      <c r="K8" s="24" t="s">
        <v>21</v>
      </c>
      <c r="L8" s="24" t="s">
        <v>789</v>
      </c>
      <c r="M8" s="24" t="s">
        <v>789</v>
      </c>
      <c r="N8" s="30">
        <v>373</v>
      </c>
      <c r="O8" s="24" t="s">
        <v>791</v>
      </c>
      <c r="P8" s="30">
        <v>570</v>
      </c>
    </row>
    <row r="9" spans="2:16">
      <c r="B9" s="26" t="s">
        <v>394</v>
      </c>
      <c r="C9" s="22" t="s">
        <v>395</v>
      </c>
      <c r="D9" s="23" t="s">
        <v>800</v>
      </c>
      <c r="E9" s="22" t="s">
        <v>396</v>
      </c>
      <c r="F9" s="22" t="s">
        <v>397</v>
      </c>
      <c r="G9" s="22" t="s">
        <v>786</v>
      </c>
      <c r="H9" s="22" t="s">
        <v>794</v>
      </c>
      <c r="I9" s="22" t="s">
        <v>795</v>
      </c>
      <c r="J9" s="24" t="s">
        <v>21</v>
      </c>
      <c r="K9" s="24" t="s">
        <v>21</v>
      </c>
      <c r="L9" s="24" t="s">
        <v>789</v>
      </c>
      <c r="M9" s="24" t="s">
        <v>789</v>
      </c>
      <c r="N9" s="30">
        <v>13</v>
      </c>
      <c r="O9" s="24" t="s">
        <v>789</v>
      </c>
      <c r="P9" s="30">
        <v>100</v>
      </c>
    </row>
    <row r="10" spans="2:16">
      <c r="B10" s="26" t="s">
        <v>398</v>
      </c>
      <c r="C10" s="22" t="s">
        <v>399</v>
      </c>
      <c r="D10" s="23" t="s">
        <v>801</v>
      </c>
      <c r="E10" s="22" t="s">
        <v>396</v>
      </c>
      <c r="F10" s="22" t="s">
        <v>400</v>
      </c>
      <c r="G10" s="22" t="s">
        <v>786</v>
      </c>
      <c r="H10" s="22" t="s">
        <v>802</v>
      </c>
      <c r="I10" s="22" t="s">
        <v>803</v>
      </c>
      <c r="J10" s="24" t="s">
        <v>21</v>
      </c>
      <c r="K10" s="24" t="s">
        <v>21</v>
      </c>
      <c r="L10" s="24" t="s">
        <v>21</v>
      </c>
      <c r="M10" s="24" t="s">
        <v>21</v>
      </c>
      <c r="N10" s="30" t="s">
        <v>21</v>
      </c>
      <c r="O10" s="24" t="s">
        <v>789</v>
      </c>
      <c r="P10" s="30">
        <v>1200</v>
      </c>
    </row>
    <row r="11" spans="2:16">
      <c r="B11" s="26" t="s">
        <v>401</v>
      </c>
      <c r="C11" s="22" t="s">
        <v>399</v>
      </c>
      <c r="D11" s="23" t="s">
        <v>801</v>
      </c>
      <c r="E11" s="22" t="s">
        <v>396</v>
      </c>
      <c r="F11" s="22" t="s">
        <v>402</v>
      </c>
      <c r="G11" s="22" t="s">
        <v>786</v>
      </c>
      <c r="H11" s="22" t="s">
        <v>802</v>
      </c>
      <c r="I11" s="22" t="s">
        <v>803</v>
      </c>
      <c r="J11" s="24" t="s">
        <v>21</v>
      </c>
      <c r="K11" s="24" t="s">
        <v>21</v>
      </c>
      <c r="L11" s="24" t="s">
        <v>21</v>
      </c>
      <c r="M11" s="24" t="s">
        <v>21</v>
      </c>
      <c r="N11" s="30" t="s">
        <v>21</v>
      </c>
      <c r="O11" s="24" t="s">
        <v>789</v>
      </c>
      <c r="P11" s="30">
        <v>2000</v>
      </c>
    </row>
    <row r="12" spans="2:16">
      <c r="B12" s="26" t="s">
        <v>344</v>
      </c>
      <c r="C12" s="22" t="s">
        <v>345</v>
      </c>
      <c r="D12" s="23">
        <v>2017</v>
      </c>
      <c r="E12" s="22" t="s">
        <v>264</v>
      </c>
      <c r="F12" s="22" t="s">
        <v>346</v>
      </c>
      <c r="G12" s="22" t="s">
        <v>31</v>
      </c>
      <c r="H12" s="22" t="s">
        <v>794</v>
      </c>
      <c r="I12" s="22" t="s">
        <v>795</v>
      </c>
      <c r="J12" s="24" t="s">
        <v>21</v>
      </c>
      <c r="K12" s="24" t="s">
        <v>21</v>
      </c>
      <c r="L12" s="24" t="s">
        <v>21</v>
      </c>
      <c r="M12" s="24" t="s">
        <v>21</v>
      </c>
      <c r="N12" s="24" t="s">
        <v>21</v>
      </c>
      <c r="O12" s="24" t="s">
        <v>789</v>
      </c>
      <c r="P12" s="30">
        <v>157</v>
      </c>
    </row>
  </sheetData>
  <conditionalFormatting sqref="C5:P12">
    <cfRule type="containsBlanks" dxfId="61" priority="2">
      <formula>LEN(TRIM(C5))=0</formula>
    </cfRule>
  </conditionalFormatting>
  <hyperlinks>
    <hyperlink ref="B2" location="'Information &amp; Contents '!A1" display="Back to Information and Contents" xr:uid="{067C1C45-FC0B-430B-A3D8-D9C771DA6D0A}"/>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1E695-C75B-4DC0-89DA-36DF2099DA39}">
  <sheetPr>
    <tabColor theme="3" tint="0.39997558519241921"/>
  </sheetPr>
  <dimension ref="B1:AB42"/>
  <sheetViews>
    <sheetView showGridLines="0" workbookViewId="0"/>
  </sheetViews>
  <sheetFormatPr defaultRowHeight="12.75"/>
  <cols>
    <col min="1" max="1" width="1.75" style="2" customWidth="1"/>
    <col min="2" max="2" width="11.75" style="2" customWidth="1"/>
    <col min="3" max="3" width="23.5" style="2" customWidth="1"/>
    <col min="4" max="7" width="9" style="2"/>
    <col min="8" max="8" width="13.5" style="2" bestFit="1" customWidth="1"/>
    <col min="9" max="9" width="27.25" style="2" bestFit="1" customWidth="1"/>
    <col min="10" max="10" width="9" style="2"/>
    <col min="11" max="11" width="6.5" style="2" customWidth="1"/>
    <col min="12" max="12" width="21.875" style="2" bestFit="1" customWidth="1"/>
    <col min="13" max="14" width="9" style="2"/>
    <col min="15" max="15" width="10.75" style="2" bestFit="1" customWidth="1"/>
    <col min="16" max="16" width="8.375" style="2" customWidth="1"/>
    <col min="17" max="19" width="9" style="2"/>
    <col min="20" max="20" width="5.5" style="2" customWidth="1"/>
    <col min="21" max="21" width="13" style="2" customWidth="1"/>
    <col min="22" max="22" width="29.5" style="2" customWidth="1"/>
    <col min="23" max="16384" width="9" style="2"/>
  </cols>
  <sheetData>
    <row r="1" spans="2:28" ht="7.5" customHeight="1"/>
    <row r="2" spans="2:28" ht="15.75">
      <c r="B2" s="9" t="s">
        <v>137</v>
      </c>
    </row>
    <row r="3" spans="2:28" ht="7.5" customHeight="1"/>
    <row r="4" spans="2:28" ht="63.75">
      <c r="B4" s="20" t="s">
        <v>138</v>
      </c>
      <c r="C4" s="31" t="s">
        <v>139</v>
      </c>
      <c r="D4" s="31" t="s">
        <v>140</v>
      </c>
      <c r="E4" s="31" t="s">
        <v>804</v>
      </c>
      <c r="F4" s="31" t="s">
        <v>141</v>
      </c>
      <c r="G4" s="31" t="s">
        <v>805</v>
      </c>
      <c r="H4" s="31" t="s">
        <v>776</v>
      </c>
      <c r="I4" s="31" t="s">
        <v>777</v>
      </c>
      <c r="J4" s="31" t="s">
        <v>778</v>
      </c>
      <c r="K4" s="31" t="s">
        <v>779</v>
      </c>
      <c r="L4" s="31" t="s">
        <v>780</v>
      </c>
      <c r="M4" s="31" t="s">
        <v>781</v>
      </c>
      <c r="N4" s="31" t="s">
        <v>782</v>
      </c>
      <c r="O4" s="31" t="s">
        <v>783</v>
      </c>
      <c r="P4" s="31" t="s">
        <v>784</v>
      </c>
      <c r="Q4" s="31" t="s">
        <v>806</v>
      </c>
      <c r="R4" s="31" t="s">
        <v>807</v>
      </c>
      <c r="S4" s="31" t="s">
        <v>808</v>
      </c>
      <c r="T4" s="31" t="s">
        <v>809</v>
      </c>
      <c r="U4" s="31" t="s">
        <v>810</v>
      </c>
      <c r="V4" s="31" t="s">
        <v>811</v>
      </c>
      <c r="W4" s="31" t="s">
        <v>812</v>
      </c>
      <c r="X4" s="31" t="s">
        <v>813</v>
      </c>
      <c r="Y4" s="31" t="s">
        <v>814</v>
      </c>
      <c r="Z4" s="31" t="s">
        <v>815</v>
      </c>
      <c r="AA4" s="31" t="s">
        <v>816</v>
      </c>
      <c r="AB4" s="22" t="s">
        <v>817</v>
      </c>
    </row>
    <row r="5" spans="2:28">
      <c r="B5" s="22" t="s">
        <v>435</v>
      </c>
      <c r="C5" s="22" t="s">
        <v>436</v>
      </c>
      <c r="D5" s="24">
        <v>2018</v>
      </c>
      <c r="E5" s="25">
        <v>2018</v>
      </c>
      <c r="F5" s="22" t="s">
        <v>251</v>
      </c>
      <c r="G5" s="22" t="s">
        <v>818</v>
      </c>
      <c r="H5" s="22" t="s">
        <v>819</v>
      </c>
      <c r="I5" s="22" t="s">
        <v>802</v>
      </c>
      <c r="J5" s="22" t="s">
        <v>803</v>
      </c>
      <c r="K5" s="22" t="s">
        <v>21</v>
      </c>
      <c r="L5" s="22" t="s">
        <v>21</v>
      </c>
      <c r="M5" s="24" t="s">
        <v>21</v>
      </c>
      <c r="N5" s="24" t="s">
        <v>21</v>
      </c>
      <c r="O5" s="24" t="s">
        <v>21</v>
      </c>
      <c r="P5" s="24" t="s">
        <v>789</v>
      </c>
      <c r="Q5" s="32"/>
      <c r="R5" s="32">
        <v>200000</v>
      </c>
      <c r="S5" s="32"/>
      <c r="T5" s="22"/>
      <c r="U5" s="32">
        <v>44494502</v>
      </c>
      <c r="V5" s="33" t="s">
        <v>820</v>
      </c>
      <c r="W5" s="34">
        <v>0.44949373745097765</v>
      </c>
      <c r="X5" s="32">
        <v>21922.972217533104</v>
      </c>
      <c r="Y5" s="32">
        <v>22747.241657583083</v>
      </c>
      <c r="Z5" s="34">
        <v>0.85</v>
      </c>
      <c r="AA5" s="35">
        <v>77.260002136230469</v>
      </c>
      <c r="AB5" s="22" t="str">
        <f>CONCATENATE(R5," ",F5)</f>
        <v>200000 ARG</v>
      </c>
    </row>
    <row r="6" spans="2:28">
      <c r="B6" s="22" t="s">
        <v>507</v>
      </c>
      <c r="C6" s="22" t="s">
        <v>501</v>
      </c>
      <c r="D6" s="24">
        <v>2010</v>
      </c>
      <c r="E6" s="22">
        <v>2010</v>
      </c>
      <c r="F6" s="22" t="s">
        <v>251</v>
      </c>
      <c r="G6" s="22" t="s">
        <v>818</v>
      </c>
      <c r="H6" s="22" t="s">
        <v>821</v>
      </c>
      <c r="I6" s="22" t="s">
        <v>822</v>
      </c>
      <c r="J6" s="22" t="s">
        <v>823</v>
      </c>
      <c r="K6" s="22" t="s">
        <v>21</v>
      </c>
      <c r="L6" s="22" t="s">
        <v>824</v>
      </c>
      <c r="M6" s="24" t="s">
        <v>791</v>
      </c>
      <c r="N6" s="24" t="s">
        <v>789</v>
      </c>
      <c r="O6" s="24" t="s">
        <v>797</v>
      </c>
      <c r="P6" s="24" t="s">
        <v>789</v>
      </c>
      <c r="Q6" s="32"/>
      <c r="R6" s="32">
        <v>76985</v>
      </c>
      <c r="S6" s="32"/>
      <c r="T6" s="22"/>
      <c r="U6" s="32">
        <v>40666000</v>
      </c>
      <c r="V6" s="22"/>
      <c r="W6" s="34">
        <v>0.18931048049968033</v>
      </c>
      <c r="X6" s="32">
        <v>22733.14314763519</v>
      </c>
      <c r="Y6" s="32">
        <v>23521.270175096095</v>
      </c>
      <c r="Z6" s="34">
        <v>0.83399999999999996</v>
      </c>
      <c r="AA6" s="35" t="s">
        <v>481</v>
      </c>
      <c r="AB6" s="22" t="str">
        <f t="shared" ref="AB6:AB42" si="0">CONCATENATE(R6," ",F6)</f>
        <v>76985 ARG</v>
      </c>
    </row>
    <row r="7" spans="2:28">
      <c r="B7" s="22" t="s">
        <v>155</v>
      </c>
      <c r="C7" s="22" t="s">
        <v>156</v>
      </c>
      <c r="D7" s="24">
        <v>2010</v>
      </c>
      <c r="E7" s="22">
        <v>2010</v>
      </c>
      <c r="F7" s="22" t="s">
        <v>145</v>
      </c>
      <c r="G7" s="22" t="s">
        <v>818</v>
      </c>
      <c r="H7" s="22" t="s">
        <v>819</v>
      </c>
      <c r="I7" s="22" t="s">
        <v>802</v>
      </c>
      <c r="J7" s="22" t="s">
        <v>803</v>
      </c>
      <c r="K7" s="22" t="s">
        <v>21</v>
      </c>
      <c r="L7" s="22" t="s">
        <v>21</v>
      </c>
      <c r="M7" s="24" t="s">
        <v>21</v>
      </c>
      <c r="N7" s="24" t="s">
        <v>21</v>
      </c>
      <c r="O7" s="24" t="s">
        <v>21</v>
      </c>
      <c r="P7" s="24" t="s">
        <v>789</v>
      </c>
      <c r="Q7" s="32"/>
      <c r="R7" s="32">
        <v>387910</v>
      </c>
      <c r="S7" s="32"/>
      <c r="T7" s="22"/>
      <c r="U7" s="32">
        <v>194890682</v>
      </c>
      <c r="V7" s="33" t="s">
        <v>820</v>
      </c>
      <c r="W7" s="34">
        <v>0.19903978785399293</v>
      </c>
      <c r="X7" s="32">
        <v>14364.740818381315</v>
      </c>
      <c r="Y7" s="32">
        <v>14824.7411544273</v>
      </c>
      <c r="Z7" s="34">
        <v>0.72299999999999998</v>
      </c>
      <c r="AA7" s="35" t="s">
        <v>481</v>
      </c>
      <c r="AB7" s="22" t="str">
        <f t="shared" si="0"/>
        <v>387910 BRA</v>
      </c>
    </row>
    <row r="8" spans="2:28">
      <c r="B8" s="22" t="s">
        <v>326</v>
      </c>
      <c r="C8" s="22" t="s">
        <v>327</v>
      </c>
      <c r="D8" s="24">
        <v>2012</v>
      </c>
      <c r="E8" s="22">
        <v>2012</v>
      </c>
      <c r="F8" s="22" t="s">
        <v>145</v>
      </c>
      <c r="G8" s="22" t="s">
        <v>818</v>
      </c>
      <c r="H8" s="22" t="s">
        <v>819</v>
      </c>
      <c r="I8" s="22" t="s">
        <v>802</v>
      </c>
      <c r="J8" s="22" t="s">
        <v>803</v>
      </c>
      <c r="K8" s="22" t="s">
        <v>21</v>
      </c>
      <c r="L8" s="22" t="s">
        <v>21</v>
      </c>
      <c r="M8" s="24" t="s">
        <v>21</v>
      </c>
      <c r="N8" s="24" t="s">
        <v>21</v>
      </c>
      <c r="O8" s="24" t="s">
        <v>21</v>
      </c>
      <c r="P8" s="24" t="s">
        <v>789</v>
      </c>
      <c r="Q8" s="32"/>
      <c r="R8" s="32">
        <v>600000</v>
      </c>
      <c r="S8" s="32"/>
      <c r="T8" s="22"/>
      <c r="U8" s="32">
        <v>198314934</v>
      </c>
      <c r="V8" s="33" t="s">
        <v>820</v>
      </c>
      <c r="W8" s="36">
        <v>0.30254907580485091</v>
      </c>
      <c r="X8" s="32">
        <v>15036.044772604018</v>
      </c>
      <c r="Y8" s="32">
        <v>15425.352928595699</v>
      </c>
      <c r="Z8" s="34">
        <v>0.73199999999999998</v>
      </c>
      <c r="AA8" s="35">
        <v>71.069999694824219</v>
      </c>
      <c r="AB8" s="22" t="str">
        <f t="shared" si="0"/>
        <v>600000 BRA</v>
      </c>
    </row>
    <row r="9" spans="2:28">
      <c r="B9" s="22" t="s">
        <v>465</v>
      </c>
      <c r="C9" s="22" t="s">
        <v>466</v>
      </c>
      <c r="D9" s="24" t="s">
        <v>792</v>
      </c>
      <c r="E9" s="22">
        <v>2012</v>
      </c>
      <c r="F9" s="22" t="s">
        <v>145</v>
      </c>
      <c r="G9" s="22" t="s">
        <v>818</v>
      </c>
      <c r="H9" s="22" t="s">
        <v>819</v>
      </c>
      <c r="I9" s="22" t="s">
        <v>802</v>
      </c>
      <c r="J9" s="22" t="s">
        <v>21</v>
      </c>
      <c r="K9" s="22" t="s">
        <v>21</v>
      </c>
      <c r="L9" s="22" t="s">
        <v>21</v>
      </c>
      <c r="M9" s="24" t="s">
        <v>21</v>
      </c>
      <c r="N9" s="24" t="s">
        <v>21</v>
      </c>
      <c r="O9" s="24" t="s">
        <v>21</v>
      </c>
      <c r="P9" s="24" t="s">
        <v>789</v>
      </c>
      <c r="Q9" s="32">
        <v>400000</v>
      </c>
      <c r="R9" s="32">
        <v>500000</v>
      </c>
      <c r="S9" s="32">
        <v>600000</v>
      </c>
      <c r="T9" s="22" t="s">
        <v>825</v>
      </c>
      <c r="U9" s="32">
        <v>198314934</v>
      </c>
      <c r="V9" s="33" t="s">
        <v>820</v>
      </c>
      <c r="W9" s="34">
        <v>0.25212422983737576</v>
      </c>
      <c r="X9" s="32">
        <v>15036.044772604018</v>
      </c>
      <c r="Y9" s="32">
        <v>15425.352928595699</v>
      </c>
      <c r="Z9" s="34">
        <v>0.73199999999999998</v>
      </c>
      <c r="AA9" s="35">
        <v>71.069999694824219</v>
      </c>
      <c r="AB9" s="22" t="str">
        <f t="shared" si="0"/>
        <v>500000 BRA</v>
      </c>
    </row>
    <row r="10" spans="2:28">
      <c r="B10" s="22" t="s">
        <v>155</v>
      </c>
      <c r="C10" s="22" t="s">
        <v>826</v>
      </c>
      <c r="D10" s="24" t="s">
        <v>827</v>
      </c>
      <c r="E10" s="22">
        <v>2013</v>
      </c>
      <c r="F10" s="22" t="s">
        <v>145</v>
      </c>
      <c r="G10" s="22" t="s">
        <v>818</v>
      </c>
      <c r="H10" s="22" t="s">
        <v>819</v>
      </c>
      <c r="I10" s="22" t="s">
        <v>802</v>
      </c>
      <c r="J10" s="22" t="s">
        <v>803</v>
      </c>
      <c r="K10" s="22" t="s">
        <v>21</v>
      </c>
      <c r="L10" s="22" t="s">
        <v>21</v>
      </c>
      <c r="M10" s="24" t="s">
        <v>21</v>
      </c>
      <c r="N10" s="24" t="s">
        <v>21</v>
      </c>
      <c r="O10" s="24" t="s">
        <v>21</v>
      </c>
      <c r="P10" s="24" t="s">
        <v>789</v>
      </c>
      <c r="Q10" s="32"/>
      <c r="R10" s="32">
        <v>387910</v>
      </c>
      <c r="S10" s="32"/>
      <c r="T10" s="22"/>
      <c r="U10" s="32">
        <v>200004188</v>
      </c>
      <c r="V10" s="33" t="s">
        <v>820</v>
      </c>
      <c r="W10" s="34">
        <v>0.19395093866734431</v>
      </c>
      <c r="X10" s="32">
        <v>15529.695249854438</v>
      </c>
      <c r="Y10" s="32">
        <v>15751.484448123516</v>
      </c>
      <c r="Z10" s="34">
        <v>0.75</v>
      </c>
      <c r="AA10" s="35">
        <v>71.709999084472656</v>
      </c>
      <c r="AB10" s="22" t="str">
        <f t="shared" si="0"/>
        <v>387910 BRA</v>
      </c>
    </row>
    <row r="11" spans="2:28">
      <c r="B11" s="22" t="s">
        <v>155</v>
      </c>
      <c r="C11" s="22" t="s">
        <v>546</v>
      </c>
      <c r="D11" s="24">
        <v>2010</v>
      </c>
      <c r="E11" s="22">
        <v>2010</v>
      </c>
      <c r="F11" s="22" t="s">
        <v>145</v>
      </c>
      <c r="G11" s="22" t="s">
        <v>818</v>
      </c>
      <c r="H11" s="22" t="s">
        <v>819</v>
      </c>
      <c r="I11" s="22" t="s">
        <v>828</v>
      </c>
      <c r="J11" s="22" t="s">
        <v>788</v>
      </c>
      <c r="K11" s="22" t="s">
        <v>21</v>
      </c>
      <c r="L11" s="22" t="s">
        <v>21</v>
      </c>
      <c r="M11" s="24" t="s">
        <v>791</v>
      </c>
      <c r="N11" s="24" t="s">
        <v>829</v>
      </c>
      <c r="O11" s="30">
        <v>387910</v>
      </c>
      <c r="P11" s="24" t="s">
        <v>791</v>
      </c>
      <c r="Q11" s="32"/>
      <c r="R11" s="32">
        <v>387910</v>
      </c>
      <c r="S11" s="32"/>
      <c r="T11" s="22"/>
      <c r="U11" s="32">
        <v>191342424</v>
      </c>
      <c r="V11" s="33" t="s">
        <v>830</v>
      </c>
      <c r="W11" s="34">
        <v>0.20273078593380836</v>
      </c>
      <c r="X11" s="32">
        <v>14364.740818381315</v>
      </c>
      <c r="Y11" s="32">
        <v>14824.7411544273</v>
      </c>
      <c r="Z11" s="34">
        <v>0.72299999999999998</v>
      </c>
      <c r="AA11" s="35" t="s">
        <v>481</v>
      </c>
      <c r="AB11" s="22" t="str">
        <f t="shared" si="0"/>
        <v>387910 BRA</v>
      </c>
    </row>
    <row r="12" spans="2:28">
      <c r="B12" s="22" t="s">
        <v>592</v>
      </c>
      <c r="C12" s="22" t="s">
        <v>593</v>
      </c>
      <c r="D12" s="24">
        <v>2002</v>
      </c>
      <c r="E12" s="22">
        <v>2002</v>
      </c>
      <c r="F12" s="22" t="s">
        <v>145</v>
      </c>
      <c r="G12" s="22" t="s">
        <v>831</v>
      </c>
      <c r="H12" s="22" t="s">
        <v>819</v>
      </c>
      <c r="I12" s="22" t="s">
        <v>794</v>
      </c>
      <c r="J12" s="22" t="s">
        <v>823</v>
      </c>
      <c r="K12" s="22" t="s">
        <v>21</v>
      </c>
      <c r="L12" s="22" t="s">
        <v>832</v>
      </c>
      <c r="M12" s="24" t="s">
        <v>791</v>
      </c>
      <c r="N12" s="24" t="s">
        <v>791</v>
      </c>
      <c r="O12" s="24" t="s">
        <v>481</v>
      </c>
      <c r="P12" s="24" t="s">
        <v>791</v>
      </c>
      <c r="Q12" s="32"/>
      <c r="R12" s="32">
        <v>128511</v>
      </c>
      <c r="S12" s="32"/>
      <c r="T12" s="22"/>
      <c r="U12" s="32">
        <v>178499255</v>
      </c>
      <c r="V12" s="33" t="s">
        <v>833</v>
      </c>
      <c r="W12" s="34">
        <v>7.1995258467605378E-2</v>
      </c>
      <c r="X12" s="32">
        <v>11360.437171312149</v>
      </c>
      <c r="Y12" s="32">
        <v>11739.431843405062</v>
      </c>
      <c r="Z12" s="34">
        <v>0.69199999999999995</v>
      </c>
      <c r="AA12" s="35" t="s">
        <v>481</v>
      </c>
      <c r="AB12" s="22" t="str">
        <f t="shared" si="0"/>
        <v>128511 BRA</v>
      </c>
    </row>
    <row r="13" spans="2:28">
      <c r="B13" s="22" t="s">
        <v>594</v>
      </c>
      <c r="C13" s="22" t="s">
        <v>593</v>
      </c>
      <c r="D13" s="24">
        <v>2007</v>
      </c>
      <c r="E13" s="22">
        <v>2007</v>
      </c>
      <c r="F13" s="22" t="s">
        <v>145</v>
      </c>
      <c r="G13" s="22" t="s">
        <v>818</v>
      </c>
      <c r="H13" s="22" t="s">
        <v>819</v>
      </c>
      <c r="I13" s="22" t="s">
        <v>794</v>
      </c>
      <c r="J13" s="22" t="s">
        <v>823</v>
      </c>
      <c r="K13" s="22" t="s">
        <v>21</v>
      </c>
      <c r="L13" s="22" t="s">
        <v>832</v>
      </c>
      <c r="M13" s="24" t="s">
        <v>791</v>
      </c>
      <c r="N13" s="24" t="s">
        <v>791</v>
      </c>
      <c r="O13" s="24" t="s">
        <v>481</v>
      </c>
      <c r="P13" s="24" t="s">
        <v>791</v>
      </c>
      <c r="Q13" s="32"/>
      <c r="R13" s="32">
        <v>249769</v>
      </c>
      <c r="S13" s="32"/>
      <c r="T13" s="22"/>
      <c r="U13" s="32">
        <v>189038268</v>
      </c>
      <c r="V13" s="33" t="s">
        <v>833</v>
      </c>
      <c r="W13" s="34">
        <v>0.13212615765184646</v>
      </c>
      <c r="X13" s="32">
        <v>13235.17467385714</v>
      </c>
      <c r="Y13" s="32">
        <v>13518.847775847704</v>
      </c>
      <c r="Z13" s="34">
        <v>0.70399999999999996</v>
      </c>
      <c r="AA13" s="35" t="s">
        <v>481</v>
      </c>
      <c r="AB13" s="22" t="str">
        <f t="shared" si="0"/>
        <v>249769 BRA</v>
      </c>
    </row>
    <row r="14" spans="2:28">
      <c r="B14" s="22" t="s">
        <v>595</v>
      </c>
      <c r="C14" s="22" t="s">
        <v>593</v>
      </c>
      <c r="D14" s="24">
        <v>2012</v>
      </c>
      <c r="E14" s="22">
        <v>2012</v>
      </c>
      <c r="F14" s="22" t="s">
        <v>145</v>
      </c>
      <c r="G14" s="22" t="s">
        <v>818</v>
      </c>
      <c r="H14" s="22" t="s">
        <v>819</v>
      </c>
      <c r="I14" s="22" t="s">
        <v>794</v>
      </c>
      <c r="J14" s="22" t="s">
        <v>823</v>
      </c>
      <c r="K14" s="22" t="s">
        <v>21</v>
      </c>
      <c r="L14" s="22" t="s">
        <v>832</v>
      </c>
      <c r="M14" s="24" t="s">
        <v>791</v>
      </c>
      <c r="N14" s="24" t="s">
        <v>791</v>
      </c>
      <c r="O14" s="24" t="s">
        <v>481</v>
      </c>
      <c r="P14" s="24" t="s">
        <v>791</v>
      </c>
      <c r="Q14" s="32"/>
      <c r="R14" s="32">
        <v>166234</v>
      </c>
      <c r="S14" s="32"/>
      <c r="T14" s="22"/>
      <c r="U14" s="32">
        <v>198314934</v>
      </c>
      <c r="V14" s="33" t="s">
        <v>833</v>
      </c>
      <c r="W14" s="34">
        <v>8.3823238445572629E-2</v>
      </c>
      <c r="X14" s="32">
        <v>15036.044772604018</v>
      </c>
      <c r="Y14" s="32">
        <v>15425.352928595699</v>
      </c>
      <c r="Z14" s="34">
        <v>0.73199999999999998</v>
      </c>
      <c r="AA14" s="35">
        <v>71.069999694824219</v>
      </c>
      <c r="AB14" s="22" t="str">
        <f t="shared" si="0"/>
        <v>166234 BRA</v>
      </c>
    </row>
    <row r="15" spans="2:28">
      <c r="B15" s="22" t="s">
        <v>596</v>
      </c>
      <c r="C15" s="22" t="s">
        <v>593</v>
      </c>
      <c r="D15" s="24">
        <v>2012</v>
      </c>
      <c r="E15" s="22">
        <v>2012</v>
      </c>
      <c r="F15" s="22" t="s">
        <v>145</v>
      </c>
      <c r="G15" s="22" t="s">
        <v>818</v>
      </c>
      <c r="H15" s="22" t="s">
        <v>819</v>
      </c>
      <c r="I15" s="22" t="s">
        <v>794</v>
      </c>
      <c r="J15" s="22" t="s">
        <v>823</v>
      </c>
      <c r="K15" s="22" t="s">
        <v>21</v>
      </c>
      <c r="L15" s="22" t="s">
        <v>832</v>
      </c>
      <c r="M15" s="24" t="s">
        <v>791</v>
      </c>
      <c r="N15" s="24" t="s">
        <v>791</v>
      </c>
      <c r="O15" s="24" t="s">
        <v>481</v>
      </c>
      <c r="P15" s="24" t="s">
        <v>791</v>
      </c>
      <c r="Q15" s="32"/>
      <c r="R15" s="32">
        <v>220873</v>
      </c>
      <c r="S15" s="32"/>
      <c r="T15" s="22"/>
      <c r="U15" s="32">
        <v>198314934</v>
      </c>
      <c r="V15" s="33" t="s">
        <v>833</v>
      </c>
      <c r="W15" s="34">
        <v>0.11137487003374139</v>
      </c>
      <c r="X15" s="32">
        <v>15036.044772604018</v>
      </c>
      <c r="Y15" s="32">
        <v>15425.352928595699</v>
      </c>
      <c r="Z15" s="34">
        <v>0.73199999999999998</v>
      </c>
      <c r="AA15" s="35">
        <v>71.069999694824219</v>
      </c>
      <c r="AB15" s="22" t="str">
        <f t="shared" si="0"/>
        <v>220873 BRA</v>
      </c>
    </row>
    <row r="16" spans="2:28">
      <c r="B16" s="22" t="s">
        <v>597</v>
      </c>
      <c r="C16" s="22" t="s">
        <v>593</v>
      </c>
      <c r="D16" s="24">
        <v>2017</v>
      </c>
      <c r="E16" s="22">
        <v>2017</v>
      </c>
      <c r="F16" s="22" t="s">
        <v>145</v>
      </c>
      <c r="G16" s="22" t="s">
        <v>818</v>
      </c>
      <c r="H16" s="22" t="s">
        <v>819</v>
      </c>
      <c r="I16" s="22" t="s">
        <v>794</v>
      </c>
      <c r="J16" s="22" t="s">
        <v>823</v>
      </c>
      <c r="K16" s="22" t="s">
        <v>21</v>
      </c>
      <c r="L16" s="22" t="s">
        <v>832</v>
      </c>
      <c r="M16" s="24" t="s">
        <v>791</v>
      </c>
      <c r="N16" s="24" t="s">
        <v>791</v>
      </c>
      <c r="O16" s="24" t="s">
        <v>481</v>
      </c>
      <c r="P16" s="24" t="s">
        <v>791</v>
      </c>
      <c r="Q16" s="32"/>
      <c r="R16" s="32">
        <v>293279</v>
      </c>
      <c r="S16" s="32"/>
      <c r="T16" s="22"/>
      <c r="U16" s="32">
        <v>206804741</v>
      </c>
      <c r="V16" s="33" t="s">
        <v>833</v>
      </c>
      <c r="W16" s="34">
        <v>0.14181444708755492</v>
      </c>
      <c r="X16" s="32">
        <v>14207.197273049103</v>
      </c>
      <c r="Y16" s="32">
        <v>14477.861768060051</v>
      </c>
      <c r="Z16" s="34">
        <v>0.75900000000000001</v>
      </c>
      <c r="AA16" s="35">
        <v>72.620002746582031</v>
      </c>
      <c r="AB16" s="22" t="str">
        <f t="shared" si="0"/>
        <v>293279 BRA</v>
      </c>
    </row>
    <row r="17" spans="2:28">
      <c r="B17" s="22" t="s">
        <v>598</v>
      </c>
      <c r="C17" s="22" t="s">
        <v>593</v>
      </c>
      <c r="D17" s="24">
        <v>2019</v>
      </c>
      <c r="E17" s="22">
        <v>2019</v>
      </c>
      <c r="F17" s="22" t="s">
        <v>145</v>
      </c>
      <c r="G17" s="22" t="s">
        <v>818</v>
      </c>
      <c r="H17" s="22" t="s">
        <v>819</v>
      </c>
      <c r="I17" s="22" t="s">
        <v>794</v>
      </c>
      <c r="J17" s="22" t="s">
        <v>823</v>
      </c>
      <c r="K17" s="22" t="s">
        <v>21</v>
      </c>
      <c r="L17" s="22" t="s">
        <v>832</v>
      </c>
      <c r="M17" s="24" t="s">
        <v>791</v>
      </c>
      <c r="N17" s="24" t="s">
        <v>791</v>
      </c>
      <c r="O17" s="24" t="s">
        <v>481</v>
      </c>
      <c r="P17" s="24" t="s">
        <v>791</v>
      </c>
      <c r="Q17" s="32"/>
      <c r="R17" s="32">
        <v>281025</v>
      </c>
      <c r="S17" s="32"/>
      <c r="T17" s="22"/>
      <c r="U17" s="32">
        <v>210147125</v>
      </c>
      <c r="V17" s="33" t="s">
        <v>833</v>
      </c>
      <c r="W17" s="34">
        <v>0.13372773955389589</v>
      </c>
      <c r="X17" s="32">
        <v>14290.61163839783</v>
      </c>
      <c r="Y17" s="32">
        <v>14685.12789246737</v>
      </c>
      <c r="Z17" s="34">
        <v>0.76600000000000001</v>
      </c>
      <c r="AA17" s="35">
        <v>72.089996337890625</v>
      </c>
      <c r="AB17" s="22" t="str">
        <f t="shared" si="0"/>
        <v>281025 BRA</v>
      </c>
    </row>
    <row r="18" spans="2:28">
      <c r="B18" s="22" t="s">
        <v>303</v>
      </c>
      <c r="C18" s="22" t="s">
        <v>304</v>
      </c>
      <c r="D18" s="24" t="s">
        <v>834</v>
      </c>
      <c r="E18" s="22">
        <v>2011</v>
      </c>
      <c r="F18" s="22" t="s">
        <v>202</v>
      </c>
      <c r="G18" s="22" t="s">
        <v>818</v>
      </c>
      <c r="H18" s="22" t="s">
        <v>819</v>
      </c>
      <c r="I18" s="22" t="s">
        <v>802</v>
      </c>
      <c r="J18" s="22" t="s">
        <v>803</v>
      </c>
      <c r="K18" s="22" t="s">
        <v>21</v>
      </c>
      <c r="L18" s="22" t="s">
        <v>21</v>
      </c>
      <c r="M18" s="24" t="s">
        <v>21</v>
      </c>
      <c r="N18" s="24" t="s">
        <v>21</v>
      </c>
      <c r="O18" s="24" t="s">
        <v>21</v>
      </c>
      <c r="P18" s="24" t="s">
        <v>789</v>
      </c>
      <c r="Q18" s="32"/>
      <c r="R18" s="32">
        <v>5000000</v>
      </c>
      <c r="S18" s="32"/>
      <c r="T18" s="22"/>
      <c r="U18" s="32">
        <v>1357095477</v>
      </c>
      <c r="V18" s="33" t="s">
        <v>833</v>
      </c>
      <c r="W18" s="34">
        <v>0.36843391528008168</v>
      </c>
      <c r="X18" s="32">
        <v>9589.8716258219447</v>
      </c>
      <c r="Y18" s="32">
        <v>9680.0976996166246</v>
      </c>
      <c r="Z18" s="34">
        <v>0.7</v>
      </c>
      <c r="AA18" s="35">
        <v>57.049999237060547</v>
      </c>
      <c r="AB18" s="22" t="str">
        <f t="shared" si="0"/>
        <v>5000000 CHN</v>
      </c>
    </row>
    <row r="19" spans="2:28">
      <c r="B19" s="22" t="s">
        <v>305</v>
      </c>
      <c r="C19" s="22" t="s">
        <v>306</v>
      </c>
      <c r="D19" s="24" t="s">
        <v>835</v>
      </c>
      <c r="E19" s="22">
        <v>2010</v>
      </c>
      <c r="F19" s="22" t="s">
        <v>202</v>
      </c>
      <c r="G19" s="22" t="s">
        <v>818</v>
      </c>
      <c r="H19" s="22" t="s">
        <v>836</v>
      </c>
      <c r="I19" s="22" t="s">
        <v>802</v>
      </c>
      <c r="J19" s="22" t="s">
        <v>803</v>
      </c>
      <c r="K19" s="22" t="s">
        <v>21</v>
      </c>
      <c r="L19" s="22" t="s">
        <v>21</v>
      </c>
      <c r="M19" s="24" t="s">
        <v>21</v>
      </c>
      <c r="N19" s="24" t="s">
        <v>21</v>
      </c>
      <c r="O19" s="24" t="s">
        <v>21</v>
      </c>
      <c r="P19" s="24" t="s">
        <v>789</v>
      </c>
      <c r="Q19" s="32">
        <v>3300000</v>
      </c>
      <c r="R19" s="32">
        <v>4450000</v>
      </c>
      <c r="S19" s="32">
        <v>5600000</v>
      </c>
      <c r="T19" s="22" t="s">
        <v>825</v>
      </c>
      <c r="U19" s="32">
        <v>635839000</v>
      </c>
      <c r="V19" s="22"/>
      <c r="W19" s="34">
        <v>0.6998627010925722</v>
      </c>
      <c r="X19" s="32">
        <v>8846.3751676245811</v>
      </c>
      <c r="Y19" s="32">
        <v>8884.5880312260542</v>
      </c>
      <c r="Z19" s="34">
        <v>0.69099999999999995</v>
      </c>
      <c r="AA19" s="35" t="s">
        <v>481</v>
      </c>
      <c r="AB19" s="22" t="str">
        <f t="shared" si="0"/>
        <v>4450000 CHN</v>
      </c>
    </row>
    <row r="20" spans="2:28">
      <c r="B20" s="22" t="s">
        <v>321</v>
      </c>
      <c r="C20" s="22" t="s">
        <v>322</v>
      </c>
      <c r="D20" s="24" t="s">
        <v>801</v>
      </c>
      <c r="E20" s="22">
        <v>2003</v>
      </c>
      <c r="F20" s="22" t="s">
        <v>202</v>
      </c>
      <c r="G20" s="22" t="s">
        <v>831</v>
      </c>
      <c r="H20" s="22" t="s">
        <v>819</v>
      </c>
      <c r="I20" s="22" t="s">
        <v>802</v>
      </c>
      <c r="J20" s="22" t="s">
        <v>803</v>
      </c>
      <c r="K20" s="22" t="s">
        <v>21</v>
      </c>
      <c r="L20" s="22" t="s">
        <v>21</v>
      </c>
      <c r="M20" s="24" t="s">
        <v>21</v>
      </c>
      <c r="N20" s="24" t="s">
        <v>21</v>
      </c>
      <c r="O20" s="24" t="s">
        <v>21</v>
      </c>
      <c r="P20" s="24" t="s">
        <v>789</v>
      </c>
      <c r="Q20" s="32"/>
      <c r="R20" s="32">
        <v>2300000</v>
      </c>
      <c r="S20" s="32"/>
      <c r="T20" s="22"/>
      <c r="U20" s="32">
        <v>1292270000</v>
      </c>
      <c r="V20" s="33" t="s">
        <v>837</v>
      </c>
      <c r="W20" s="34">
        <v>0.17798138159982047</v>
      </c>
      <c r="X20" s="32">
        <v>4376.641402968452</v>
      </c>
      <c r="Y20" s="32">
        <v>4400.8251834121202</v>
      </c>
      <c r="Z20" s="34">
        <v>0.61499999999999999</v>
      </c>
      <c r="AA20" s="35" t="s">
        <v>481</v>
      </c>
      <c r="AB20" s="22" t="str">
        <f t="shared" si="0"/>
        <v>2300000 CHN</v>
      </c>
    </row>
    <row r="21" spans="2:28">
      <c r="B21" s="22" t="s">
        <v>380</v>
      </c>
      <c r="C21" s="22" t="s">
        <v>381</v>
      </c>
      <c r="D21" s="24">
        <v>2002</v>
      </c>
      <c r="E21" s="22">
        <v>2002</v>
      </c>
      <c r="F21" s="22" t="s">
        <v>177</v>
      </c>
      <c r="G21" s="22" t="s">
        <v>831</v>
      </c>
      <c r="H21" s="22" t="s">
        <v>819</v>
      </c>
      <c r="I21" s="22" t="s">
        <v>838</v>
      </c>
      <c r="J21" s="22" t="s">
        <v>803</v>
      </c>
      <c r="K21" s="22" t="s">
        <v>21</v>
      </c>
      <c r="L21" s="22" t="s">
        <v>21</v>
      </c>
      <c r="M21" s="24" t="s">
        <v>789</v>
      </c>
      <c r="N21" s="24" t="s">
        <v>789</v>
      </c>
      <c r="O21" s="24" t="s">
        <v>481</v>
      </c>
      <c r="P21" s="24" t="s">
        <v>789</v>
      </c>
      <c r="Q21" s="32"/>
      <c r="R21" s="32">
        <v>120000</v>
      </c>
      <c r="S21" s="32"/>
      <c r="T21" s="22"/>
      <c r="U21" s="32">
        <v>41328824</v>
      </c>
      <c r="V21" s="33" t="s">
        <v>833</v>
      </c>
      <c r="W21" s="34">
        <v>0.2903542573580124</v>
      </c>
      <c r="X21" s="32">
        <v>9000.4374419046126</v>
      </c>
      <c r="Y21" s="32">
        <v>9232.627394983263</v>
      </c>
      <c r="Z21" s="34">
        <v>0.67</v>
      </c>
      <c r="AA21" s="35" t="s">
        <v>481</v>
      </c>
      <c r="AB21" s="22" t="str">
        <f t="shared" si="0"/>
        <v>120000 COL</v>
      </c>
    </row>
    <row r="22" spans="2:28">
      <c r="B22" s="22" t="s">
        <v>477</v>
      </c>
      <c r="C22" s="22" t="s">
        <v>478</v>
      </c>
      <c r="D22" s="24" t="s">
        <v>839</v>
      </c>
      <c r="E22" s="22">
        <v>2019</v>
      </c>
      <c r="F22" s="22" t="s">
        <v>177</v>
      </c>
      <c r="G22" s="22" t="s">
        <v>818</v>
      </c>
      <c r="H22" s="22" t="s">
        <v>819</v>
      </c>
      <c r="I22" s="22" t="s">
        <v>802</v>
      </c>
      <c r="J22" s="22" t="s">
        <v>21</v>
      </c>
      <c r="K22" s="22" t="s">
        <v>21</v>
      </c>
      <c r="L22" s="22" t="s">
        <v>21</v>
      </c>
      <c r="M22" s="24" t="s">
        <v>21</v>
      </c>
      <c r="N22" s="24" t="s">
        <v>21</v>
      </c>
      <c r="O22" s="24" t="s">
        <v>21</v>
      </c>
      <c r="P22" s="24" t="s">
        <v>789</v>
      </c>
      <c r="Q22" s="32"/>
      <c r="R22" s="32">
        <v>60000</v>
      </c>
      <c r="S22" s="32"/>
      <c r="T22" s="22"/>
      <c r="U22" s="32">
        <v>50374478</v>
      </c>
      <c r="V22" s="33" t="s">
        <v>833</v>
      </c>
      <c r="W22" s="34">
        <v>0.11910793398196604</v>
      </c>
      <c r="X22" s="32">
        <v>14293.695576738881</v>
      </c>
      <c r="Y22" s="32">
        <v>14616.135124170616</v>
      </c>
      <c r="Z22" s="34">
        <v>0.76800000000000002</v>
      </c>
      <c r="AA22" s="35">
        <v>70.730003356933594</v>
      </c>
      <c r="AB22" s="22" t="str">
        <f t="shared" si="0"/>
        <v>60000 COL</v>
      </c>
    </row>
    <row r="23" spans="2:28">
      <c r="B23" s="22" t="s">
        <v>511</v>
      </c>
      <c r="C23" s="22" t="s">
        <v>501</v>
      </c>
      <c r="D23" s="24">
        <v>2010</v>
      </c>
      <c r="E23" s="22">
        <v>2010</v>
      </c>
      <c r="F23" s="22" t="s">
        <v>445</v>
      </c>
      <c r="G23" s="22" t="s">
        <v>818</v>
      </c>
      <c r="H23" s="22" t="s">
        <v>821</v>
      </c>
      <c r="I23" s="22" t="s">
        <v>822</v>
      </c>
      <c r="J23" s="22" t="s">
        <v>823</v>
      </c>
      <c r="K23" s="22" t="s">
        <v>21</v>
      </c>
      <c r="L23" s="22" t="s">
        <v>824</v>
      </c>
      <c r="M23" s="24" t="s">
        <v>791</v>
      </c>
      <c r="N23" s="24" t="s">
        <v>789</v>
      </c>
      <c r="O23" s="24" t="s">
        <v>797</v>
      </c>
      <c r="P23" s="24" t="s">
        <v>789</v>
      </c>
      <c r="Q23" s="32"/>
      <c r="R23" s="32">
        <v>4482</v>
      </c>
      <c r="S23" s="32"/>
      <c r="T23" s="22"/>
      <c r="U23" s="32">
        <v>13775000</v>
      </c>
      <c r="V23" s="22"/>
      <c r="W23" s="34">
        <v>3.2537205081669691E-2</v>
      </c>
      <c r="X23" s="32">
        <v>10209.012301711711</v>
      </c>
      <c r="Y23" s="32">
        <v>10355.822659675436</v>
      </c>
      <c r="Z23" s="34">
        <v>0.73599999999999999</v>
      </c>
      <c r="AA23" s="35" t="s">
        <v>481</v>
      </c>
      <c r="AB23" s="22" t="str">
        <f t="shared" si="0"/>
        <v>4482 ECU</v>
      </c>
    </row>
    <row r="24" spans="2:28">
      <c r="B24" s="22" t="s">
        <v>520</v>
      </c>
      <c r="C24" s="22" t="s">
        <v>521</v>
      </c>
      <c r="D24" s="24" t="s">
        <v>840</v>
      </c>
      <c r="E24" s="22">
        <v>2015</v>
      </c>
      <c r="F24" s="22" t="s">
        <v>445</v>
      </c>
      <c r="G24" s="22" t="s">
        <v>818</v>
      </c>
      <c r="H24" s="22" t="s">
        <v>819</v>
      </c>
      <c r="I24" s="22" t="s">
        <v>802</v>
      </c>
      <c r="J24" s="22" t="s">
        <v>803</v>
      </c>
      <c r="K24" s="22" t="s">
        <v>21</v>
      </c>
      <c r="L24" s="22" t="s">
        <v>21</v>
      </c>
      <c r="M24" s="24" t="s">
        <v>21</v>
      </c>
      <c r="N24" s="24" t="s">
        <v>21</v>
      </c>
      <c r="O24" s="24" t="s">
        <v>21</v>
      </c>
      <c r="P24" s="24" t="s">
        <v>789</v>
      </c>
      <c r="Q24" s="32"/>
      <c r="R24" s="32">
        <v>20000</v>
      </c>
      <c r="S24" s="32"/>
      <c r="T24" s="22"/>
      <c r="U24" s="32">
        <v>16144000</v>
      </c>
      <c r="V24" s="33" t="s">
        <v>841</v>
      </c>
      <c r="W24" s="34">
        <v>0.1238850346878097</v>
      </c>
      <c r="X24" s="32">
        <v>11697.388278511178</v>
      </c>
      <c r="Y24" s="32">
        <v>11908.215784299024</v>
      </c>
      <c r="Z24" s="34">
        <v>0.76500000000000001</v>
      </c>
      <c r="AA24" s="35">
        <v>69.529998779296875</v>
      </c>
      <c r="AB24" s="22" t="str">
        <f t="shared" si="0"/>
        <v>20000 ECU</v>
      </c>
    </row>
    <row r="25" spans="2:28">
      <c r="B25" s="22" t="s">
        <v>582</v>
      </c>
      <c r="C25" s="22" t="s">
        <v>583</v>
      </c>
      <c r="D25" s="24">
        <v>2015</v>
      </c>
      <c r="E25" s="22">
        <v>2015</v>
      </c>
      <c r="F25" s="22" t="s">
        <v>264</v>
      </c>
      <c r="G25" s="22" t="s">
        <v>831</v>
      </c>
      <c r="H25" s="22" t="s">
        <v>819</v>
      </c>
      <c r="I25" s="22" t="s">
        <v>794</v>
      </c>
      <c r="J25" s="22" t="s">
        <v>823</v>
      </c>
      <c r="K25" s="22" t="s">
        <v>842</v>
      </c>
      <c r="L25" s="22" t="s">
        <v>843</v>
      </c>
      <c r="M25" s="24" t="s">
        <v>791</v>
      </c>
      <c r="N25" s="24" t="s">
        <v>791</v>
      </c>
      <c r="O25" s="30">
        <v>15208425</v>
      </c>
      <c r="P25" s="24" t="s">
        <v>791</v>
      </c>
      <c r="Q25" s="32"/>
      <c r="R25" s="32">
        <v>9440</v>
      </c>
      <c r="S25" s="32"/>
      <c r="T25" s="22"/>
      <c r="U25" s="32">
        <v>27745421</v>
      </c>
      <c r="V25" s="33" t="s">
        <v>844</v>
      </c>
      <c r="W25" s="34">
        <v>3.4023632223854162E-2</v>
      </c>
      <c r="X25" s="32">
        <v>4473.4101143154958</v>
      </c>
      <c r="Y25" s="32">
        <v>4616.6194141642045</v>
      </c>
      <c r="Z25" s="34">
        <v>0.60699999999999998</v>
      </c>
      <c r="AA25" s="35">
        <v>59.659999847412109</v>
      </c>
      <c r="AB25" s="22" t="str">
        <f t="shared" si="0"/>
        <v>9440 GHA</v>
      </c>
    </row>
    <row r="26" spans="2:28">
      <c r="B26" s="22" t="s">
        <v>677</v>
      </c>
      <c r="C26" s="22" t="s">
        <v>672</v>
      </c>
      <c r="D26" s="24" t="s">
        <v>840</v>
      </c>
      <c r="E26" s="22">
        <v>2015</v>
      </c>
      <c r="F26" s="22" t="s">
        <v>678</v>
      </c>
      <c r="G26" s="22" t="s">
        <v>845</v>
      </c>
      <c r="H26" s="22" t="s">
        <v>819</v>
      </c>
      <c r="I26" s="22" t="s">
        <v>802</v>
      </c>
      <c r="J26" s="22" t="s">
        <v>803</v>
      </c>
      <c r="K26" s="22" t="s">
        <v>21</v>
      </c>
      <c r="L26" s="22" t="s">
        <v>21</v>
      </c>
      <c r="M26" s="24" t="s">
        <v>21</v>
      </c>
      <c r="N26" s="24" t="s">
        <v>21</v>
      </c>
      <c r="O26" s="24" t="s">
        <v>21</v>
      </c>
      <c r="P26" s="24" t="s">
        <v>789</v>
      </c>
      <c r="Q26" s="32"/>
      <c r="R26" s="32">
        <v>20000</v>
      </c>
      <c r="S26" s="32"/>
      <c r="T26" s="22"/>
      <c r="U26" s="32">
        <v>10820883</v>
      </c>
      <c r="V26" s="33" t="s">
        <v>833</v>
      </c>
      <c r="W26" s="34">
        <v>0.18482780009727487</v>
      </c>
      <c r="X26" s="32">
        <v>28208.71999959182</v>
      </c>
      <c r="Y26" s="32">
        <v>28260.386673906454</v>
      </c>
      <c r="Z26" s="34">
        <v>0.88</v>
      </c>
      <c r="AA26" s="35">
        <v>81.319999694824219</v>
      </c>
      <c r="AB26" s="22" t="str">
        <f t="shared" si="0"/>
        <v>20000 GRC</v>
      </c>
    </row>
    <row r="27" spans="2:28">
      <c r="B27" s="22" t="s">
        <v>514</v>
      </c>
      <c r="C27" s="22" t="s">
        <v>501</v>
      </c>
      <c r="D27" s="24">
        <v>2010</v>
      </c>
      <c r="E27" s="22">
        <v>2010</v>
      </c>
      <c r="F27" s="22" t="s">
        <v>515</v>
      </c>
      <c r="G27" s="22" t="s">
        <v>831</v>
      </c>
      <c r="H27" s="22" t="s">
        <v>821</v>
      </c>
      <c r="I27" s="22" t="s">
        <v>822</v>
      </c>
      <c r="J27" s="22" t="s">
        <v>823</v>
      </c>
      <c r="K27" s="22" t="s">
        <v>21</v>
      </c>
      <c r="L27" s="22" t="s">
        <v>824</v>
      </c>
      <c r="M27" s="24" t="s">
        <v>791</v>
      </c>
      <c r="N27" s="24" t="s">
        <v>789</v>
      </c>
      <c r="O27" s="24" t="s">
        <v>797</v>
      </c>
      <c r="P27" s="24" t="s">
        <v>789</v>
      </c>
      <c r="Q27" s="32"/>
      <c r="R27" s="32">
        <v>2048</v>
      </c>
      <c r="S27" s="32"/>
      <c r="T27" s="22"/>
      <c r="U27" s="32">
        <v>14377000</v>
      </c>
      <c r="V27" s="22"/>
      <c r="W27" s="34">
        <v>1.4244974612227863E-2</v>
      </c>
      <c r="X27" s="32">
        <v>7154.3215118363587</v>
      </c>
      <c r="Y27" s="32">
        <v>7335.9889742994465</v>
      </c>
      <c r="Z27" s="34">
        <v>0.60499999999999998</v>
      </c>
      <c r="AA27" s="35" t="s">
        <v>481</v>
      </c>
      <c r="AB27" s="22" t="str">
        <f t="shared" si="0"/>
        <v>2048 GTM</v>
      </c>
    </row>
    <row r="28" spans="2:28">
      <c r="B28" s="22" t="s">
        <v>516</v>
      </c>
      <c r="C28" s="22" t="s">
        <v>501</v>
      </c>
      <c r="D28" s="24">
        <v>2010</v>
      </c>
      <c r="E28" s="22">
        <v>2010</v>
      </c>
      <c r="F28" s="22" t="s">
        <v>517</v>
      </c>
      <c r="G28" s="22" t="s">
        <v>831</v>
      </c>
      <c r="H28" s="22" t="s">
        <v>821</v>
      </c>
      <c r="I28" s="22" t="s">
        <v>822</v>
      </c>
      <c r="J28" s="22" t="s">
        <v>823</v>
      </c>
      <c r="K28" s="22" t="s">
        <v>21</v>
      </c>
      <c r="L28" s="22" t="s">
        <v>824</v>
      </c>
      <c r="M28" s="24" t="s">
        <v>791</v>
      </c>
      <c r="N28" s="24" t="s">
        <v>789</v>
      </c>
      <c r="O28" s="24" t="s">
        <v>797</v>
      </c>
      <c r="P28" s="24" t="s">
        <v>789</v>
      </c>
      <c r="Q28" s="32"/>
      <c r="R28" s="32">
        <v>479</v>
      </c>
      <c r="S28" s="32"/>
      <c r="T28" s="22"/>
      <c r="U28" s="32">
        <v>7616000</v>
      </c>
      <c r="V28" s="22"/>
      <c r="W28" s="34">
        <v>6.2893907563025212E-3</v>
      </c>
      <c r="X28" s="32">
        <v>4609.0855562128427</v>
      </c>
      <c r="Y28" s="32">
        <v>4790.1095727012816</v>
      </c>
      <c r="Z28" s="34">
        <v>0.59699999999999998</v>
      </c>
      <c r="AA28" s="35" t="s">
        <v>481</v>
      </c>
      <c r="AB28" s="22" t="str">
        <f t="shared" si="0"/>
        <v>479 HND</v>
      </c>
    </row>
    <row r="29" spans="2:28">
      <c r="B29" s="22" t="s">
        <v>412</v>
      </c>
      <c r="C29" s="22" t="s">
        <v>408</v>
      </c>
      <c r="D29" s="24">
        <v>2015</v>
      </c>
      <c r="E29" s="22">
        <v>2015</v>
      </c>
      <c r="F29" s="22" t="s">
        <v>194</v>
      </c>
      <c r="G29" s="22" t="s">
        <v>831</v>
      </c>
      <c r="H29" s="22" t="s">
        <v>846</v>
      </c>
      <c r="I29" s="22" t="s">
        <v>847</v>
      </c>
      <c r="J29" s="22" t="s">
        <v>795</v>
      </c>
      <c r="K29" s="22" t="s">
        <v>21</v>
      </c>
      <c r="L29" s="22" t="s">
        <v>21</v>
      </c>
      <c r="M29" s="24" t="s">
        <v>789</v>
      </c>
      <c r="N29" s="24" t="s">
        <v>789</v>
      </c>
      <c r="O29" s="24" t="s">
        <v>481</v>
      </c>
      <c r="P29" s="24" t="s">
        <v>789</v>
      </c>
      <c r="Q29" s="32">
        <v>950000</v>
      </c>
      <c r="R29" s="32">
        <v>1282500</v>
      </c>
      <c r="S29" s="32">
        <v>1615000</v>
      </c>
      <c r="T29" s="22" t="s">
        <v>825</v>
      </c>
      <c r="U29" s="32">
        <v>1322866502</v>
      </c>
      <c r="V29" s="33" t="s">
        <v>833</v>
      </c>
      <c r="W29" s="34">
        <v>9.6948558154661024E-2</v>
      </c>
      <c r="X29" s="32">
        <v>5349.1919163745961</v>
      </c>
      <c r="Y29" s="32">
        <v>5411.8755883258773</v>
      </c>
      <c r="Z29" s="34">
        <v>0.629</v>
      </c>
      <c r="AA29" s="35">
        <v>55.479999542236328</v>
      </c>
      <c r="AB29" s="22" t="str">
        <f t="shared" si="0"/>
        <v>1282500 IND</v>
      </c>
    </row>
    <row r="30" spans="2:28">
      <c r="B30" s="22" t="s">
        <v>671</v>
      </c>
      <c r="C30" s="22" t="s">
        <v>672</v>
      </c>
      <c r="D30" s="24" t="s">
        <v>827</v>
      </c>
      <c r="E30" s="22">
        <v>2013</v>
      </c>
      <c r="F30" s="22" t="s">
        <v>673</v>
      </c>
      <c r="G30" s="22" t="s">
        <v>845</v>
      </c>
      <c r="H30" s="22" t="s">
        <v>819</v>
      </c>
      <c r="I30" s="22" t="s">
        <v>802</v>
      </c>
      <c r="J30" s="22" t="s">
        <v>803</v>
      </c>
      <c r="K30" s="22" t="s">
        <v>21</v>
      </c>
      <c r="L30" s="22" t="s">
        <v>21</v>
      </c>
      <c r="M30" s="24" t="s">
        <v>21</v>
      </c>
      <c r="N30" s="24" t="s">
        <v>21</v>
      </c>
      <c r="O30" s="24" t="s">
        <v>21</v>
      </c>
      <c r="P30" s="24" t="s">
        <v>789</v>
      </c>
      <c r="Q30" s="32"/>
      <c r="R30" s="32">
        <v>80000</v>
      </c>
      <c r="S30" s="32"/>
      <c r="T30" s="22"/>
      <c r="U30" s="32">
        <v>60311616</v>
      </c>
      <c r="V30" s="22"/>
      <c r="W30" s="34">
        <v>0.13264443121537317</v>
      </c>
      <c r="X30" s="32">
        <v>39517.541047022802</v>
      </c>
      <c r="Y30" s="32">
        <v>40268.112789277344</v>
      </c>
      <c r="Z30" s="34">
        <v>0.88200000000000001</v>
      </c>
      <c r="AA30" s="35">
        <v>81.769996643066406</v>
      </c>
      <c r="AB30" s="22" t="str">
        <f t="shared" si="0"/>
        <v>80000 ITA</v>
      </c>
    </row>
    <row r="31" spans="2:28">
      <c r="B31" s="22" t="s">
        <v>513</v>
      </c>
      <c r="C31" s="22" t="s">
        <v>501</v>
      </c>
      <c r="D31" s="24">
        <v>2010</v>
      </c>
      <c r="E31" s="22">
        <v>2010</v>
      </c>
      <c r="F31" s="22" t="s">
        <v>236</v>
      </c>
      <c r="G31" s="22" t="s">
        <v>818</v>
      </c>
      <c r="H31" s="22" t="s">
        <v>821</v>
      </c>
      <c r="I31" s="22" t="s">
        <v>822</v>
      </c>
      <c r="J31" s="22" t="s">
        <v>823</v>
      </c>
      <c r="K31" s="22" t="s">
        <v>21</v>
      </c>
      <c r="L31" s="22" t="s">
        <v>824</v>
      </c>
      <c r="M31" s="24" t="s">
        <v>791</v>
      </c>
      <c r="N31" s="24" t="s">
        <v>789</v>
      </c>
      <c r="O31" s="24" t="s">
        <v>797</v>
      </c>
      <c r="P31" s="24" t="s">
        <v>789</v>
      </c>
      <c r="Q31" s="32"/>
      <c r="R31" s="32">
        <v>28417</v>
      </c>
      <c r="S31" s="32"/>
      <c r="T31" s="22"/>
      <c r="U31" s="32">
        <v>110645000</v>
      </c>
      <c r="V31" s="22"/>
      <c r="W31" s="34">
        <v>2.568304035428623E-2</v>
      </c>
      <c r="X31" s="32">
        <v>17819.566519597898</v>
      </c>
      <c r="Y31" s="32">
        <v>18036.71758850789</v>
      </c>
      <c r="Z31" s="34">
        <v>0.746</v>
      </c>
      <c r="AA31" s="35" t="s">
        <v>481</v>
      </c>
      <c r="AB31" s="22" t="str">
        <f t="shared" si="0"/>
        <v>28417 MEX</v>
      </c>
    </row>
    <row r="32" spans="2:28">
      <c r="B32" s="22" t="s">
        <v>508</v>
      </c>
      <c r="C32" s="22" t="s">
        <v>501</v>
      </c>
      <c r="D32" s="24">
        <v>2010</v>
      </c>
      <c r="E32" s="22">
        <v>2010</v>
      </c>
      <c r="F32" s="22" t="s">
        <v>339</v>
      </c>
      <c r="G32" s="22" t="s">
        <v>831</v>
      </c>
      <c r="H32" s="22" t="s">
        <v>821</v>
      </c>
      <c r="I32" s="22" t="s">
        <v>822</v>
      </c>
      <c r="J32" s="22" t="s">
        <v>823</v>
      </c>
      <c r="K32" s="22" t="s">
        <v>21</v>
      </c>
      <c r="L32" s="22" t="s">
        <v>824</v>
      </c>
      <c r="M32" s="24" t="s">
        <v>791</v>
      </c>
      <c r="N32" s="24" t="s">
        <v>789</v>
      </c>
      <c r="O32" s="24" t="s">
        <v>797</v>
      </c>
      <c r="P32" s="24" t="s">
        <v>789</v>
      </c>
      <c r="Q32" s="32"/>
      <c r="R32" s="32">
        <v>4121</v>
      </c>
      <c r="S32" s="32"/>
      <c r="T32" s="22"/>
      <c r="U32" s="32">
        <v>5822000</v>
      </c>
      <c r="V32" s="22"/>
      <c r="W32" s="34">
        <v>7.0783236001374095E-2</v>
      </c>
      <c r="X32" s="32">
        <v>4477.4008447510596</v>
      </c>
      <c r="Y32" s="32">
        <v>4586.8985180124146</v>
      </c>
      <c r="Z32" s="34">
        <v>0.61399999999999999</v>
      </c>
      <c r="AA32" s="35" t="s">
        <v>481</v>
      </c>
      <c r="AB32" s="22" t="str">
        <f t="shared" si="0"/>
        <v>4121 NIC</v>
      </c>
    </row>
    <row r="33" spans="2:28">
      <c r="B33" s="22" t="s">
        <v>505</v>
      </c>
      <c r="C33" s="22" t="s">
        <v>501</v>
      </c>
      <c r="D33" s="24">
        <v>2010</v>
      </c>
      <c r="E33" s="22">
        <v>2010</v>
      </c>
      <c r="F33" s="22" t="s">
        <v>506</v>
      </c>
      <c r="G33" s="22" t="s">
        <v>818</v>
      </c>
      <c r="H33" s="22" t="s">
        <v>821</v>
      </c>
      <c r="I33" s="22" t="s">
        <v>822</v>
      </c>
      <c r="J33" s="22" t="s">
        <v>823</v>
      </c>
      <c r="K33" s="22" t="s">
        <v>21</v>
      </c>
      <c r="L33" s="22" t="s">
        <v>824</v>
      </c>
      <c r="M33" s="24" t="s">
        <v>791</v>
      </c>
      <c r="N33" s="24" t="s">
        <v>789</v>
      </c>
      <c r="O33" s="24" t="s">
        <v>797</v>
      </c>
      <c r="P33" s="24" t="s">
        <v>789</v>
      </c>
      <c r="Q33" s="32"/>
      <c r="R33" s="32">
        <v>6085</v>
      </c>
      <c r="S33" s="32"/>
      <c r="T33" s="22"/>
      <c r="U33" s="32">
        <v>3508000</v>
      </c>
      <c r="V33" s="22"/>
      <c r="W33" s="34">
        <v>0.17346066134549601</v>
      </c>
      <c r="X33" s="32"/>
      <c r="Y33" s="32">
        <v>22237.100053330807</v>
      </c>
      <c r="Z33" s="34">
        <v>0.77300000000000002</v>
      </c>
      <c r="AA33" s="35" t="s">
        <v>481</v>
      </c>
      <c r="AB33" s="22" t="str">
        <f t="shared" si="0"/>
        <v>6085 PAN</v>
      </c>
    </row>
    <row r="34" spans="2:28">
      <c r="B34" s="22" t="s">
        <v>512</v>
      </c>
      <c r="C34" s="22" t="s">
        <v>501</v>
      </c>
      <c r="D34" s="24">
        <v>2010</v>
      </c>
      <c r="E34" s="22">
        <v>2010</v>
      </c>
      <c r="F34" s="22" t="s">
        <v>180</v>
      </c>
      <c r="G34" s="22" t="s">
        <v>818</v>
      </c>
      <c r="H34" s="22" t="s">
        <v>821</v>
      </c>
      <c r="I34" s="22" t="s">
        <v>822</v>
      </c>
      <c r="J34" s="22" t="s">
        <v>823</v>
      </c>
      <c r="K34" s="22" t="s">
        <v>21</v>
      </c>
      <c r="L34" s="22" t="s">
        <v>824</v>
      </c>
      <c r="M34" s="24" t="s">
        <v>791</v>
      </c>
      <c r="N34" s="24" t="s">
        <v>789</v>
      </c>
      <c r="O34" s="24" t="s">
        <v>797</v>
      </c>
      <c r="P34" s="24" t="s">
        <v>789</v>
      </c>
      <c r="Q34" s="32"/>
      <c r="R34" s="32">
        <v>9597</v>
      </c>
      <c r="S34" s="32"/>
      <c r="T34" s="22"/>
      <c r="U34" s="32">
        <v>29496000</v>
      </c>
      <c r="V34" s="22"/>
      <c r="W34" s="34">
        <v>3.2536615134255494E-2</v>
      </c>
      <c r="X34" s="32">
        <v>9252.9108593331075</v>
      </c>
      <c r="Y34" s="32">
        <v>9996.93732259223</v>
      </c>
      <c r="Z34" s="34">
        <v>0.72499999999999998</v>
      </c>
      <c r="AA34" s="35" t="s">
        <v>481</v>
      </c>
      <c r="AB34" s="22" t="str">
        <f t="shared" si="0"/>
        <v>9597 PER</v>
      </c>
    </row>
    <row r="35" spans="2:28">
      <c r="B35" s="22" t="s">
        <v>509</v>
      </c>
      <c r="C35" s="22" t="s">
        <v>501</v>
      </c>
      <c r="D35" s="24">
        <v>2010</v>
      </c>
      <c r="E35" s="22">
        <v>2010</v>
      </c>
      <c r="F35" s="22" t="s">
        <v>510</v>
      </c>
      <c r="G35" s="22" t="s">
        <v>831</v>
      </c>
      <c r="H35" s="22" t="s">
        <v>821</v>
      </c>
      <c r="I35" s="22" t="s">
        <v>822</v>
      </c>
      <c r="J35" s="22" t="s">
        <v>823</v>
      </c>
      <c r="K35" s="22" t="s">
        <v>21</v>
      </c>
      <c r="L35" s="22" t="s">
        <v>824</v>
      </c>
      <c r="M35" s="24" t="s">
        <v>791</v>
      </c>
      <c r="N35" s="24" t="s">
        <v>789</v>
      </c>
      <c r="O35" s="24" t="s">
        <v>797</v>
      </c>
      <c r="P35" s="24" t="s">
        <v>789</v>
      </c>
      <c r="Q35" s="32"/>
      <c r="R35" s="32">
        <v>3225</v>
      </c>
      <c r="S35" s="32"/>
      <c r="T35" s="22"/>
      <c r="U35" s="32">
        <v>6460000</v>
      </c>
      <c r="V35" s="22"/>
      <c r="W35" s="34">
        <v>4.9922600619195047E-2</v>
      </c>
      <c r="X35" s="32">
        <v>10686.04449884468</v>
      </c>
      <c r="Y35" s="32">
        <v>11281.255733350814</v>
      </c>
      <c r="Z35" s="34">
        <v>0.68500000000000005</v>
      </c>
      <c r="AA35" s="35" t="s">
        <v>481</v>
      </c>
      <c r="AB35" s="22" t="str">
        <f t="shared" si="0"/>
        <v>3225 PRY</v>
      </c>
    </row>
    <row r="36" spans="2:28">
      <c r="B36" s="22" t="s">
        <v>585</v>
      </c>
      <c r="C36" s="22" t="s">
        <v>586</v>
      </c>
      <c r="D36" s="24">
        <v>2019</v>
      </c>
      <c r="E36" s="22">
        <v>2019</v>
      </c>
      <c r="F36" s="22" t="s">
        <v>587</v>
      </c>
      <c r="G36" s="22" t="s">
        <v>831</v>
      </c>
      <c r="H36" s="22" t="s">
        <v>819</v>
      </c>
      <c r="I36" s="22" t="s">
        <v>794</v>
      </c>
      <c r="J36" s="22" t="s">
        <v>823</v>
      </c>
      <c r="K36" s="22" t="s">
        <v>21</v>
      </c>
      <c r="L36" s="22" t="s">
        <v>832</v>
      </c>
      <c r="M36" s="24" t="s">
        <v>791</v>
      </c>
      <c r="N36" s="24" t="s">
        <v>791</v>
      </c>
      <c r="O36" s="24" t="s">
        <v>481</v>
      </c>
      <c r="P36" s="24" t="s">
        <v>791</v>
      </c>
      <c r="Q36" s="32"/>
      <c r="R36" s="32">
        <v>3761</v>
      </c>
      <c r="S36" s="32"/>
      <c r="T36" s="22"/>
      <c r="U36" s="32">
        <v>16705600</v>
      </c>
      <c r="V36" s="22"/>
      <c r="W36" s="34">
        <v>2.2513408677329757E-2</v>
      </c>
      <c r="X36" s="32">
        <v>3342.1197688115549</v>
      </c>
      <c r="Y36" s="32">
        <v>3430.4838820910309</v>
      </c>
      <c r="Z36" s="34">
        <v>0.51300000000000001</v>
      </c>
      <c r="AA36" s="35">
        <v>56.080001831054688</v>
      </c>
      <c r="AB36" s="22" t="str">
        <f t="shared" si="0"/>
        <v>3761 SEN</v>
      </c>
    </row>
    <row r="37" spans="2:28">
      <c r="B37" s="22" t="s">
        <v>323</v>
      </c>
      <c r="C37" s="22" t="s">
        <v>324</v>
      </c>
      <c r="D37" s="24" t="s">
        <v>840</v>
      </c>
      <c r="E37" s="22">
        <v>2015</v>
      </c>
      <c r="F37" s="22" t="s">
        <v>325</v>
      </c>
      <c r="G37" s="22" t="s">
        <v>818</v>
      </c>
      <c r="H37" s="22" t="s">
        <v>819</v>
      </c>
      <c r="I37" s="22" t="s">
        <v>802</v>
      </c>
      <c r="J37" s="22" t="s">
        <v>803</v>
      </c>
      <c r="K37" s="22" t="s">
        <v>21</v>
      </c>
      <c r="L37" s="22" t="s">
        <v>21</v>
      </c>
      <c r="M37" s="24" t="s">
        <v>21</v>
      </c>
      <c r="N37" s="24" t="s">
        <v>21</v>
      </c>
      <c r="O37" s="24" t="s">
        <v>21</v>
      </c>
      <c r="P37" s="24" t="s">
        <v>789</v>
      </c>
      <c r="Q37" s="32"/>
      <c r="R37" s="32">
        <v>30000</v>
      </c>
      <c r="S37" s="32"/>
      <c r="T37" s="22"/>
      <c r="U37" s="32">
        <v>7186862</v>
      </c>
      <c r="V37" s="33" t="s">
        <v>848</v>
      </c>
      <c r="W37" s="34">
        <v>0.41742835746672191</v>
      </c>
      <c r="X37" s="32">
        <v>14856.201968605881</v>
      </c>
      <c r="Y37" s="32">
        <v>15578.231990863063</v>
      </c>
      <c r="Z37" s="34">
        <v>0.79400000000000004</v>
      </c>
      <c r="AA37" s="35">
        <v>72.589996337890625</v>
      </c>
      <c r="AB37" s="22" t="str">
        <f t="shared" si="0"/>
        <v>30000 SRB</v>
      </c>
    </row>
    <row r="38" spans="2:28">
      <c r="B38" s="22" t="s">
        <v>676</v>
      </c>
      <c r="C38" s="22" t="s">
        <v>672</v>
      </c>
      <c r="D38" s="24" t="s">
        <v>792</v>
      </c>
      <c r="E38" s="22">
        <v>2012</v>
      </c>
      <c r="F38" s="22" t="s">
        <v>325</v>
      </c>
      <c r="G38" s="22" t="s">
        <v>818</v>
      </c>
      <c r="H38" s="22" t="s">
        <v>819</v>
      </c>
      <c r="I38" s="22" t="s">
        <v>802</v>
      </c>
      <c r="J38" s="22" t="s">
        <v>803</v>
      </c>
      <c r="K38" s="22" t="s">
        <v>21</v>
      </c>
      <c r="L38" s="22" t="s">
        <v>21</v>
      </c>
      <c r="M38" s="24" t="s">
        <v>21</v>
      </c>
      <c r="N38" s="24" t="s">
        <v>21</v>
      </c>
      <c r="O38" s="24" t="s">
        <v>21</v>
      </c>
      <c r="P38" s="24" t="s">
        <v>789</v>
      </c>
      <c r="Q38" s="32"/>
      <c r="R38" s="32">
        <v>50000</v>
      </c>
      <c r="S38" s="32"/>
      <c r="T38" s="22"/>
      <c r="U38" s="32">
        <v>7186862</v>
      </c>
      <c r="V38" s="33" t="s">
        <v>848</v>
      </c>
      <c r="W38" s="34">
        <v>0.69571392911120322</v>
      </c>
      <c r="X38" s="32">
        <v>14413.874109149365</v>
      </c>
      <c r="Y38" s="32">
        <v>14894.223791978113</v>
      </c>
      <c r="Z38" s="34">
        <v>0.78</v>
      </c>
      <c r="AA38" s="35">
        <v>71.430000305175781</v>
      </c>
      <c r="AB38" s="22" t="str">
        <f t="shared" si="0"/>
        <v>50000 SRB</v>
      </c>
    </row>
    <row r="39" spans="2:28">
      <c r="B39" s="22" t="s">
        <v>674</v>
      </c>
      <c r="C39" s="22" t="s">
        <v>672</v>
      </c>
      <c r="D39" s="24" t="s">
        <v>840</v>
      </c>
      <c r="E39" s="22">
        <v>2015</v>
      </c>
      <c r="F39" s="22" t="s">
        <v>675</v>
      </c>
      <c r="G39" s="22" t="s">
        <v>818</v>
      </c>
      <c r="H39" s="22" t="s">
        <v>819</v>
      </c>
      <c r="I39" s="22" t="s">
        <v>802</v>
      </c>
      <c r="J39" s="22" t="s">
        <v>803</v>
      </c>
      <c r="K39" s="22" t="s">
        <v>21</v>
      </c>
      <c r="L39" s="22" t="s">
        <v>21</v>
      </c>
      <c r="M39" s="24" t="s">
        <v>21</v>
      </c>
      <c r="N39" s="24" t="s">
        <v>21</v>
      </c>
      <c r="O39" s="24" t="s">
        <v>21</v>
      </c>
      <c r="P39" s="24" t="s">
        <v>789</v>
      </c>
      <c r="Q39" s="32"/>
      <c r="R39" s="32">
        <v>71000</v>
      </c>
      <c r="S39" s="32"/>
      <c r="T39" s="22"/>
      <c r="U39" s="32">
        <v>78218488</v>
      </c>
      <c r="V39" s="33" t="s">
        <v>833</v>
      </c>
      <c r="W39" s="34">
        <v>9.0771378756388132E-2</v>
      </c>
      <c r="X39" s="32"/>
      <c r="Y39" s="32">
        <v>25594.659687706713</v>
      </c>
      <c r="Z39" s="34">
        <v>0.81699999999999995</v>
      </c>
      <c r="AA39" s="35">
        <v>66.199996948242188</v>
      </c>
      <c r="AB39" s="22" t="str">
        <f t="shared" si="0"/>
        <v>71000 TUR</v>
      </c>
    </row>
    <row r="40" spans="2:28">
      <c r="B40" s="22" t="s">
        <v>504</v>
      </c>
      <c r="C40" s="22" t="s">
        <v>501</v>
      </c>
      <c r="D40" s="24">
        <v>2010</v>
      </c>
      <c r="E40" s="22">
        <v>2010</v>
      </c>
      <c r="F40" s="22" t="s">
        <v>254</v>
      </c>
      <c r="G40" s="22" t="s">
        <v>818</v>
      </c>
      <c r="H40" s="22" t="s">
        <v>821</v>
      </c>
      <c r="I40" s="22" t="s">
        <v>822</v>
      </c>
      <c r="J40" s="22" t="s">
        <v>823</v>
      </c>
      <c r="K40" s="22" t="s">
        <v>21</v>
      </c>
      <c r="L40" s="22" t="s">
        <v>824</v>
      </c>
      <c r="M40" s="24" t="s">
        <v>791</v>
      </c>
      <c r="N40" s="24" t="s">
        <v>789</v>
      </c>
      <c r="O40" s="24" t="s">
        <v>797</v>
      </c>
      <c r="P40" s="24" t="s">
        <v>789</v>
      </c>
      <c r="Q40" s="32"/>
      <c r="R40" s="32">
        <v>7529</v>
      </c>
      <c r="S40" s="32"/>
      <c r="T40" s="22"/>
      <c r="U40" s="32">
        <v>3372000</v>
      </c>
      <c r="V40" s="22"/>
      <c r="W40" s="34">
        <v>0.22327995255041516</v>
      </c>
      <c r="X40" s="32">
        <v>18877.613857111122</v>
      </c>
      <c r="Y40" s="32">
        <v>19542.557468893723</v>
      </c>
      <c r="Z40" s="34">
        <v>0.78700000000000003</v>
      </c>
      <c r="AA40" s="35" t="s">
        <v>481</v>
      </c>
      <c r="AB40" s="22" t="str">
        <f t="shared" si="0"/>
        <v>7529 URY</v>
      </c>
    </row>
    <row r="41" spans="2:28">
      <c r="B41" s="22" t="s">
        <v>494</v>
      </c>
      <c r="C41" s="22" t="s">
        <v>495</v>
      </c>
      <c r="D41" s="24">
        <v>2018</v>
      </c>
      <c r="E41" s="22">
        <v>2018</v>
      </c>
      <c r="F41" s="22" t="s">
        <v>166</v>
      </c>
      <c r="G41" s="22" t="s">
        <v>818</v>
      </c>
      <c r="H41" s="22" t="s">
        <v>819</v>
      </c>
      <c r="I41" s="22" t="s">
        <v>802</v>
      </c>
      <c r="J41" s="22" t="s">
        <v>21</v>
      </c>
      <c r="K41" s="22" t="s">
        <v>21</v>
      </c>
      <c r="L41" s="22" t="s">
        <v>21</v>
      </c>
      <c r="M41" s="24" t="s">
        <v>21</v>
      </c>
      <c r="N41" s="24" t="s">
        <v>21</v>
      </c>
      <c r="O41" s="24" t="s">
        <v>21</v>
      </c>
      <c r="P41" s="24" t="s">
        <v>789</v>
      </c>
      <c r="Q41" s="32">
        <v>120000</v>
      </c>
      <c r="R41" s="32">
        <v>122500</v>
      </c>
      <c r="S41" s="32">
        <v>125000</v>
      </c>
      <c r="T41" s="22" t="s">
        <v>825</v>
      </c>
      <c r="U41" s="32">
        <v>57673251</v>
      </c>
      <c r="V41" s="22"/>
      <c r="W41" s="34">
        <v>0.21240349360572719</v>
      </c>
      <c r="X41" s="32">
        <v>13528.012632206855</v>
      </c>
      <c r="Y41" s="32">
        <v>13990.314892777023</v>
      </c>
      <c r="Z41" s="34">
        <v>0.72599999999999998</v>
      </c>
      <c r="AA41" s="35">
        <v>66.699996948242188</v>
      </c>
      <c r="AB41" s="22" t="str">
        <f t="shared" si="0"/>
        <v>122500 ZAF</v>
      </c>
    </row>
    <row r="42" spans="2:28">
      <c r="B42" s="22" t="s">
        <v>518</v>
      </c>
      <c r="C42" s="22" t="s">
        <v>519</v>
      </c>
      <c r="D42" s="24" t="s">
        <v>827</v>
      </c>
      <c r="E42" s="22">
        <v>2013</v>
      </c>
      <c r="F42" s="22" t="s">
        <v>166</v>
      </c>
      <c r="G42" s="22" t="s">
        <v>818</v>
      </c>
      <c r="H42" s="22" t="s">
        <v>819</v>
      </c>
      <c r="I42" s="22" t="s">
        <v>802</v>
      </c>
      <c r="J42" s="22" t="s">
        <v>803</v>
      </c>
      <c r="K42" s="22" t="s">
        <v>21</v>
      </c>
      <c r="L42" s="22" t="s">
        <v>21</v>
      </c>
      <c r="M42" s="24" t="s">
        <v>21</v>
      </c>
      <c r="N42" s="24" t="s">
        <v>21</v>
      </c>
      <c r="O42" s="24" t="s">
        <v>21</v>
      </c>
      <c r="P42" s="24" t="s">
        <v>789</v>
      </c>
      <c r="Q42" s="32">
        <v>60000</v>
      </c>
      <c r="R42" s="32">
        <v>90000</v>
      </c>
      <c r="S42" s="32">
        <v>215000</v>
      </c>
      <c r="T42" s="22"/>
      <c r="U42" s="32">
        <v>53524385</v>
      </c>
      <c r="V42" s="22"/>
      <c r="W42" s="34">
        <v>0.1681476583056489</v>
      </c>
      <c r="X42" s="32">
        <v>13478.281387057572</v>
      </c>
      <c r="Y42" s="32">
        <v>14017.411014875883</v>
      </c>
      <c r="Z42" s="34">
        <v>0.70399999999999996</v>
      </c>
      <c r="AA42" s="35">
        <v>63.75</v>
      </c>
      <c r="AB42" s="22" t="str">
        <f t="shared" si="0"/>
        <v>90000 ZAF</v>
      </c>
    </row>
  </sheetData>
  <autoFilter ref="C4:W42" xr:uid="{BC01E695-C75B-4DC0-89DA-36DF2099DA39}">
    <sortState xmlns:xlrd2="http://schemas.microsoft.com/office/spreadsheetml/2017/richdata2" ref="C5:W42">
      <sortCondition ref="F4:F42"/>
    </sortState>
  </autoFilter>
  <phoneticPr fontId="6" type="noConversion"/>
  <conditionalFormatting sqref="C5:AA42">
    <cfRule type="containsBlanks" dxfId="60" priority="1">
      <formula>LEN(TRIM(C5))=0</formula>
    </cfRule>
    <cfRule type="containsBlanks" dxfId="59" priority="2">
      <formula>LEN(TRIM(C5))=0</formula>
    </cfRule>
    <cfRule type="containsBlanks" dxfId="58" priority="3">
      <formula>LEN(TRIM(C5))=0</formula>
    </cfRule>
  </conditionalFormatting>
  <hyperlinks>
    <hyperlink ref="V5" r:id="rId1" xr:uid="{3D579803-DD8C-43DF-AB22-F44ACA1E7856}"/>
    <hyperlink ref="V7" r:id="rId2" xr:uid="{30984D35-C22B-4EE7-BFCA-B1099390589C}"/>
    <hyperlink ref="V8" r:id="rId3" xr:uid="{28643200-DA46-455D-83A6-7216F1FA9E46}"/>
    <hyperlink ref="V11" r:id="rId4" xr:uid="{E9BC647D-A389-4377-A6B4-0C60E5A730D1}"/>
    <hyperlink ref="V9" r:id="rId5" xr:uid="{8BA27023-8CE5-4407-B008-0E8061A6F6BC}"/>
    <hyperlink ref="V10" r:id="rId6" xr:uid="{63D261AA-D1CF-48D9-86CD-5191D90CBD03}"/>
    <hyperlink ref="V12" r:id="rId7" xr:uid="{CA580544-D639-4350-93EB-ECA8342BB62E}"/>
    <hyperlink ref="V13" r:id="rId8" xr:uid="{74D1A042-E171-4DF0-8ABA-F374867604B6}"/>
    <hyperlink ref="V14" r:id="rId9" xr:uid="{A1CEB98B-F0FC-4EE0-92ED-A06219F41F20}"/>
    <hyperlink ref="V15" r:id="rId10" xr:uid="{C8DDB8E5-AA9F-4EA7-AF95-28E7E333A217}"/>
    <hyperlink ref="V16" r:id="rId11" xr:uid="{5F76673B-CF3C-46E2-8301-B343A229AC58}"/>
    <hyperlink ref="V17" r:id="rId12" xr:uid="{99E242D7-D93C-42D0-97A0-B27E0495B84B}"/>
    <hyperlink ref="V18" r:id="rId13" xr:uid="{5B704453-082F-469C-A0D0-C6EE6CF1E4CE}"/>
    <hyperlink ref="V21" r:id="rId14" xr:uid="{596EE378-BBAF-4179-90A0-944BDF9F832E}"/>
    <hyperlink ref="V22" r:id="rId15" xr:uid="{352F38B7-CD37-466E-9675-6374A9D7BACF}"/>
    <hyperlink ref="V24" r:id="rId16" xr:uid="{333EBA19-A0AB-4D0C-9030-5F63A5B5ADFF}"/>
    <hyperlink ref="V26" r:id="rId17" xr:uid="{487DA112-74D8-4D5D-9C01-F62979445FE2}"/>
    <hyperlink ref="V29" r:id="rId18" xr:uid="{DB751E90-073B-4EBB-A8C9-62375492E3EB}"/>
    <hyperlink ref="V37" r:id="rId19" xr:uid="{196AA897-D06F-492A-9624-15FCF495FF19}"/>
    <hyperlink ref="V38" r:id="rId20" xr:uid="{DA3349E8-5363-470A-85FE-16120FE244DC}"/>
    <hyperlink ref="V39" r:id="rId21" xr:uid="{94B41039-4E02-43B0-B506-DDE88D662885}"/>
    <hyperlink ref="V25" r:id="rId22" xr:uid="{79E7B4AC-495C-48E7-B91C-0EEBA2454BFA}"/>
    <hyperlink ref="V20" r:id="rId23" xr:uid="{B4469472-E410-4AE1-8FAF-42F4443C7BD2}"/>
    <hyperlink ref="B2" location="'Information &amp; Contents '!A1" display="Back to Information and Contents" xr:uid="{811681C8-43A6-4D38-9E5E-CE8553B4E386}"/>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A1CD7F-5FAA-453A-B227-ABDB3754C6AD}">
  <sheetPr>
    <tabColor theme="3" tint="0.39997558519241921"/>
  </sheetPr>
  <dimension ref="B1:L24"/>
  <sheetViews>
    <sheetView showGridLines="0" workbookViewId="0"/>
  </sheetViews>
  <sheetFormatPr defaultRowHeight="12.75"/>
  <cols>
    <col min="1" max="1" width="1.75" style="2" customWidth="1"/>
    <col min="2" max="12" width="14.375" style="2" customWidth="1"/>
    <col min="13" max="16384" width="9" style="2"/>
  </cols>
  <sheetData>
    <row r="1" spans="2:12" ht="7.5" customHeight="1"/>
    <row r="2" spans="2:12" ht="15.75">
      <c r="B2" s="9" t="s">
        <v>137</v>
      </c>
    </row>
    <row r="3" spans="2:12" ht="7.5" customHeight="1"/>
    <row r="4" spans="2:12" ht="38.25">
      <c r="B4" s="31" t="s">
        <v>141</v>
      </c>
      <c r="C4" s="31" t="s">
        <v>805</v>
      </c>
      <c r="D4" s="31" t="s">
        <v>849</v>
      </c>
      <c r="E4" s="31" t="s">
        <v>785</v>
      </c>
      <c r="F4" s="31" t="s">
        <v>850</v>
      </c>
      <c r="G4" s="31" t="s">
        <v>851</v>
      </c>
      <c r="H4" s="31" t="s">
        <v>812</v>
      </c>
      <c r="I4" s="31" t="s">
        <v>813</v>
      </c>
      <c r="J4" s="31" t="s">
        <v>814</v>
      </c>
      <c r="K4" s="31" t="s">
        <v>815</v>
      </c>
      <c r="L4" s="31" t="s">
        <v>816</v>
      </c>
    </row>
    <row r="5" spans="2:12">
      <c r="B5" s="22" t="s">
        <v>251</v>
      </c>
      <c r="C5" s="23" t="s">
        <v>845</v>
      </c>
      <c r="D5" s="25">
        <v>2014</v>
      </c>
      <c r="E5" s="32">
        <v>138492.5</v>
      </c>
      <c r="F5" s="32">
        <v>100000</v>
      </c>
      <c r="G5" s="32">
        <v>100</v>
      </c>
      <c r="H5" s="37">
        <v>0.319402108975329</v>
      </c>
      <c r="I5" s="32">
        <v>23086.017352743078</v>
      </c>
      <c r="J5" s="32">
        <v>23550.099059937435</v>
      </c>
      <c r="K5" s="34">
        <v>0.84599999999999997</v>
      </c>
      <c r="L5" s="34">
        <v>76.139999389648438</v>
      </c>
    </row>
    <row r="6" spans="2:12">
      <c r="B6" s="22" t="s">
        <v>145</v>
      </c>
      <c r="C6" s="23" t="s">
        <v>818</v>
      </c>
      <c r="D6" s="22">
        <v>2011</v>
      </c>
      <c r="E6" s="32">
        <v>327583.72727272729</v>
      </c>
      <c r="F6" s="32">
        <v>300000</v>
      </c>
      <c r="G6" s="32">
        <v>300</v>
      </c>
      <c r="H6" s="37">
        <v>0.16593241175796261</v>
      </c>
      <c r="I6" s="32">
        <v>14873.197056275003</v>
      </c>
      <c r="J6" s="32">
        <v>15271.469351800337</v>
      </c>
      <c r="K6" s="34">
        <v>0.72799999999999998</v>
      </c>
      <c r="L6" s="34">
        <v>70.680000305175781</v>
      </c>
    </row>
    <row r="7" spans="2:12">
      <c r="B7" s="22" t="s">
        <v>202</v>
      </c>
      <c r="C7" s="23" t="s">
        <v>831</v>
      </c>
      <c r="D7" s="22">
        <v>2008</v>
      </c>
      <c r="E7" s="32">
        <v>3916666.6666666665</v>
      </c>
      <c r="F7" s="32">
        <v>4000000</v>
      </c>
      <c r="G7" s="32">
        <v>4000</v>
      </c>
      <c r="H7" s="37">
        <v>0.41542599932415819</v>
      </c>
      <c r="I7" s="32">
        <v>7457.82358219458</v>
      </c>
      <c r="J7" s="32">
        <v>7412.8743634920402</v>
      </c>
      <c r="K7" s="34">
        <v>0.67200000000000004</v>
      </c>
      <c r="L7" s="34" t="s">
        <v>481</v>
      </c>
    </row>
    <row r="8" spans="2:12">
      <c r="B8" s="22" t="s">
        <v>177</v>
      </c>
      <c r="C8" s="23" t="s">
        <v>818</v>
      </c>
      <c r="D8" s="22">
        <v>2010</v>
      </c>
      <c r="E8" s="32">
        <v>90000</v>
      </c>
      <c r="F8" s="32">
        <v>90000</v>
      </c>
      <c r="G8" s="32">
        <v>90</v>
      </c>
      <c r="H8" s="37">
        <v>0.2047310956699892</v>
      </c>
      <c r="I8" s="32">
        <v>11472.102440083481</v>
      </c>
      <c r="J8" s="32">
        <v>11890.203077216634</v>
      </c>
      <c r="K8" s="34">
        <v>0.72599999999999998</v>
      </c>
      <c r="L8" s="34" t="s">
        <v>481</v>
      </c>
    </row>
    <row r="9" spans="2:12">
      <c r="B9" s="22" t="s">
        <v>264</v>
      </c>
      <c r="C9" s="23" t="s">
        <v>831</v>
      </c>
      <c r="D9" s="22">
        <v>2015</v>
      </c>
      <c r="E9" s="22">
        <v>9440</v>
      </c>
      <c r="F9" s="32">
        <v>9000</v>
      </c>
      <c r="G9" s="32">
        <v>9</v>
      </c>
      <c r="H9" s="37">
        <v>3.4023632223854162E-2</v>
      </c>
      <c r="I9" s="32">
        <v>4473.4101143154958</v>
      </c>
      <c r="J9" s="32">
        <v>4616.6194141642045</v>
      </c>
      <c r="K9" s="34">
        <v>0.60699999999999998</v>
      </c>
      <c r="L9" s="34">
        <v>59.659999847412109</v>
      </c>
    </row>
    <row r="10" spans="2:12">
      <c r="B10" s="22" t="s">
        <v>678</v>
      </c>
      <c r="C10" s="23" t="s">
        <v>845</v>
      </c>
      <c r="D10" s="22">
        <v>2015</v>
      </c>
      <c r="E10" s="22">
        <v>20000</v>
      </c>
      <c r="F10" s="32">
        <v>20000</v>
      </c>
      <c r="G10" s="32">
        <v>20</v>
      </c>
      <c r="H10" s="37">
        <v>0.18482780009727487</v>
      </c>
      <c r="I10" s="32">
        <v>28208.71999959182</v>
      </c>
      <c r="J10" s="32">
        <v>28260.386673906454</v>
      </c>
      <c r="K10" s="34">
        <v>0.88</v>
      </c>
      <c r="L10" s="34">
        <v>81.319999694824219</v>
      </c>
    </row>
    <row r="11" spans="2:12">
      <c r="B11" s="22" t="s">
        <v>515</v>
      </c>
      <c r="C11" s="23" t="s">
        <v>831</v>
      </c>
      <c r="D11" s="22">
        <v>2010</v>
      </c>
      <c r="E11" s="22">
        <v>2048</v>
      </c>
      <c r="F11" s="32">
        <v>2000</v>
      </c>
      <c r="G11" s="32">
        <v>2</v>
      </c>
      <c r="H11" s="37">
        <v>1.4244974612227863E-2</v>
      </c>
      <c r="I11" s="32">
        <v>7154.3215118363587</v>
      </c>
      <c r="J11" s="32">
        <v>7335.9889742994465</v>
      </c>
      <c r="K11" s="34">
        <v>0.60499999999999998</v>
      </c>
      <c r="L11" s="34" t="s">
        <v>481</v>
      </c>
    </row>
    <row r="12" spans="2:12">
      <c r="B12" s="22" t="s">
        <v>517</v>
      </c>
      <c r="C12" s="22" t="s">
        <v>831</v>
      </c>
      <c r="D12" s="22">
        <v>2010</v>
      </c>
      <c r="E12" s="22">
        <v>479</v>
      </c>
      <c r="F12" s="32">
        <v>500</v>
      </c>
      <c r="G12" s="32">
        <v>0.5</v>
      </c>
      <c r="H12" s="37">
        <v>6.2893907563025212E-3</v>
      </c>
      <c r="I12" s="32">
        <v>4609.0855562128427</v>
      </c>
      <c r="J12" s="32">
        <v>4790.1095727012816</v>
      </c>
      <c r="K12" s="34">
        <v>0.59699999999999998</v>
      </c>
      <c r="L12" s="34" t="s">
        <v>481</v>
      </c>
    </row>
    <row r="13" spans="2:12">
      <c r="B13" s="22" t="s">
        <v>194</v>
      </c>
      <c r="C13" s="22" t="s">
        <v>831</v>
      </c>
      <c r="D13" s="22">
        <v>2015</v>
      </c>
      <c r="E13" s="22">
        <v>1282500</v>
      </c>
      <c r="F13" s="32">
        <v>1000000</v>
      </c>
      <c r="G13" s="32">
        <v>1000</v>
      </c>
      <c r="H13" s="37">
        <v>9.6948558154661024E-2</v>
      </c>
      <c r="I13" s="32">
        <v>5349.1919163745961</v>
      </c>
      <c r="J13" s="32">
        <v>5411.8755883258773</v>
      </c>
      <c r="K13" s="34">
        <v>0.629</v>
      </c>
      <c r="L13" s="34">
        <v>55.479999542236328</v>
      </c>
    </row>
    <row r="14" spans="2:12">
      <c r="B14" s="22" t="s">
        <v>673</v>
      </c>
      <c r="C14" s="22" t="s">
        <v>845</v>
      </c>
      <c r="D14" s="22">
        <v>2013</v>
      </c>
      <c r="E14" s="22">
        <v>80000</v>
      </c>
      <c r="F14" s="32">
        <v>80000</v>
      </c>
      <c r="G14" s="32">
        <v>80</v>
      </c>
      <c r="H14" s="37">
        <v>0.13264443121537317</v>
      </c>
      <c r="I14" s="32">
        <v>39517.541047022802</v>
      </c>
      <c r="J14" s="32">
        <v>40268.112789277344</v>
      </c>
      <c r="K14" s="34">
        <v>0.88200000000000001</v>
      </c>
      <c r="L14" s="34">
        <v>81.769996643066406</v>
      </c>
    </row>
    <row r="15" spans="2:12">
      <c r="B15" s="22" t="s">
        <v>236</v>
      </c>
      <c r="C15" s="22" t="s">
        <v>818</v>
      </c>
      <c r="D15" s="22">
        <v>2010</v>
      </c>
      <c r="E15" s="22">
        <v>28417</v>
      </c>
      <c r="F15" s="32">
        <v>30000</v>
      </c>
      <c r="G15" s="32">
        <v>30</v>
      </c>
      <c r="H15" s="37">
        <v>2.568304035428623E-2</v>
      </c>
      <c r="I15" s="32">
        <v>17819.566519597898</v>
      </c>
      <c r="J15" s="32">
        <v>18036.71758850789</v>
      </c>
      <c r="K15" s="34">
        <v>0.746</v>
      </c>
      <c r="L15" s="34" t="s">
        <v>481</v>
      </c>
    </row>
    <row r="16" spans="2:12">
      <c r="B16" s="22" t="s">
        <v>339</v>
      </c>
      <c r="C16" s="22" t="s">
        <v>831</v>
      </c>
      <c r="D16" s="22">
        <v>2010</v>
      </c>
      <c r="E16" s="22">
        <v>4121</v>
      </c>
      <c r="F16" s="32">
        <v>4000</v>
      </c>
      <c r="G16" s="32">
        <v>4</v>
      </c>
      <c r="H16" s="37">
        <v>7.0783236001374095E-2</v>
      </c>
      <c r="I16" s="32">
        <v>4477.4008447510596</v>
      </c>
      <c r="J16" s="32">
        <v>4586.8985180124146</v>
      </c>
      <c r="K16" s="34">
        <v>0.61399999999999999</v>
      </c>
      <c r="L16" s="34" t="s">
        <v>481</v>
      </c>
    </row>
    <row r="17" spans="2:12">
      <c r="B17" s="22" t="s">
        <v>506</v>
      </c>
      <c r="C17" s="22" t="s">
        <v>818</v>
      </c>
      <c r="D17" s="22">
        <v>2010</v>
      </c>
      <c r="E17" s="22">
        <v>6085</v>
      </c>
      <c r="F17" s="32">
        <v>6000</v>
      </c>
      <c r="G17" s="32">
        <v>6</v>
      </c>
      <c r="H17" s="37">
        <v>0.17346066134549601</v>
      </c>
      <c r="I17" s="32"/>
      <c r="J17" s="32">
        <v>22237.100053330807</v>
      </c>
      <c r="K17" s="34">
        <v>0.77300000000000002</v>
      </c>
      <c r="L17" s="34" t="s">
        <v>481</v>
      </c>
    </row>
    <row r="18" spans="2:12">
      <c r="B18" s="22" t="s">
        <v>180</v>
      </c>
      <c r="C18" s="22" t="s">
        <v>818</v>
      </c>
      <c r="D18" s="22">
        <v>2010</v>
      </c>
      <c r="E18" s="22">
        <v>9597</v>
      </c>
      <c r="F18" s="32">
        <v>10000</v>
      </c>
      <c r="G18" s="32">
        <v>10</v>
      </c>
      <c r="H18" s="37">
        <v>3.2536615134255494E-2</v>
      </c>
      <c r="I18" s="32">
        <v>9252.9108593331075</v>
      </c>
      <c r="J18" s="32">
        <v>9996.93732259223</v>
      </c>
      <c r="K18" s="34">
        <v>0.72499999999999998</v>
      </c>
      <c r="L18" s="34" t="s">
        <v>481</v>
      </c>
    </row>
    <row r="19" spans="2:12">
      <c r="B19" s="22" t="s">
        <v>510</v>
      </c>
      <c r="C19" s="22" t="s">
        <v>831</v>
      </c>
      <c r="D19" s="22">
        <v>2010</v>
      </c>
      <c r="E19" s="22">
        <v>3225</v>
      </c>
      <c r="F19" s="32">
        <v>3000</v>
      </c>
      <c r="G19" s="32">
        <v>3</v>
      </c>
      <c r="H19" s="37">
        <v>4.9922600619195047E-2</v>
      </c>
      <c r="I19" s="32">
        <v>10686.04449884468</v>
      </c>
      <c r="J19" s="32">
        <v>11281.255733350814</v>
      </c>
      <c r="K19" s="34">
        <v>0.68500000000000005</v>
      </c>
      <c r="L19" s="34" t="s">
        <v>481</v>
      </c>
    </row>
    <row r="20" spans="2:12">
      <c r="B20" s="22" t="s">
        <v>587</v>
      </c>
      <c r="C20" s="22" t="s">
        <v>831</v>
      </c>
      <c r="D20" s="22">
        <v>2019</v>
      </c>
      <c r="E20" s="22">
        <v>3761</v>
      </c>
      <c r="F20" s="32">
        <v>4000</v>
      </c>
      <c r="G20" s="32">
        <v>4</v>
      </c>
      <c r="H20" s="37">
        <v>2.2513408677329757E-2</v>
      </c>
      <c r="I20" s="32">
        <v>3342.1197688115549</v>
      </c>
      <c r="J20" s="32">
        <v>3430.4838820910309</v>
      </c>
      <c r="K20" s="34">
        <v>0.51300000000000001</v>
      </c>
      <c r="L20" s="34">
        <v>56.080001831054688</v>
      </c>
    </row>
    <row r="21" spans="2:12">
      <c r="B21" s="22" t="s">
        <v>325</v>
      </c>
      <c r="C21" s="22" t="s">
        <v>818</v>
      </c>
      <c r="D21" s="22">
        <v>2013</v>
      </c>
      <c r="E21" s="32">
        <v>40000</v>
      </c>
      <c r="F21" s="32">
        <v>40000</v>
      </c>
      <c r="G21" s="32">
        <v>40</v>
      </c>
      <c r="H21" s="37">
        <v>0.55657114328896262</v>
      </c>
      <c r="I21" s="32">
        <v>14799.269528793247</v>
      </c>
      <c r="J21" s="32">
        <v>15399.811721791602</v>
      </c>
      <c r="K21" s="34">
        <v>0.78500000000000003</v>
      </c>
      <c r="L21" s="34">
        <v>72.019996643066406</v>
      </c>
    </row>
    <row r="22" spans="2:12">
      <c r="B22" s="22" t="s">
        <v>675</v>
      </c>
      <c r="C22" s="22" t="s">
        <v>818</v>
      </c>
      <c r="D22" s="22">
        <v>2015</v>
      </c>
      <c r="E22" s="22">
        <v>71000</v>
      </c>
      <c r="F22" s="32">
        <v>70000</v>
      </c>
      <c r="G22" s="32">
        <v>70</v>
      </c>
      <c r="H22" s="37">
        <v>9.0771378756388132E-2</v>
      </c>
      <c r="I22" s="32"/>
      <c r="J22" s="32">
        <v>25594.659687706713</v>
      </c>
      <c r="K22" s="34">
        <v>0.81699999999999995</v>
      </c>
      <c r="L22" s="34">
        <v>66.199996948242188</v>
      </c>
    </row>
    <row r="23" spans="2:12">
      <c r="B23" s="22" t="s">
        <v>254</v>
      </c>
      <c r="C23" s="22" t="s">
        <v>818</v>
      </c>
      <c r="D23" s="22">
        <v>2010</v>
      </c>
      <c r="E23" s="22">
        <v>7529</v>
      </c>
      <c r="F23" s="32">
        <v>8000</v>
      </c>
      <c r="G23" s="32">
        <v>8</v>
      </c>
      <c r="H23" s="37">
        <v>0.22327995255041516</v>
      </c>
      <c r="I23" s="32">
        <v>18877.613857111122</v>
      </c>
      <c r="J23" s="32">
        <v>19542.557468893723</v>
      </c>
      <c r="K23" s="34">
        <v>0.78700000000000003</v>
      </c>
      <c r="L23" s="34" t="s">
        <v>481</v>
      </c>
    </row>
    <row r="24" spans="2:12">
      <c r="B24" s="22" t="s">
        <v>166</v>
      </c>
      <c r="C24" s="22" t="s">
        <v>818</v>
      </c>
      <c r="D24" s="22">
        <v>2015</v>
      </c>
      <c r="E24" s="32">
        <v>106250</v>
      </c>
      <c r="F24" s="32">
        <v>100000</v>
      </c>
      <c r="G24" s="32">
        <v>100</v>
      </c>
      <c r="H24" s="37">
        <v>0.19027557595568806</v>
      </c>
      <c r="I24" s="32">
        <v>13359.927065704131</v>
      </c>
      <c r="J24" s="32">
        <v>13887.211215714473</v>
      </c>
      <c r="K24" s="34">
        <v>0.71599999999999997</v>
      </c>
      <c r="L24" s="34">
        <v>66.150001525878906</v>
      </c>
    </row>
  </sheetData>
  <autoFilter ref="B4:L24" xr:uid="{D2A1CD7F-5FAA-453A-B227-ABDB3754C6AD}"/>
  <conditionalFormatting sqref="B5:L24">
    <cfRule type="containsBlanks" dxfId="57" priority="1">
      <formula>LEN(TRIM(B5))=0</formula>
    </cfRule>
  </conditionalFormatting>
  <hyperlinks>
    <hyperlink ref="B2" location="'Information &amp; Contents '!A1" display="Back to Information and Contents" xr:uid="{19FD04DB-88C8-4877-BA00-EB73A3EEFAD1}"/>
  </hyperlinks>
  <pageMargins left="0.7" right="0.7" top="0.75" bottom="0.75" header="0.3" footer="0.3"/>
  <pageSetup paperSize="9"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CF04A-724E-4C4C-B636-70285ADD1229}">
  <sheetPr>
    <tabColor theme="3" tint="0.39997558519241921"/>
  </sheetPr>
  <dimension ref="B1:AD136"/>
  <sheetViews>
    <sheetView showGridLines="0" workbookViewId="0"/>
  </sheetViews>
  <sheetFormatPr defaultRowHeight="12.75"/>
  <cols>
    <col min="1" max="1" width="1.75" style="2" customWidth="1"/>
    <col min="2" max="2" width="9" style="2"/>
    <col min="3" max="3" width="39.75" style="2" bestFit="1" customWidth="1"/>
    <col min="4" max="4" width="17" style="8" bestFit="1" customWidth="1"/>
    <col min="5" max="5" width="9.5" style="2" customWidth="1"/>
    <col min="6" max="6" width="6.375" style="2" bestFit="1" customWidth="1"/>
    <col min="7" max="7" width="6.375" style="2" customWidth="1"/>
    <col min="8" max="8" width="24.75" style="2" customWidth="1"/>
    <col min="9" max="9" width="12.125" style="2" customWidth="1"/>
    <col min="10" max="10" width="26.125" style="2" customWidth="1"/>
    <col min="11" max="11" width="21.125" style="2" customWidth="1"/>
    <col min="12" max="12" width="9" style="2"/>
    <col min="13" max="13" width="9" style="1"/>
    <col min="14" max="15" width="16.375" style="2" customWidth="1"/>
    <col min="16" max="16" width="9.125" style="2" bestFit="1" customWidth="1"/>
    <col min="17" max="17" width="10.875" style="2" customWidth="1"/>
    <col min="18" max="20" width="9.25" style="2" bestFit="1" customWidth="1"/>
    <col min="21" max="21" width="9" style="2"/>
    <col min="22" max="22" width="10" style="2" bestFit="1" customWidth="1"/>
    <col min="23" max="23" width="10.875" style="2" bestFit="1" customWidth="1"/>
    <col min="24" max="24" width="10" style="2" bestFit="1" customWidth="1"/>
    <col min="25" max="25" width="9" style="2"/>
    <col min="26" max="26" width="17.375" style="2" customWidth="1"/>
    <col min="27" max="29" width="9.125" style="2" bestFit="1" customWidth="1"/>
    <col min="30" max="30" width="7.5" style="2" bestFit="1" customWidth="1"/>
    <col min="31" max="16384" width="9" style="2"/>
  </cols>
  <sheetData>
    <row r="1" spans="2:30" ht="7.5" customHeight="1"/>
    <row r="2" spans="2:30" ht="15.75">
      <c r="B2" s="9" t="s">
        <v>137</v>
      </c>
    </row>
    <row r="3" spans="2:30" ht="7.5" customHeight="1"/>
    <row r="4" spans="2:30" ht="18" customHeight="1">
      <c r="B4" s="97" t="s">
        <v>852</v>
      </c>
      <c r="C4" s="97" t="s">
        <v>139</v>
      </c>
      <c r="D4" s="98" t="s">
        <v>140</v>
      </c>
      <c r="E4" s="97" t="s">
        <v>804</v>
      </c>
      <c r="F4" s="97" t="s">
        <v>141</v>
      </c>
      <c r="G4" s="97" t="s">
        <v>805</v>
      </c>
      <c r="H4" s="97" t="s">
        <v>142</v>
      </c>
      <c r="I4" s="97" t="s">
        <v>776</v>
      </c>
      <c r="J4" s="97" t="s">
        <v>777</v>
      </c>
      <c r="K4" s="97" t="s">
        <v>778</v>
      </c>
      <c r="L4" s="97" t="s">
        <v>779</v>
      </c>
      <c r="M4" s="98" t="s">
        <v>780</v>
      </c>
      <c r="N4" s="97" t="s">
        <v>781</v>
      </c>
      <c r="O4" s="97" t="s">
        <v>782</v>
      </c>
      <c r="P4" s="97" t="s">
        <v>783</v>
      </c>
      <c r="Q4" s="97" t="s">
        <v>784</v>
      </c>
      <c r="R4" s="99" t="s">
        <v>853</v>
      </c>
      <c r="S4" s="99"/>
      <c r="T4" s="99"/>
      <c r="U4" s="99"/>
      <c r="V4" s="100" t="s">
        <v>854</v>
      </c>
      <c r="W4" s="100"/>
      <c r="X4" s="100"/>
      <c r="Y4" s="100"/>
      <c r="Z4" s="100"/>
      <c r="AA4" s="100" t="s">
        <v>855</v>
      </c>
      <c r="AB4" s="100"/>
      <c r="AC4" s="100"/>
      <c r="AD4" s="100" t="s">
        <v>856</v>
      </c>
    </row>
    <row r="5" spans="2:30" ht="18" customHeight="1">
      <c r="B5" s="97"/>
      <c r="C5" s="98"/>
      <c r="D5" s="98"/>
      <c r="E5" s="97"/>
      <c r="F5" s="97"/>
      <c r="G5" s="97"/>
      <c r="H5" s="97"/>
      <c r="I5" s="97"/>
      <c r="J5" s="97"/>
      <c r="K5" s="97"/>
      <c r="L5" s="97"/>
      <c r="M5" s="98"/>
      <c r="N5" s="97"/>
      <c r="O5" s="97"/>
      <c r="P5" s="97"/>
      <c r="Q5" s="97"/>
      <c r="R5" s="39" t="s">
        <v>857</v>
      </c>
      <c r="S5" s="39" t="s">
        <v>810</v>
      </c>
      <c r="T5" s="39" t="s">
        <v>858</v>
      </c>
      <c r="U5" s="39" t="s">
        <v>809</v>
      </c>
      <c r="V5" s="40" t="s">
        <v>857</v>
      </c>
      <c r="W5" s="40" t="s">
        <v>810</v>
      </c>
      <c r="X5" s="40" t="s">
        <v>858</v>
      </c>
      <c r="Y5" s="40" t="s">
        <v>809</v>
      </c>
      <c r="Z5" s="40" t="s">
        <v>859</v>
      </c>
      <c r="AA5" s="40" t="s">
        <v>857</v>
      </c>
      <c r="AB5" s="40" t="s">
        <v>810</v>
      </c>
      <c r="AC5" s="40" t="s">
        <v>858</v>
      </c>
      <c r="AD5" s="100"/>
    </row>
    <row r="6" spans="2:30">
      <c r="B6" s="22" t="s">
        <v>250</v>
      </c>
      <c r="C6" s="23" t="s">
        <v>205</v>
      </c>
      <c r="D6" s="24" t="s">
        <v>860</v>
      </c>
      <c r="E6" s="22">
        <v>2005</v>
      </c>
      <c r="F6" s="22" t="s">
        <v>251</v>
      </c>
      <c r="G6" s="22" t="s">
        <v>818</v>
      </c>
      <c r="H6" s="22" t="s">
        <v>252</v>
      </c>
      <c r="I6" s="22" t="s">
        <v>819</v>
      </c>
      <c r="J6" s="22" t="s">
        <v>802</v>
      </c>
      <c r="K6" s="22" t="s">
        <v>803</v>
      </c>
      <c r="L6" s="22" t="s">
        <v>21</v>
      </c>
      <c r="M6" s="23" t="s">
        <v>21</v>
      </c>
      <c r="N6" s="24" t="s">
        <v>21</v>
      </c>
      <c r="O6" s="24" t="s">
        <v>21</v>
      </c>
      <c r="P6" s="30" t="s">
        <v>21</v>
      </c>
      <c r="Q6" s="22"/>
      <c r="R6" s="32">
        <v>9000</v>
      </c>
      <c r="S6" s="32">
        <v>17000</v>
      </c>
      <c r="T6" s="32">
        <v>25000</v>
      </c>
      <c r="U6" s="32" t="s">
        <v>825</v>
      </c>
      <c r="V6" s="32">
        <v>2746761</v>
      </c>
      <c r="W6" s="32">
        <v>7673380.5</v>
      </c>
      <c r="X6" s="32">
        <v>12600000</v>
      </c>
      <c r="Y6" s="22" t="s">
        <v>825</v>
      </c>
      <c r="Z6" s="22"/>
      <c r="AA6" s="41">
        <v>0.32765864958764163</v>
      </c>
      <c r="AB6" s="41">
        <v>0.22154511952065975</v>
      </c>
      <c r="AC6" s="41">
        <v>0.1984126984126984</v>
      </c>
      <c r="AD6" s="22"/>
    </row>
    <row r="7" spans="2:30" ht="25.5">
      <c r="B7" s="22" t="s">
        <v>536</v>
      </c>
      <c r="C7" s="23" t="s">
        <v>861</v>
      </c>
      <c r="D7" s="24">
        <v>2019</v>
      </c>
      <c r="E7" s="22">
        <v>2019</v>
      </c>
      <c r="F7" s="22" t="s">
        <v>251</v>
      </c>
      <c r="G7" s="22" t="s">
        <v>818</v>
      </c>
      <c r="H7" s="22" t="s">
        <v>538</v>
      </c>
      <c r="I7" s="22" t="s">
        <v>819</v>
      </c>
      <c r="J7" s="27" t="s">
        <v>862</v>
      </c>
      <c r="K7" s="22" t="s">
        <v>21</v>
      </c>
      <c r="L7" s="22" t="s">
        <v>21</v>
      </c>
      <c r="M7" s="23" t="s">
        <v>21</v>
      </c>
      <c r="N7" s="24" t="s">
        <v>789</v>
      </c>
      <c r="O7" s="24" t="s">
        <v>789</v>
      </c>
      <c r="P7" s="30" t="s">
        <v>21</v>
      </c>
      <c r="Q7" s="22"/>
      <c r="R7" s="32"/>
      <c r="S7" s="32">
        <v>10500</v>
      </c>
      <c r="T7" s="32"/>
      <c r="U7" s="32"/>
      <c r="V7" s="32"/>
      <c r="W7" s="32">
        <v>3072029</v>
      </c>
      <c r="X7" s="32"/>
      <c r="Y7" s="22"/>
      <c r="Z7" s="22"/>
      <c r="AA7" s="41" t="s">
        <v>481</v>
      </c>
      <c r="AB7" s="41">
        <v>0.34179364843235527</v>
      </c>
      <c r="AC7" s="41" t="s">
        <v>481</v>
      </c>
      <c r="AD7" s="22"/>
    </row>
    <row r="8" spans="2:30" ht="25.5">
      <c r="B8" s="22" t="s">
        <v>644</v>
      </c>
      <c r="C8" s="23" t="s">
        <v>643</v>
      </c>
      <c r="D8" s="24">
        <v>2015</v>
      </c>
      <c r="E8" s="22">
        <v>2015</v>
      </c>
      <c r="F8" s="22" t="s">
        <v>251</v>
      </c>
      <c r="G8" s="22" t="s">
        <v>818</v>
      </c>
      <c r="H8" s="22" t="s">
        <v>645</v>
      </c>
      <c r="I8" s="27" t="s">
        <v>863</v>
      </c>
      <c r="J8" s="27" t="s">
        <v>864</v>
      </c>
      <c r="K8" s="22" t="s">
        <v>21</v>
      </c>
      <c r="L8" s="22" t="s">
        <v>21</v>
      </c>
      <c r="M8" s="23" t="s">
        <v>21</v>
      </c>
      <c r="N8" s="24" t="s">
        <v>789</v>
      </c>
      <c r="O8" s="24" t="s">
        <v>789</v>
      </c>
      <c r="P8" s="30" t="s">
        <v>21</v>
      </c>
      <c r="Q8" s="22"/>
      <c r="R8" s="32"/>
      <c r="S8" s="32">
        <v>12000</v>
      </c>
      <c r="T8" s="32"/>
      <c r="U8" s="32"/>
      <c r="V8" s="32"/>
      <c r="W8" s="32">
        <v>3081143</v>
      </c>
      <c r="X8" s="32"/>
      <c r="Y8" s="22"/>
      <c r="Z8" s="22"/>
      <c r="AA8" s="41" t="s">
        <v>481</v>
      </c>
      <c r="AB8" s="41">
        <v>0.38946585731334121</v>
      </c>
      <c r="AC8" s="41" t="s">
        <v>481</v>
      </c>
      <c r="AD8" s="22"/>
    </row>
    <row r="9" spans="2:30">
      <c r="B9" s="22" t="s">
        <v>229</v>
      </c>
      <c r="C9" s="23" t="s">
        <v>205</v>
      </c>
      <c r="D9" s="24" t="s">
        <v>865</v>
      </c>
      <c r="E9" s="22">
        <v>2010</v>
      </c>
      <c r="F9" s="22" t="s">
        <v>230</v>
      </c>
      <c r="G9" s="22" t="s">
        <v>866</v>
      </c>
      <c r="H9" s="22" t="s">
        <v>231</v>
      </c>
      <c r="I9" s="22" t="s">
        <v>819</v>
      </c>
      <c r="J9" s="22" t="s">
        <v>802</v>
      </c>
      <c r="K9" s="22" t="s">
        <v>803</v>
      </c>
      <c r="L9" s="22" t="s">
        <v>21</v>
      </c>
      <c r="M9" s="23" t="s">
        <v>21</v>
      </c>
      <c r="N9" s="24" t="s">
        <v>21</v>
      </c>
      <c r="O9" s="24" t="s">
        <v>21</v>
      </c>
      <c r="P9" s="30" t="s">
        <v>21</v>
      </c>
      <c r="Q9" s="22"/>
      <c r="R9" s="32"/>
      <c r="S9" s="32">
        <v>120000</v>
      </c>
      <c r="T9" s="32"/>
      <c r="U9" s="32"/>
      <c r="V9" s="32">
        <v>7000940</v>
      </c>
      <c r="W9" s="32">
        <v>8989970</v>
      </c>
      <c r="X9" s="32">
        <v>10979000</v>
      </c>
      <c r="Y9" s="22" t="s">
        <v>825</v>
      </c>
      <c r="Z9" s="22"/>
      <c r="AA9" s="41" t="s">
        <v>481</v>
      </c>
      <c r="AB9" s="41">
        <v>1.3348209170887111</v>
      </c>
      <c r="AC9" s="41" t="s">
        <v>481</v>
      </c>
      <c r="AD9" s="22"/>
    </row>
    <row r="10" spans="2:30">
      <c r="B10" s="22" t="s">
        <v>359</v>
      </c>
      <c r="C10" s="23" t="s">
        <v>867</v>
      </c>
      <c r="D10" s="24" t="s">
        <v>834</v>
      </c>
      <c r="E10" s="22">
        <v>2011</v>
      </c>
      <c r="F10" s="22" t="s">
        <v>230</v>
      </c>
      <c r="G10" s="22" t="s">
        <v>866</v>
      </c>
      <c r="H10" s="22" t="s">
        <v>361</v>
      </c>
      <c r="I10" s="22" t="s">
        <v>846</v>
      </c>
      <c r="J10" s="22" t="s">
        <v>868</v>
      </c>
      <c r="K10" s="22" t="s">
        <v>795</v>
      </c>
      <c r="L10" s="22" t="s">
        <v>21</v>
      </c>
      <c r="M10" s="23" t="s">
        <v>21</v>
      </c>
      <c r="N10" s="24" t="s">
        <v>789</v>
      </c>
      <c r="O10" s="24" t="s">
        <v>789</v>
      </c>
      <c r="P10" s="30">
        <v>60</v>
      </c>
      <c r="Q10" s="22"/>
      <c r="R10" s="32"/>
      <c r="S10" s="32">
        <v>2007</v>
      </c>
      <c r="T10" s="32"/>
      <c r="U10" s="32"/>
      <c r="V10" s="32"/>
      <c r="W10" s="32">
        <v>1500000</v>
      </c>
      <c r="X10" s="32"/>
      <c r="Y10" s="22"/>
      <c r="Z10" s="22"/>
      <c r="AA10" s="41" t="s">
        <v>481</v>
      </c>
      <c r="AB10" s="41">
        <v>0.1338</v>
      </c>
      <c r="AC10" s="41" t="s">
        <v>481</v>
      </c>
      <c r="AD10" s="22"/>
    </row>
    <row r="11" spans="2:30">
      <c r="B11" s="22" t="s">
        <v>418</v>
      </c>
      <c r="C11" s="23" t="s">
        <v>869</v>
      </c>
      <c r="D11" s="24" t="s">
        <v>792</v>
      </c>
      <c r="E11" s="22">
        <v>2012</v>
      </c>
      <c r="F11" s="22" t="s">
        <v>230</v>
      </c>
      <c r="G11" s="22" t="s">
        <v>866</v>
      </c>
      <c r="H11" s="22" t="s">
        <v>420</v>
      </c>
      <c r="I11" s="22" t="s">
        <v>846</v>
      </c>
      <c r="J11" s="22" t="s">
        <v>796</v>
      </c>
      <c r="K11" s="22" t="s">
        <v>870</v>
      </c>
      <c r="L11" s="22" t="s">
        <v>21</v>
      </c>
      <c r="M11" s="23" t="s">
        <v>21</v>
      </c>
      <c r="N11" s="24" t="s">
        <v>789</v>
      </c>
      <c r="O11" s="24" t="s">
        <v>789</v>
      </c>
      <c r="P11" s="30" t="s">
        <v>871</v>
      </c>
      <c r="Q11" s="22"/>
      <c r="R11" s="32"/>
      <c r="S11" s="32">
        <v>808</v>
      </c>
      <c r="T11" s="32"/>
      <c r="U11" s="32"/>
      <c r="V11" s="32"/>
      <c r="W11" s="32">
        <v>775500</v>
      </c>
      <c r="X11" s="32"/>
      <c r="Y11" s="22"/>
      <c r="Z11" s="22"/>
      <c r="AA11" s="41" t="s">
        <v>481</v>
      </c>
      <c r="AB11" s="41">
        <v>0.10419084461637652</v>
      </c>
      <c r="AC11" s="41" t="s">
        <v>481</v>
      </c>
      <c r="AD11" s="22"/>
    </row>
    <row r="12" spans="2:30">
      <c r="B12" s="22" t="s">
        <v>485</v>
      </c>
      <c r="C12" s="22" t="s">
        <v>872</v>
      </c>
      <c r="D12" s="24">
        <v>2017</v>
      </c>
      <c r="E12" s="22">
        <v>2017</v>
      </c>
      <c r="F12" s="22" t="s">
        <v>230</v>
      </c>
      <c r="G12" s="22" t="s">
        <v>831</v>
      </c>
      <c r="H12" s="22" t="s">
        <v>487</v>
      </c>
      <c r="I12" s="22" t="s">
        <v>819</v>
      </c>
      <c r="J12" s="22" t="s">
        <v>838</v>
      </c>
      <c r="K12" s="22" t="s">
        <v>21</v>
      </c>
      <c r="L12" s="22" t="s">
        <v>21</v>
      </c>
      <c r="M12" s="23" t="s">
        <v>21</v>
      </c>
      <c r="N12" s="24" t="s">
        <v>789</v>
      </c>
      <c r="O12" s="24" t="s">
        <v>789</v>
      </c>
      <c r="P12" s="30" t="s">
        <v>21</v>
      </c>
      <c r="Q12" s="22"/>
      <c r="R12" s="32"/>
      <c r="S12" s="32">
        <v>120000</v>
      </c>
      <c r="T12" s="32"/>
      <c r="U12" s="32"/>
      <c r="V12" s="32"/>
      <c r="W12" s="32">
        <v>26000000</v>
      </c>
      <c r="X12" s="32"/>
      <c r="Y12" s="22"/>
      <c r="Z12" s="22"/>
      <c r="AA12" s="41" t="s">
        <v>481</v>
      </c>
      <c r="AB12" s="41">
        <v>0.46153846153846156</v>
      </c>
      <c r="AC12" s="41" t="s">
        <v>481</v>
      </c>
      <c r="AD12" s="22"/>
    </row>
    <row r="13" spans="2:30">
      <c r="B13" s="22" t="s">
        <v>688</v>
      </c>
      <c r="C13" s="22" t="s">
        <v>873</v>
      </c>
      <c r="D13" s="24" t="s">
        <v>792</v>
      </c>
      <c r="E13" s="22">
        <v>2012</v>
      </c>
      <c r="F13" s="22" t="s">
        <v>689</v>
      </c>
      <c r="G13" s="22" t="s">
        <v>818</v>
      </c>
      <c r="H13" s="22" t="s">
        <v>690</v>
      </c>
      <c r="I13" s="22" t="s">
        <v>819</v>
      </c>
      <c r="J13" s="22" t="s">
        <v>802</v>
      </c>
      <c r="K13" s="22" t="s">
        <v>803</v>
      </c>
      <c r="L13" s="22" t="s">
        <v>21</v>
      </c>
      <c r="M13" s="23" t="s">
        <v>21</v>
      </c>
      <c r="N13" s="24" t="s">
        <v>21</v>
      </c>
      <c r="O13" s="24" t="s">
        <v>21</v>
      </c>
      <c r="P13" s="30" t="s">
        <v>21</v>
      </c>
      <c r="Q13" s="22"/>
      <c r="R13" s="32"/>
      <c r="S13" s="32">
        <v>2000</v>
      </c>
      <c r="T13" s="32"/>
      <c r="U13" s="32"/>
      <c r="V13" s="32"/>
      <c r="W13" s="32">
        <v>576142</v>
      </c>
      <c r="X13" s="32"/>
      <c r="Y13" s="22"/>
      <c r="Z13" s="42" t="s">
        <v>874</v>
      </c>
      <c r="AA13" s="41" t="s">
        <v>481</v>
      </c>
      <c r="AB13" s="41">
        <v>0.34713664339694034</v>
      </c>
      <c r="AC13" s="41" t="s">
        <v>481</v>
      </c>
      <c r="AD13" s="22"/>
    </row>
    <row r="14" spans="2:30">
      <c r="B14" s="22" t="s">
        <v>453</v>
      </c>
      <c r="C14" s="22" t="s">
        <v>875</v>
      </c>
      <c r="D14" s="24">
        <v>2008</v>
      </c>
      <c r="E14" s="22">
        <v>2008</v>
      </c>
      <c r="F14" s="22" t="s">
        <v>455</v>
      </c>
      <c r="G14" s="22" t="s">
        <v>831</v>
      </c>
      <c r="H14" s="22" t="s">
        <v>456</v>
      </c>
      <c r="I14" s="22" t="s">
        <v>846</v>
      </c>
      <c r="J14" s="22" t="s">
        <v>802</v>
      </c>
      <c r="K14" s="22" t="s">
        <v>21</v>
      </c>
      <c r="L14" s="22" t="s">
        <v>21</v>
      </c>
      <c r="M14" s="23" t="s">
        <v>21</v>
      </c>
      <c r="N14" s="24" t="s">
        <v>21</v>
      </c>
      <c r="O14" s="24" t="s">
        <v>21</v>
      </c>
      <c r="P14" s="30" t="s">
        <v>21</v>
      </c>
      <c r="Q14" s="22"/>
      <c r="R14" s="32"/>
      <c r="S14" s="32">
        <v>1300</v>
      </c>
      <c r="T14" s="32"/>
      <c r="U14" s="32"/>
      <c r="V14" s="32"/>
      <c r="W14" s="32">
        <v>900000</v>
      </c>
      <c r="X14" s="32"/>
      <c r="Y14" s="22"/>
      <c r="Z14" s="22"/>
      <c r="AA14" s="41" t="s">
        <v>481</v>
      </c>
      <c r="AB14" s="41">
        <v>0.14444444444444443</v>
      </c>
      <c r="AC14" s="41" t="s">
        <v>481</v>
      </c>
      <c r="AD14" s="22"/>
    </row>
    <row r="15" spans="2:30">
      <c r="B15" s="22" t="s">
        <v>157</v>
      </c>
      <c r="C15" s="22" t="s">
        <v>158</v>
      </c>
      <c r="D15" s="24">
        <v>2012</v>
      </c>
      <c r="E15" s="22">
        <v>2012</v>
      </c>
      <c r="F15" s="22" t="s">
        <v>145</v>
      </c>
      <c r="G15" s="22" t="s">
        <v>818</v>
      </c>
      <c r="H15" s="22" t="s">
        <v>159</v>
      </c>
      <c r="I15" s="22" t="s">
        <v>846</v>
      </c>
      <c r="J15" s="22" t="s">
        <v>794</v>
      </c>
      <c r="K15" s="22" t="s">
        <v>823</v>
      </c>
      <c r="L15" s="22" t="s">
        <v>876</v>
      </c>
      <c r="M15" s="23" t="s">
        <v>877</v>
      </c>
      <c r="N15" s="24" t="s">
        <v>791</v>
      </c>
      <c r="O15" s="24" t="s">
        <v>878</v>
      </c>
      <c r="P15" s="30">
        <v>29</v>
      </c>
      <c r="Q15" s="22" t="s">
        <v>791</v>
      </c>
      <c r="R15" s="32"/>
      <c r="S15" s="32">
        <v>150</v>
      </c>
      <c r="T15" s="32"/>
      <c r="U15" s="32"/>
      <c r="V15" s="32"/>
      <c r="W15" s="32">
        <v>80755</v>
      </c>
      <c r="X15" s="32"/>
      <c r="Y15" s="22"/>
      <c r="Z15" s="22" t="s">
        <v>879</v>
      </c>
      <c r="AA15" s="41" t="s">
        <v>481</v>
      </c>
      <c r="AB15" s="41">
        <v>0.18574701256888118</v>
      </c>
      <c r="AC15" s="41" t="s">
        <v>481</v>
      </c>
      <c r="AD15" s="22"/>
    </row>
    <row r="16" spans="2:30">
      <c r="B16" s="22" t="s">
        <v>244</v>
      </c>
      <c r="C16" s="22" t="s">
        <v>205</v>
      </c>
      <c r="D16" s="24" t="s">
        <v>880</v>
      </c>
      <c r="E16" s="22">
        <v>2008</v>
      </c>
      <c r="F16" s="22" t="s">
        <v>145</v>
      </c>
      <c r="G16" s="22" t="s">
        <v>818</v>
      </c>
      <c r="H16" s="22" t="s">
        <v>245</v>
      </c>
      <c r="I16" s="22" t="s">
        <v>819</v>
      </c>
      <c r="J16" s="22" t="s">
        <v>802</v>
      </c>
      <c r="K16" s="22" t="s">
        <v>803</v>
      </c>
      <c r="L16" s="22" t="s">
        <v>21</v>
      </c>
      <c r="M16" s="23" t="s">
        <v>21</v>
      </c>
      <c r="N16" s="24" t="s">
        <v>21</v>
      </c>
      <c r="O16" s="24" t="s">
        <v>21</v>
      </c>
      <c r="P16" s="30" t="s">
        <v>21</v>
      </c>
      <c r="Q16" s="22"/>
      <c r="R16" s="32">
        <v>2685</v>
      </c>
      <c r="S16" s="32">
        <v>3842.5</v>
      </c>
      <c r="T16" s="32">
        <v>5000</v>
      </c>
      <c r="U16" s="32" t="s">
        <v>825</v>
      </c>
      <c r="V16" s="32"/>
      <c r="W16" s="32">
        <v>2452617</v>
      </c>
      <c r="X16" s="32"/>
      <c r="Y16" s="22"/>
      <c r="Z16" s="22"/>
      <c r="AA16" s="41" t="s">
        <v>481</v>
      </c>
      <c r="AB16" s="41">
        <v>0.15666938621072918</v>
      </c>
      <c r="AC16" s="41" t="s">
        <v>481</v>
      </c>
      <c r="AD16" s="22"/>
    </row>
    <row r="17" spans="2:30">
      <c r="B17" s="22" t="s">
        <v>246</v>
      </c>
      <c r="C17" s="22" t="s">
        <v>205</v>
      </c>
      <c r="D17" s="24" t="s">
        <v>800</v>
      </c>
      <c r="E17" s="22">
        <v>2006</v>
      </c>
      <c r="F17" s="22" t="s">
        <v>145</v>
      </c>
      <c r="G17" s="22" t="s">
        <v>818</v>
      </c>
      <c r="H17" s="22" t="s">
        <v>247</v>
      </c>
      <c r="I17" s="22" t="s">
        <v>819</v>
      </c>
      <c r="J17" s="22" t="s">
        <v>802</v>
      </c>
      <c r="K17" s="22" t="s">
        <v>803</v>
      </c>
      <c r="L17" s="22" t="s">
        <v>21</v>
      </c>
      <c r="M17" s="23" t="s">
        <v>21</v>
      </c>
      <c r="N17" s="24" t="s">
        <v>21</v>
      </c>
      <c r="O17" s="24" t="s">
        <v>21</v>
      </c>
      <c r="P17" s="30" t="s">
        <v>21</v>
      </c>
      <c r="Q17" s="22"/>
      <c r="R17" s="32"/>
      <c r="S17" s="32">
        <v>20000</v>
      </c>
      <c r="T17" s="32"/>
      <c r="U17" s="32"/>
      <c r="V17" s="32"/>
      <c r="W17" s="32">
        <v>11316149</v>
      </c>
      <c r="X17" s="32"/>
      <c r="Y17" s="22"/>
      <c r="Z17" s="22"/>
      <c r="AA17" s="41" t="s">
        <v>481</v>
      </c>
      <c r="AB17" s="41">
        <v>0.17673857069220281</v>
      </c>
      <c r="AC17" s="41" t="s">
        <v>481</v>
      </c>
      <c r="AD17" s="22"/>
    </row>
    <row r="18" spans="2:30">
      <c r="B18" s="22" t="s">
        <v>280</v>
      </c>
      <c r="C18" s="22" t="s">
        <v>281</v>
      </c>
      <c r="D18" s="24">
        <v>2005</v>
      </c>
      <c r="E18" s="22">
        <v>2005</v>
      </c>
      <c r="F18" s="22" t="s">
        <v>145</v>
      </c>
      <c r="G18" s="22" t="s">
        <v>831</v>
      </c>
      <c r="H18" s="22" t="s">
        <v>282</v>
      </c>
      <c r="I18" s="22" t="s">
        <v>819</v>
      </c>
      <c r="J18" s="22" t="s">
        <v>802</v>
      </c>
      <c r="K18" s="22" t="s">
        <v>803</v>
      </c>
      <c r="L18" s="22" t="s">
        <v>21</v>
      </c>
      <c r="M18" s="23" t="s">
        <v>21</v>
      </c>
      <c r="N18" s="24" t="s">
        <v>21</v>
      </c>
      <c r="O18" s="24" t="s">
        <v>21</v>
      </c>
      <c r="P18" s="30">
        <v>48</v>
      </c>
      <c r="Q18" s="22"/>
      <c r="R18" s="32"/>
      <c r="S18" s="32">
        <v>2000</v>
      </c>
      <c r="T18" s="32"/>
      <c r="U18" s="32"/>
      <c r="V18" s="32"/>
      <c r="W18" s="32">
        <v>660000</v>
      </c>
      <c r="X18" s="32"/>
      <c r="Y18" s="22"/>
      <c r="Z18" s="22"/>
      <c r="AA18" s="41" t="s">
        <v>481</v>
      </c>
      <c r="AB18" s="41">
        <v>0.30303030303030304</v>
      </c>
      <c r="AC18" s="41" t="s">
        <v>481</v>
      </c>
      <c r="AD18" s="22"/>
    </row>
    <row r="19" spans="2:30">
      <c r="B19" s="22" t="s">
        <v>413</v>
      </c>
      <c r="C19" s="22" t="s">
        <v>414</v>
      </c>
      <c r="D19" s="24">
        <v>2010</v>
      </c>
      <c r="E19" s="22">
        <v>2010</v>
      </c>
      <c r="F19" s="22" t="s">
        <v>145</v>
      </c>
      <c r="G19" s="22" t="s">
        <v>818</v>
      </c>
      <c r="H19" s="22" t="s">
        <v>247</v>
      </c>
      <c r="I19" s="22" t="s">
        <v>846</v>
      </c>
      <c r="J19" s="22" t="s">
        <v>802</v>
      </c>
      <c r="K19" s="22" t="s">
        <v>803</v>
      </c>
      <c r="L19" s="22" t="s">
        <v>21</v>
      </c>
      <c r="M19" s="23" t="s">
        <v>21</v>
      </c>
      <c r="N19" s="24" t="s">
        <v>21</v>
      </c>
      <c r="O19" s="24" t="s">
        <v>21</v>
      </c>
      <c r="P19" s="30" t="s">
        <v>21</v>
      </c>
      <c r="Q19" s="22"/>
      <c r="R19" s="32"/>
      <c r="S19" s="32">
        <v>20000</v>
      </c>
      <c r="T19" s="32"/>
      <c r="U19" s="32"/>
      <c r="V19" s="32"/>
      <c r="W19" s="32">
        <v>11253503</v>
      </c>
      <c r="X19" s="32"/>
      <c r="Y19" s="22"/>
      <c r="Z19" s="22" t="s">
        <v>881</v>
      </c>
      <c r="AA19" s="41" t="s">
        <v>481</v>
      </c>
      <c r="AB19" s="41">
        <v>0.17772243895967327</v>
      </c>
      <c r="AC19" s="41" t="s">
        <v>481</v>
      </c>
      <c r="AD19" s="22"/>
    </row>
    <row r="20" spans="2:30">
      <c r="B20" s="22" t="s">
        <v>556</v>
      </c>
      <c r="C20" s="22" t="s">
        <v>557</v>
      </c>
      <c r="D20" s="24" t="s">
        <v>882</v>
      </c>
      <c r="E20" s="22">
        <v>2015</v>
      </c>
      <c r="F20" s="22" t="s">
        <v>145</v>
      </c>
      <c r="G20" s="22" t="s">
        <v>818</v>
      </c>
      <c r="H20" s="22" t="s">
        <v>146</v>
      </c>
      <c r="I20" s="22" t="s">
        <v>819</v>
      </c>
      <c r="J20" s="22" t="s">
        <v>794</v>
      </c>
      <c r="K20" s="22" t="s">
        <v>795</v>
      </c>
      <c r="L20" s="22" t="s">
        <v>883</v>
      </c>
      <c r="M20" s="23" t="s">
        <v>21</v>
      </c>
      <c r="N20" s="24" t="s">
        <v>789</v>
      </c>
      <c r="O20" s="24" t="s">
        <v>789</v>
      </c>
      <c r="P20" s="30">
        <v>106</v>
      </c>
      <c r="Q20" s="22"/>
      <c r="R20" s="32"/>
      <c r="S20" s="32">
        <v>1010</v>
      </c>
      <c r="T20" s="32"/>
      <c r="U20" s="32"/>
      <c r="V20" s="32"/>
      <c r="W20" s="32">
        <v>586625</v>
      </c>
      <c r="X20" s="32"/>
      <c r="Y20" s="22"/>
      <c r="Z20" s="33" t="s">
        <v>830</v>
      </c>
      <c r="AA20" s="41" t="s">
        <v>481</v>
      </c>
      <c r="AB20" s="41">
        <v>0.17217131898572344</v>
      </c>
      <c r="AC20" s="41" t="s">
        <v>481</v>
      </c>
      <c r="AD20" s="22"/>
    </row>
    <row r="21" spans="2:30" ht="25.5">
      <c r="B21" s="22" t="s">
        <v>642</v>
      </c>
      <c r="C21" s="22" t="s">
        <v>643</v>
      </c>
      <c r="D21" s="24">
        <v>2016</v>
      </c>
      <c r="E21" s="22">
        <v>2016</v>
      </c>
      <c r="F21" s="22" t="s">
        <v>145</v>
      </c>
      <c r="G21" s="22" t="s">
        <v>818</v>
      </c>
      <c r="H21" s="22" t="s">
        <v>247</v>
      </c>
      <c r="I21" s="22" t="s">
        <v>819</v>
      </c>
      <c r="J21" s="27" t="s">
        <v>864</v>
      </c>
      <c r="K21" s="22" t="s">
        <v>21</v>
      </c>
      <c r="L21" s="22" t="s">
        <v>21</v>
      </c>
      <c r="M21" s="23" t="s">
        <v>21</v>
      </c>
      <c r="N21" s="24" t="s">
        <v>789</v>
      </c>
      <c r="O21" s="24" t="s">
        <v>789</v>
      </c>
      <c r="P21" s="30" t="s">
        <v>21</v>
      </c>
      <c r="Q21" s="22"/>
      <c r="R21" s="32"/>
      <c r="S21" s="32">
        <v>10000</v>
      </c>
      <c r="T21" s="32"/>
      <c r="U21" s="32"/>
      <c r="V21" s="32"/>
      <c r="W21" s="32">
        <v>12308378</v>
      </c>
      <c r="X21" s="32"/>
      <c r="Y21" s="22"/>
      <c r="Z21" s="22"/>
      <c r="AA21" s="41" t="s">
        <v>481</v>
      </c>
      <c r="AB21" s="41">
        <v>8.1245473611551419E-2</v>
      </c>
      <c r="AC21" s="41" t="s">
        <v>481</v>
      </c>
      <c r="AD21" s="22"/>
    </row>
    <row r="22" spans="2:30">
      <c r="B22" s="22" t="s">
        <v>715</v>
      </c>
      <c r="C22" s="22" t="s">
        <v>716</v>
      </c>
      <c r="D22" s="24" t="s">
        <v>865</v>
      </c>
      <c r="E22" s="22">
        <v>2010</v>
      </c>
      <c r="F22" s="22" t="s">
        <v>145</v>
      </c>
      <c r="G22" s="22" t="s">
        <v>818</v>
      </c>
      <c r="H22" s="22" t="s">
        <v>717</v>
      </c>
      <c r="I22" s="22" t="s">
        <v>819</v>
      </c>
      <c r="J22" s="22" t="s">
        <v>838</v>
      </c>
      <c r="K22" s="22" t="s">
        <v>803</v>
      </c>
      <c r="L22" s="22" t="s">
        <v>21</v>
      </c>
      <c r="M22" s="23" t="s">
        <v>21</v>
      </c>
      <c r="N22" s="24" t="s">
        <v>789</v>
      </c>
      <c r="O22" s="24" t="s">
        <v>789</v>
      </c>
      <c r="P22" s="30" t="s">
        <v>21</v>
      </c>
      <c r="Q22" s="22"/>
      <c r="R22" s="32"/>
      <c r="S22" s="32">
        <v>40000</v>
      </c>
      <c r="T22" s="32"/>
      <c r="U22" s="32"/>
      <c r="V22" s="32">
        <v>6136652</v>
      </c>
      <c r="W22" s="32">
        <v>6136652</v>
      </c>
      <c r="X22" s="32">
        <v>11470644</v>
      </c>
      <c r="Y22" s="22" t="s">
        <v>825</v>
      </c>
      <c r="Z22" s="22"/>
      <c r="AA22" s="41" t="s">
        <v>481</v>
      </c>
      <c r="AB22" s="41">
        <v>0.6518212210827663</v>
      </c>
      <c r="AC22" s="41" t="s">
        <v>481</v>
      </c>
      <c r="AD22" s="22"/>
    </row>
    <row r="23" spans="2:30">
      <c r="B23" s="22" t="s">
        <v>333</v>
      </c>
      <c r="C23" s="22" t="s">
        <v>334</v>
      </c>
      <c r="D23" s="24">
        <v>2005</v>
      </c>
      <c r="E23" s="22">
        <v>2005</v>
      </c>
      <c r="F23" s="22" t="s">
        <v>335</v>
      </c>
      <c r="G23" s="22" t="s">
        <v>818</v>
      </c>
      <c r="H23" s="22" t="s">
        <v>336</v>
      </c>
      <c r="I23" s="22" t="s">
        <v>819</v>
      </c>
      <c r="J23" s="22" t="s">
        <v>802</v>
      </c>
      <c r="K23" s="22" t="s">
        <v>803</v>
      </c>
      <c r="L23" s="22" t="s">
        <v>21</v>
      </c>
      <c r="M23" s="23" t="s">
        <v>21</v>
      </c>
      <c r="N23" s="24" t="s">
        <v>21</v>
      </c>
      <c r="O23" s="24" t="s">
        <v>21</v>
      </c>
      <c r="P23" s="30" t="s">
        <v>21</v>
      </c>
      <c r="Q23" s="22"/>
      <c r="R23" s="32"/>
      <c r="S23" s="32">
        <v>6000</v>
      </c>
      <c r="T23" s="32"/>
      <c r="U23" s="32"/>
      <c r="V23" s="32"/>
      <c r="W23" s="32">
        <v>4981779</v>
      </c>
      <c r="X23" s="32"/>
      <c r="Y23" s="22"/>
      <c r="Z23" s="22" t="s">
        <v>884</v>
      </c>
      <c r="AA23" s="41" t="s">
        <v>481</v>
      </c>
      <c r="AB23" s="41">
        <v>0.12043890345195964</v>
      </c>
      <c r="AC23" s="41" t="s">
        <v>481</v>
      </c>
      <c r="AD23" s="22"/>
    </row>
    <row r="24" spans="2:30" ht="25.5">
      <c r="B24" s="22" t="s">
        <v>650</v>
      </c>
      <c r="C24" s="22" t="s">
        <v>643</v>
      </c>
      <c r="D24" s="24">
        <v>2016</v>
      </c>
      <c r="E24" s="22">
        <v>2016</v>
      </c>
      <c r="F24" s="22" t="s">
        <v>335</v>
      </c>
      <c r="G24" s="22" t="s">
        <v>845</v>
      </c>
      <c r="H24" s="22" t="s">
        <v>651</v>
      </c>
      <c r="I24" s="22" t="s">
        <v>819</v>
      </c>
      <c r="J24" s="27" t="s">
        <v>864</v>
      </c>
      <c r="K24" s="22" t="s">
        <v>21</v>
      </c>
      <c r="L24" s="22" t="s">
        <v>21</v>
      </c>
      <c r="M24" s="23" t="s">
        <v>21</v>
      </c>
      <c r="N24" s="24" t="s">
        <v>789</v>
      </c>
      <c r="O24" s="24" t="s">
        <v>789</v>
      </c>
      <c r="P24" s="30" t="s">
        <v>21</v>
      </c>
      <c r="Q24" s="22"/>
      <c r="R24" s="32"/>
      <c r="S24" s="32">
        <v>6000</v>
      </c>
      <c r="T24" s="32"/>
      <c r="U24" s="32"/>
      <c r="V24" s="32"/>
      <c r="W24" s="32">
        <v>6548982</v>
      </c>
      <c r="X24" s="32"/>
      <c r="Y24" s="22"/>
      <c r="Z24" s="22"/>
      <c r="AA24" s="41" t="s">
        <v>481</v>
      </c>
      <c r="AB24" s="41">
        <v>9.1617292580740028E-2</v>
      </c>
      <c r="AC24" s="41" t="s">
        <v>481</v>
      </c>
      <c r="AD24" s="22"/>
    </row>
    <row r="25" spans="2:30">
      <c r="B25" s="22" t="s">
        <v>297</v>
      </c>
      <c r="C25" s="22" t="s">
        <v>885</v>
      </c>
      <c r="D25" s="24">
        <v>2015</v>
      </c>
      <c r="E25" s="22">
        <v>2015</v>
      </c>
      <c r="F25" s="22" t="s">
        <v>202</v>
      </c>
      <c r="G25" s="22" t="s">
        <v>818</v>
      </c>
      <c r="H25" s="22" t="s">
        <v>299</v>
      </c>
      <c r="I25" s="22" t="s">
        <v>819</v>
      </c>
      <c r="J25" s="22" t="s">
        <v>802</v>
      </c>
      <c r="K25" s="22" t="s">
        <v>803</v>
      </c>
      <c r="L25" s="22" t="s">
        <v>21</v>
      </c>
      <c r="M25" s="23" t="s">
        <v>21</v>
      </c>
      <c r="N25" s="24" t="s">
        <v>21</v>
      </c>
      <c r="O25" s="24" t="s">
        <v>21</v>
      </c>
      <c r="P25" s="30" t="s">
        <v>21</v>
      </c>
      <c r="Q25" s="22"/>
      <c r="R25" s="32"/>
      <c r="S25" s="32">
        <v>31000</v>
      </c>
      <c r="T25" s="32"/>
      <c r="U25" s="32"/>
      <c r="V25" s="32"/>
      <c r="W25" s="32">
        <v>8200000</v>
      </c>
      <c r="X25" s="32"/>
      <c r="Y25" s="22"/>
      <c r="Z25" s="22"/>
      <c r="AA25" s="41" t="s">
        <v>481</v>
      </c>
      <c r="AB25" s="41">
        <v>0.37804878048780488</v>
      </c>
      <c r="AC25" s="41" t="s">
        <v>481</v>
      </c>
      <c r="AD25" s="22"/>
    </row>
    <row r="26" spans="2:30">
      <c r="B26" s="22" t="s">
        <v>300</v>
      </c>
      <c r="C26" s="22" t="s">
        <v>886</v>
      </c>
      <c r="D26" s="24">
        <v>2013</v>
      </c>
      <c r="E26" s="22">
        <v>2013</v>
      </c>
      <c r="F26" s="22" t="s">
        <v>202</v>
      </c>
      <c r="G26" s="22" t="s">
        <v>818</v>
      </c>
      <c r="H26" s="22" t="s">
        <v>302</v>
      </c>
      <c r="I26" s="22" t="s">
        <v>836</v>
      </c>
      <c r="J26" s="22" t="s">
        <v>794</v>
      </c>
      <c r="K26" s="22" t="s">
        <v>823</v>
      </c>
      <c r="L26" s="22" t="s">
        <v>21</v>
      </c>
      <c r="M26" s="23" t="s">
        <v>887</v>
      </c>
      <c r="N26" s="24" t="s">
        <v>789</v>
      </c>
      <c r="O26" s="24" t="s">
        <v>789</v>
      </c>
      <c r="P26" s="30">
        <v>98</v>
      </c>
      <c r="Q26" s="22"/>
      <c r="R26" s="32">
        <v>150300</v>
      </c>
      <c r="S26" s="32">
        <v>160150</v>
      </c>
      <c r="T26" s="32">
        <v>170000</v>
      </c>
      <c r="U26" s="32" t="s">
        <v>825</v>
      </c>
      <c r="V26" s="32">
        <v>19519480.519480519</v>
      </c>
      <c r="W26" s="32">
        <v>19519480.519480519</v>
      </c>
      <c r="X26" s="32">
        <v>19519480.519480519</v>
      </c>
      <c r="Y26" s="22"/>
      <c r="Z26" s="22"/>
      <c r="AA26" s="41">
        <v>0.77</v>
      </c>
      <c r="AB26" s="41">
        <v>0.8204624085163007</v>
      </c>
      <c r="AC26" s="41">
        <v>0.87092481703260149</v>
      </c>
      <c r="AD26" s="22"/>
    </row>
    <row r="27" spans="2:30">
      <c r="B27" s="22" t="s">
        <v>307</v>
      </c>
      <c r="C27" s="22" t="s">
        <v>888</v>
      </c>
      <c r="D27" s="24">
        <v>1998</v>
      </c>
      <c r="E27" s="22">
        <v>1998</v>
      </c>
      <c r="F27" s="22" t="s">
        <v>202</v>
      </c>
      <c r="G27" s="22" t="s">
        <v>866</v>
      </c>
      <c r="H27" s="22" t="s">
        <v>309</v>
      </c>
      <c r="I27" s="22" t="s">
        <v>819</v>
      </c>
      <c r="J27" s="22" t="s">
        <v>889</v>
      </c>
      <c r="K27" s="22" t="s">
        <v>803</v>
      </c>
      <c r="L27" s="22" t="s">
        <v>21</v>
      </c>
      <c r="M27" s="23" t="s">
        <v>21</v>
      </c>
      <c r="N27" s="24" t="s">
        <v>21</v>
      </c>
      <c r="O27" s="24" t="s">
        <v>803</v>
      </c>
      <c r="P27" s="30" t="s">
        <v>21</v>
      </c>
      <c r="Q27" s="22"/>
      <c r="R27" s="32"/>
      <c r="S27" s="32">
        <v>82000</v>
      </c>
      <c r="T27" s="32"/>
      <c r="U27" s="32"/>
      <c r="V27" s="32"/>
      <c r="W27" s="32">
        <v>11509595</v>
      </c>
      <c r="X27" s="32"/>
      <c r="Y27" s="22"/>
      <c r="Z27" s="22" t="s">
        <v>890</v>
      </c>
      <c r="AA27" s="41" t="s">
        <v>481</v>
      </c>
      <c r="AB27" s="41">
        <v>0.71244904794651764</v>
      </c>
      <c r="AC27" s="41" t="s">
        <v>481</v>
      </c>
      <c r="AD27" s="22"/>
    </row>
    <row r="28" spans="2:30">
      <c r="B28" s="22" t="s">
        <v>310</v>
      </c>
      <c r="C28" s="22" t="s">
        <v>888</v>
      </c>
      <c r="D28" s="24">
        <v>2000</v>
      </c>
      <c r="E28" s="22">
        <v>2000</v>
      </c>
      <c r="F28" s="22" t="s">
        <v>202</v>
      </c>
      <c r="G28" s="22" t="s">
        <v>831</v>
      </c>
      <c r="H28" s="22" t="s">
        <v>309</v>
      </c>
      <c r="I28" s="22" t="s">
        <v>819</v>
      </c>
      <c r="J28" s="22" t="s">
        <v>889</v>
      </c>
      <c r="K28" s="22" t="s">
        <v>803</v>
      </c>
      <c r="L28" s="22" t="s">
        <v>21</v>
      </c>
      <c r="M28" s="23" t="s">
        <v>21</v>
      </c>
      <c r="N28" s="24" t="s">
        <v>21</v>
      </c>
      <c r="O28" s="24" t="s">
        <v>803</v>
      </c>
      <c r="P28" s="30" t="s">
        <v>21</v>
      </c>
      <c r="Q28" s="22"/>
      <c r="R28" s="32"/>
      <c r="S28" s="32">
        <v>100000</v>
      </c>
      <c r="T28" s="32"/>
      <c r="U28" s="32"/>
      <c r="V28" s="32"/>
      <c r="W28" s="32">
        <v>11509595</v>
      </c>
      <c r="X28" s="32"/>
      <c r="Y28" s="22"/>
      <c r="Z28" s="22" t="s">
        <v>890</v>
      </c>
      <c r="AA28" s="41" t="s">
        <v>481</v>
      </c>
      <c r="AB28" s="41">
        <v>0.86884030237380205</v>
      </c>
      <c r="AC28" s="41" t="s">
        <v>481</v>
      </c>
      <c r="AD28" s="22"/>
    </row>
    <row r="29" spans="2:30">
      <c r="B29" s="22" t="s">
        <v>311</v>
      </c>
      <c r="C29" s="22" t="s">
        <v>888</v>
      </c>
      <c r="D29" s="24">
        <v>2006</v>
      </c>
      <c r="E29" s="22">
        <v>2006</v>
      </c>
      <c r="F29" s="22" t="s">
        <v>202</v>
      </c>
      <c r="G29" s="22" t="s">
        <v>831</v>
      </c>
      <c r="H29" s="22" t="s">
        <v>309</v>
      </c>
      <c r="I29" s="22" t="s">
        <v>819</v>
      </c>
      <c r="J29" s="22" t="s">
        <v>889</v>
      </c>
      <c r="K29" s="22" t="s">
        <v>803</v>
      </c>
      <c r="L29" s="22" t="s">
        <v>21</v>
      </c>
      <c r="M29" s="23" t="s">
        <v>21</v>
      </c>
      <c r="N29" s="24" t="s">
        <v>21</v>
      </c>
      <c r="O29" s="24" t="s">
        <v>803</v>
      </c>
      <c r="P29" s="30" t="s">
        <v>21</v>
      </c>
      <c r="Q29" s="22"/>
      <c r="R29" s="32"/>
      <c r="S29" s="32">
        <v>130000</v>
      </c>
      <c r="T29" s="32"/>
      <c r="U29" s="32"/>
      <c r="V29" s="32"/>
      <c r="W29" s="32">
        <v>11509595</v>
      </c>
      <c r="X29" s="32"/>
      <c r="Y29" s="22"/>
      <c r="Z29" s="22" t="s">
        <v>890</v>
      </c>
      <c r="AA29" s="41" t="s">
        <v>481</v>
      </c>
      <c r="AB29" s="41">
        <v>1.1294923930859426</v>
      </c>
      <c r="AC29" s="41" t="s">
        <v>481</v>
      </c>
      <c r="AD29" s="22"/>
    </row>
    <row r="30" spans="2:30">
      <c r="B30" s="22" t="s">
        <v>312</v>
      </c>
      <c r="C30" s="22" t="s">
        <v>313</v>
      </c>
      <c r="D30" s="24">
        <v>2005</v>
      </c>
      <c r="E30" s="22">
        <v>2005</v>
      </c>
      <c r="F30" s="22" t="s">
        <v>202</v>
      </c>
      <c r="G30" s="22" t="s">
        <v>831</v>
      </c>
      <c r="H30" s="22" t="s">
        <v>314</v>
      </c>
      <c r="I30" s="22" t="s">
        <v>819</v>
      </c>
      <c r="J30" s="22" t="s">
        <v>802</v>
      </c>
      <c r="K30" s="22" t="s">
        <v>803</v>
      </c>
      <c r="L30" s="22" t="s">
        <v>21</v>
      </c>
      <c r="M30" s="23" t="s">
        <v>21</v>
      </c>
      <c r="N30" s="24" t="s">
        <v>21</v>
      </c>
      <c r="O30" s="24" t="s">
        <v>21</v>
      </c>
      <c r="P30" s="30" t="s">
        <v>21</v>
      </c>
      <c r="Q30" s="22"/>
      <c r="R30" s="32"/>
      <c r="S30" s="32">
        <v>2000</v>
      </c>
      <c r="T30" s="32"/>
      <c r="U30" s="32"/>
      <c r="V30" s="32"/>
      <c r="W30" s="32">
        <v>912670</v>
      </c>
      <c r="X30" s="32"/>
      <c r="Y30" s="22"/>
      <c r="Z30" s="22" t="s">
        <v>890</v>
      </c>
      <c r="AA30" s="41" t="s">
        <v>481</v>
      </c>
      <c r="AB30" s="41">
        <v>0.21913725662068437</v>
      </c>
      <c r="AC30" s="41" t="s">
        <v>481</v>
      </c>
      <c r="AD30" s="22"/>
    </row>
    <row r="31" spans="2:30">
      <c r="B31" s="22" t="s">
        <v>315</v>
      </c>
      <c r="C31" s="22" t="s">
        <v>316</v>
      </c>
      <c r="D31" s="24">
        <v>2013</v>
      </c>
      <c r="E31" s="22">
        <v>2013</v>
      </c>
      <c r="F31" s="22" t="s">
        <v>202</v>
      </c>
      <c r="G31" s="22" t="s">
        <v>818</v>
      </c>
      <c r="H31" s="22" t="s">
        <v>317</v>
      </c>
      <c r="I31" s="22" t="s">
        <v>819</v>
      </c>
      <c r="J31" s="22" t="s">
        <v>794</v>
      </c>
      <c r="K31" s="22" t="s">
        <v>795</v>
      </c>
      <c r="L31" s="22" t="s">
        <v>21</v>
      </c>
      <c r="M31" s="23" t="s">
        <v>21</v>
      </c>
      <c r="N31" s="24" t="s">
        <v>21</v>
      </c>
      <c r="O31" s="24" t="s">
        <v>803</v>
      </c>
      <c r="P31" s="30">
        <v>136</v>
      </c>
      <c r="Q31" s="22"/>
      <c r="R31" s="32"/>
      <c r="S31" s="32">
        <v>350</v>
      </c>
      <c r="T31" s="32"/>
      <c r="U31" s="32"/>
      <c r="V31" s="32"/>
      <c r="W31" s="32">
        <v>2649</v>
      </c>
      <c r="X31" s="32"/>
      <c r="Y31" s="22"/>
      <c r="Z31" s="22"/>
      <c r="AA31" s="41" t="s">
        <v>481</v>
      </c>
      <c r="AB31" s="41">
        <v>13.212533031332599</v>
      </c>
      <c r="AC31" s="41" t="s">
        <v>481</v>
      </c>
      <c r="AD31" s="22" t="s">
        <v>856</v>
      </c>
    </row>
    <row r="32" spans="2:30">
      <c r="B32" s="22" t="s">
        <v>539</v>
      </c>
      <c r="C32" s="22" t="s">
        <v>540</v>
      </c>
      <c r="D32" s="24" t="s">
        <v>882</v>
      </c>
      <c r="E32" s="22">
        <v>2015</v>
      </c>
      <c r="F32" s="22" t="s">
        <v>202</v>
      </c>
      <c r="G32" s="22" t="s">
        <v>818</v>
      </c>
      <c r="H32" s="22" t="s">
        <v>309</v>
      </c>
      <c r="I32" s="22" t="s">
        <v>819</v>
      </c>
      <c r="J32" s="22" t="s">
        <v>838</v>
      </c>
      <c r="K32" s="22" t="s">
        <v>21</v>
      </c>
      <c r="L32" s="22" t="s">
        <v>21</v>
      </c>
      <c r="M32" s="23" t="s">
        <v>21</v>
      </c>
      <c r="N32" s="24" t="s">
        <v>789</v>
      </c>
      <c r="O32" s="24" t="s">
        <v>789</v>
      </c>
      <c r="P32" s="30" t="s">
        <v>21</v>
      </c>
      <c r="Q32" s="22"/>
      <c r="R32" s="32"/>
      <c r="S32" s="32">
        <v>170000</v>
      </c>
      <c r="T32" s="32"/>
      <c r="U32" s="32"/>
      <c r="V32" s="32"/>
      <c r="W32" s="32">
        <v>19612368</v>
      </c>
      <c r="X32" s="32"/>
      <c r="Y32" s="22"/>
      <c r="Z32" s="22" t="s">
        <v>891</v>
      </c>
      <c r="AA32" s="41" t="s">
        <v>481</v>
      </c>
      <c r="AB32" s="41">
        <v>0.86679997030445277</v>
      </c>
      <c r="AC32" s="41" t="s">
        <v>481</v>
      </c>
      <c r="AD32" s="22"/>
    </row>
    <row r="33" spans="2:30">
      <c r="B33" s="22" t="s">
        <v>541</v>
      </c>
      <c r="C33" s="22" t="s">
        <v>540</v>
      </c>
      <c r="D33" s="24">
        <v>2019</v>
      </c>
      <c r="E33" s="22">
        <v>2019</v>
      </c>
      <c r="F33" s="22" t="s">
        <v>202</v>
      </c>
      <c r="G33" s="22" t="s">
        <v>818</v>
      </c>
      <c r="H33" s="22" t="s">
        <v>309</v>
      </c>
      <c r="I33" s="22" t="s">
        <v>819</v>
      </c>
      <c r="J33" s="22" t="s">
        <v>838</v>
      </c>
      <c r="K33" s="22" t="s">
        <v>21</v>
      </c>
      <c r="L33" s="22" t="s">
        <v>21</v>
      </c>
      <c r="M33" s="23" t="s">
        <v>21</v>
      </c>
      <c r="N33" s="24" t="s">
        <v>789</v>
      </c>
      <c r="O33" s="24" t="s">
        <v>789</v>
      </c>
      <c r="P33" s="30" t="s">
        <v>21</v>
      </c>
      <c r="Q33" s="22"/>
      <c r="R33" s="32"/>
      <c r="S33" s="32">
        <v>100000</v>
      </c>
      <c r="T33" s="32"/>
      <c r="U33" s="32"/>
      <c r="V33" s="32"/>
      <c r="W33" s="32">
        <v>21893095</v>
      </c>
      <c r="X33" s="32"/>
      <c r="Y33" s="22"/>
      <c r="Z33" s="33" t="s">
        <v>892</v>
      </c>
      <c r="AA33" s="41" t="s">
        <v>481</v>
      </c>
      <c r="AB33" s="41">
        <v>0.45676502111738887</v>
      </c>
      <c r="AC33" s="41" t="s">
        <v>481</v>
      </c>
      <c r="AD33" s="22"/>
    </row>
    <row r="34" spans="2:30">
      <c r="B34" s="22" t="s">
        <v>695</v>
      </c>
      <c r="C34" s="22" t="s">
        <v>696</v>
      </c>
      <c r="D34" s="24" t="s">
        <v>893</v>
      </c>
      <c r="E34" s="22">
        <v>2009</v>
      </c>
      <c r="F34" s="22" t="s">
        <v>202</v>
      </c>
      <c r="G34" s="22" t="s">
        <v>831</v>
      </c>
      <c r="H34" s="22" t="s">
        <v>697</v>
      </c>
      <c r="I34" s="22" t="s">
        <v>819</v>
      </c>
      <c r="J34" s="22" t="s">
        <v>838</v>
      </c>
      <c r="K34" s="22" t="s">
        <v>803</v>
      </c>
      <c r="L34" s="22" t="s">
        <v>21</v>
      </c>
      <c r="M34" s="23" t="s">
        <v>21</v>
      </c>
      <c r="N34" s="24" t="s">
        <v>789</v>
      </c>
      <c r="O34" s="24" t="s">
        <v>789</v>
      </c>
      <c r="P34" s="30" t="s">
        <v>21</v>
      </c>
      <c r="Q34" s="22"/>
      <c r="R34" s="32">
        <v>40000</v>
      </c>
      <c r="S34" s="32">
        <v>45000</v>
      </c>
      <c r="T34" s="32">
        <v>50000</v>
      </c>
      <c r="U34" s="32" t="s">
        <v>825</v>
      </c>
      <c r="V34" s="32">
        <v>2000000</v>
      </c>
      <c r="W34" s="32">
        <v>3037000</v>
      </c>
      <c r="X34" s="32">
        <v>4074000</v>
      </c>
      <c r="Y34" s="22" t="s">
        <v>825</v>
      </c>
      <c r="Z34" s="22"/>
      <c r="AA34" s="41">
        <v>2</v>
      </c>
      <c r="AB34" s="41">
        <v>1.481725386894962</v>
      </c>
      <c r="AC34" s="41">
        <v>1.2272950417280315</v>
      </c>
      <c r="AD34" s="22"/>
    </row>
    <row r="35" spans="2:30">
      <c r="B35" s="22" t="s">
        <v>698</v>
      </c>
      <c r="C35" s="22" t="s">
        <v>699</v>
      </c>
      <c r="D35" s="24" t="s">
        <v>894</v>
      </c>
      <c r="E35" s="22">
        <v>2002</v>
      </c>
      <c r="F35" s="22" t="s">
        <v>202</v>
      </c>
      <c r="G35" s="22" t="s">
        <v>831</v>
      </c>
      <c r="H35" s="22" t="s">
        <v>700</v>
      </c>
      <c r="I35" s="22" t="s">
        <v>819</v>
      </c>
      <c r="J35" s="22" t="s">
        <v>838</v>
      </c>
      <c r="K35" s="22" t="s">
        <v>803</v>
      </c>
      <c r="L35" s="22" t="s">
        <v>21</v>
      </c>
      <c r="M35" s="23" t="s">
        <v>21</v>
      </c>
      <c r="N35" s="24" t="s">
        <v>789</v>
      </c>
      <c r="O35" s="24" t="s">
        <v>789</v>
      </c>
      <c r="P35" s="30" t="s">
        <v>21</v>
      </c>
      <c r="Q35" s="22"/>
      <c r="R35" s="32"/>
      <c r="S35" s="32">
        <v>20000</v>
      </c>
      <c r="T35" s="32"/>
      <c r="U35" s="32"/>
      <c r="V35" s="30">
        <v>6144000</v>
      </c>
      <c r="W35" s="32">
        <v>9100000</v>
      </c>
      <c r="X35" s="32">
        <v>9100000</v>
      </c>
      <c r="Y35" s="22" t="s">
        <v>825</v>
      </c>
      <c r="Z35" s="22"/>
      <c r="AA35" s="41" t="s">
        <v>481</v>
      </c>
      <c r="AB35" s="41">
        <v>0.21978021978021978</v>
      </c>
      <c r="AC35" s="41" t="s">
        <v>481</v>
      </c>
      <c r="AD35" s="22"/>
    </row>
    <row r="36" spans="2:30">
      <c r="B36" s="22" t="s">
        <v>248</v>
      </c>
      <c r="C36" s="22" t="s">
        <v>205</v>
      </c>
      <c r="D36" s="24" t="s">
        <v>895</v>
      </c>
      <c r="E36" s="22">
        <v>2007</v>
      </c>
      <c r="F36" s="22" t="s">
        <v>177</v>
      </c>
      <c r="G36" s="22" t="s">
        <v>831</v>
      </c>
      <c r="H36" s="22" t="s">
        <v>249</v>
      </c>
      <c r="I36" s="22" t="s">
        <v>819</v>
      </c>
      <c r="J36" s="22" t="s">
        <v>802</v>
      </c>
      <c r="K36" s="22" t="s">
        <v>803</v>
      </c>
      <c r="L36" s="22" t="s">
        <v>21</v>
      </c>
      <c r="M36" s="23" t="s">
        <v>21</v>
      </c>
      <c r="N36" s="24" t="s">
        <v>21</v>
      </c>
      <c r="O36" s="24" t="s">
        <v>21</v>
      </c>
      <c r="P36" s="30" t="s">
        <v>21</v>
      </c>
      <c r="Q36" s="22"/>
      <c r="R36" s="32"/>
      <c r="S36" s="32">
        <v>18000</v>
      </c>
      <c r="T36" s="32"/>
      <c r="U36" s="32"/>
      <c r="V36" s="32">
        <v>6834000</v>
      </c>
      <c r="W36" s="32">
        <v>7150902</v>
      </c>
      <c r="X36" s="32">
        <v>7467804</v>
      </c>
      <c r="Y36" s="22" t="s">
        <v>825</v>
      </c>
      <c r="Z36" s="22"/>
      <c r="AA36" s="41" t="s">
        <v>481</v>
      </c>
      <c r="AB36" s="41">
        <v>0.25171649674404711</v>
      </c>
      <c r="AC36" s="41" t="s">
        <v>481</v>
      </c>
      <c r="AD36" s="22"/>
    </row>
    <row r="37" spans="2:30">
      <c r="B37" s="22" t="s">
        <v>437</v>
      </c>
      <c r="C37" s="22" t="s">
        <v>896</v>
      </c>
      <c r="D37" s="24">
        <v>2018</v>
      </c>
      <c r="E37" s="22">
        <v>2018</v>
      </c>
      <c r="F37" s="22" t="s">
        <v>177</v>
      </c>
      <c r="G37" s="22" t="s">
        <v>818</v>
      </c>
      <c r="H37" s="22" t="s">
        <v>439</v>
      </c>
      <c r="I37" s="22" t="s">
        <v>819</v>
      </c>
      <c r="J37" s="22" t="s">
        <v>794</v>
      </c>
      <c r="K37" s="22" t="s">
        <v>795</v>
      </c>
      <c r="L37" s="22" t="s">
        <v>21</v>
      </c>
      <c r="M37" s="23" t="s">
        <v>21</v>
      </c>
      <c r="N37" s="24" t="s">
        <v>789</v>
      </c>
      <c r="O37" s="24" t="s">
        <v>789</v>
      </c>
      <c r="P37" s="30">
        <v>169</v>
      </c>
      <c r="Q37" s="22"/>
      <c r="R37" s="32"/>
      <c r="S37" s="32">
        <v>13771</v>
      </c>
      <c r="T37" s="32"/>
      <c r="U37" s="32"/>
      <c r="V37" s="32"/>
      <c r="W37" s="32">
        <v>8000000</v>
      </c>
      <c r="X37" s="32"/>
      <c r="Y37" s="22"/>
      <c r="Z37" s="22"/>
      <c r="AA37" s="41" t="s">
        <v>481</v>
      </c>
      <c r="AB37" s="41">
        <v>0.1721375</v>
      </c>
      <c r="AC37" s="41" t="s">
        <v>481</v>
      </c>
      <c r="AD37" s="22"/>
    </row>
    <row r="38" spans="2:30">
      <c r="B38" s="22" t="s">
        <v>491</v>
      </c>
      <c r="C38" s="22" t="s">
        <v>492</v>
      </c>
      <c r="D38" s="24" t="s">
        <v>897</v>
      </c>
      <c r="E38" s="22">
        <v>2017</v>
      </c>
      <c r="F38" s="22" t="s">
        <v>177</v>
      </c>
      <c r="G38" s="22" t="s">
        <v>818</v>
      </c>
      <c r="H38" s="22" t="s">
        <v>493</v>
      </c>
      <c r="I38" s="22" t="s">
        <v>819</v>
      </c>
      <c r="J38" s="22" t="s">
        <v>802</v>
      </c>
      <c r="K38" s="22" t="s">
        <v>21</v>
      </c>
      <c r="L38" s="22" t="s">
        <v>21</v>
      </c>
      <c r="M38" s="23" t="s">
        <v>21</v>
      </c>
      <c r="N38" s="24" t="s">
        <v>21</v>
      </c>
      <c r="O38" s="24" t="s">
        <v>21</v>
      </c>
      <c r="P38" s="30" t="s">
        <v>21</v>
      </c>
      <c r="Q38" s="22"/>
      <c r="R38" s="32"/>
      <c r="S38" s="32">
        <v>3662</v>
      </c>
      <c r="T38" s="32"/>
      <c r="U38" s="32"/>
      <c r="V38" s="32"/>
      <c r="W38" s="32">
        <v>3693572</v>
      </c>
      <c r="X38" s="32"/>
      <c r="Y38" s="22"/>
      <c r="Z38" s="22" t="s">
        <v>898</v>
      </c>
      <c r="AA38" s="41" t="s">
        <v>481</v>
      </c>
      <c r="AB38" s="41">
        <v>9.914521769170874E-2</v>
      </c>
      <c r="AC38" s="41" t="s">
        <v>481</v>
      </c>
      <c r="AD38" s="22"/>
    </row>
    <row r="39" spans="2:30">
      <c r="B39" s="22" t="s">
        <v>646</v>
      </c>
      <c r="C39" s="22" t="s">
        <v>643</v>
      </c>
      <c r="D39" s="24">
        <v>2012</v>
      </c>
      <c r="E39" s="22">
        <v>2012</v>
      </c>
      <c r="F39" s="22" t="s">
        <v>177</v>
      </c>
      <c r="G39" s="22" t="s">
        <v>818</v>
      </c>
      <c r="H39" s="22" t="s">
        <v>249</v>
      </c>
      <c r="I39" s="22" t="s">
        <v>821</v>
      </c>
      <c r="J39" s="22" t="s">
        <v>864</v>
      </c>
      <c r="K39" s="22" t="s">
        <v>21</v>
      </c>
      <c r="L39" s="22" t="s">
        <v>21</v>
      </c>
      <c r="M39" s="23" t="s">
        <v>21</v>
      </c>
      <c r="N39" s="24" t="s">
        <v>789</v>
      </c>
      <c r="O39" s="24" t="s">
        <v>789</v>
      </c>
      <c r="P39" s="30" t="s">
        <v>21</v>
      </c>
      <c r="Q39" s="22"/>
      <c r="R39" s="32"/>
      <c r="S39" s="32">
        <v>21220</v>
      </c>
      <c r="T39" s="32"/>
      <c r="U39" s="32"/>
      <c r="V39" s="32"/>
      <c r="W39" s="32">
        <v>7964738</v>
      </c>
      <c r="X39" s="32"/>
      <c r="Y39" s="22"/>
      <c r="Z39" s="22"/>
      <c r="AA39" s="41" t="s">
        <v>481</v>
      </c>
      <c r="AB39" s="41">
        <v>0.26642433184870618</v>
      </c>
      <c r="AC39" s="41" t="s">
        <v>481</v>
      </c>
      <c r="AD39" s="22"/>
    </row>
    <row r="40" spans="2:30">
      <c r="B40" s="22" t="s">
        <v>743</v>
      </c>
      <c r="C40" s="22" t="s">
        <v>744</v>
      </c>
      <c r="D40" s="24">
        <v>2012</v>
      </c>
      <c r="E40" s="22">
        <v>2012</v>
      </c>
      <c r="F40" s="22" t="s">
        <v>177</v>
      </c>
      <c r="G40" s="22" t="s">
        <v>818</v>
      </c>
      <c r="H40" s="22" t="s">
        <v>249</v>
      </c>
      <c r="I40" s="22" t="s">
        <v>819</v>
      </c>
      <c r="J40" s="22" t="s">
        <v>899</v>
      </c>
      <c r="K40" s="22" t="s">
        <v>900</v>
      </c>
      <c r="L40" s="22" t="s">
        <v>21</v>
      </c>
      <c r="M40" s="23" t="s">
        <v>901</v>
      </c>
      <c r="N40" s="24" t="s">
        <v>791</v>
      </c>
      <c r="O40" s="24" t="s">
        <v>791</v>
      </c>
      <c r="P40" s="30" t="s">
        <v>21</v>
      </c>
      <c r="Q40" s="22" t="s">
        <v>791</v>
      </c>
      <c r="R40" s="32"/>
      <c r="S40" s="32">
        <v>13569</v>
      </c>
      <c r="T40" s="32"/>
      <c r="U40" s="32"/>
      <c r="V40" s="32"/>
      <c r="W40" s="32">
        <v>7946030</v>
      </c>
      <c r="X40" s="32"/>
      <c r="Y40" s="22"/>
      <c r="Z40" s="22" t="s">
        <v>898</v>
      </c>
      <c r="AA40" s="41" t="s">
        <v>481</v>
      </c>
      <c r="AB40" s="41">
        <v>0.1707645201440216</v>
      </c>
      <c r="AC40" s="41" t="s">
        <v>481</v>
      </c>
      <c r="AD40" s="22"/>
    </row>
    <row r="41" spans="2:30">
      <c r="B41" s="22" t="s">
        <v>447</v>
      </c>
      <c r="C41" s="22" t="s">
        <v>902</v>
      </c>
      <c r="D41" s="24">
        <v>2018</v>
      </c>
      <c r="E41" s="22">
        <v>2018</v>
      </c>
      <c r="F41" s="22" t="s">
        <v>445</v>
      </c>
      <c r="G41" s="22" t="s">
        <v>818</v>
      </c>
      <c r="H41" s="22" t="s">
        <v>449</v>
      </c>
      <c r="I41" s="22" t="s">
        <v>903</v>
      </c>
      <c r="J41" s="22" t="s">
        <v>794</v>
      </c>
      <c r="K41" s="22" t="s">
        <v>795</v>
      </c>
      <c r="L41" s="22" t="s">
        <v>904</v>
      </c>
      <c r="M41" s="23" t="s">
        <v>21</v>
      </c>
      <c r="N41" s="24" t="s">
        <v>789</v>
      </c>
      <c r="O41" s="24" t="s">
        <v>789</v>
      </c>
      <c r="P41" s="30">
        <v>150</v>
      </c>
      <c r="Q41" s="22"/>
      <c r="R41" s="32"/>
      <c r="S41" s="32">
        <v>246</v>
      </c>
      <c r="T41" s="32"/>
      <c r="U41" s="32"/>
      <c r="V41" s="32"/>
      <c r="W41" s="32">
        <v>400000</v>
      </c>
      <c r="X41" s="32"/>
      <c r="Y41" s="22"/>
      <c r="Z41" s="33" t="s">
        <v>905</v>
      </c>
      <c r="AA41" s="41" t="s">
        <v>481</v>
      </c>
      <c r="AB41" s="41">
        <v>6.1499999999999999E-2</v>
      </c>
      <c r="AC41" s="41" t="s">
        <v>481</v>
      </c>
      <c r="AD41" s="22"/>
    </row>
    <row r="42" spans="2:30">
      <c r="B42" s="22" t="s">
        <v>522</v>
      </c>
      <c r="C42" s="22" t="s">
        <v>523</v>
      </c>
      <c r="D42" s="24" t="s">
        <v>840</v>
      </c>
      <c r="E42" s="22">
        <v>2015</v>
      </c>
      <c r="F42" s="22" t="s">
        <v>445</v>
      </c>
      <c r="G42" s="22" t="s">
        <v>818</v>
      </c>
      <c r="H42" s="22" t="s">
        <v>524</v>
      </c>
      <c r="I42" s="22" t="s">
        <v>819</v>
      </c>
      <c r="J42" s="22" t="s">
        <v>906</v>
      </c>
      <c r="K42" s="22" t="s">
        <v>803</v>
      </c>
      <c r="L42" s="22" t="s">
        <v>21</v>
      </c>
      <c r="M42" s="23" t="s">
        <v>21</v>
      </c>
      <c r="N42" s="24" t="s">
        <v>789</v>
      </c>
      <c r="O42" s="24" t="s">
        <v>789</v>
      </c>
      <c r="P42" s="30">
        <v>3472</v>
      </c>
      <c r="Q42" s="22"/>
      <c r="R42" s="32"/>
      <c r="S42" s="32">
        <v>3472</v>
      </c>
      <c r="T42" s="32"/>
      <c r="U42" s="32"/>
      <c r="V42" s="32"/>
      <c r="W42" s="32">
        <v>1734000</v>
      </c>
      <c r="X42" s="32"/>
      <c r="Y42" s="22"/>
      <c r="Z42" s="33" t="s">
        <v>907</v>
      </c>
      <c r="AA42" s="41" t="s">
        <v>481</v>
      </c>
      <c r="AB42" s="41">
        <v>0.20023068050749712</v>
      </c>
      <c r="AC42" s="41" t="s">
        <v>481</v>
      </c>
      <c r="AD42" s="22"/>
    </row>
    <row r="43" spans="2:30">
      <c r="B43" s="22" t="s">
        <v>525</v>
      </c>
      <c r="C43" s="22" t="s">
        <v>523</v>
      </c>
      <c r="D43" s="24" t="s">
        <v>840</v>
      </c>
      <c r="E43" s="22">
        <v>2015</v>
      </c>
      <c r="F43" s="22" t="s">
        <v>445</v>
      </c>
      <c r="G43" s="22" t="s">
        <v>818</v>
      </c>
      <c r="H43" s="22" t="s">
        <v>526</v>
      </c>
      <c r="I43" s="22" t="s">
        <v>819</v>
      </c>
      <c r="J43" s="22" t="s">
        <v>906</v>
      </c>
      <c r="K43" s="22" t="s">
        <v>803</v>
      </c>
      <c r="L43" s="22" t="s">
        <v>21</v>
      </c>
      <c r="M43" s="23" t="s">
        <v>21</v>
      </c>
      <c r="N43" s="24" t="s">
        <v>789</v>
      </c>
      <c r="O43" s="24" t="s">
        <v>789</v>
      </c>
      <c r="P43" s="30">
        <v>4465</v>
      </c>
      <c r="Q43" s="22"/>
      <c r="R43" s="32"/>
      <c r="S43" s="32">
        <v>4465</v>
      </c>
      <c r="T43" s="32"/>
      <c r="U43" s="32"/>
      <c r="V43" s="32"/>
      <c r="W43" s="32">
        <v>2738000</v>
      </c>
      <c r="X43" s="32"/>
      <c r="Y43" s="22"/>
      <c r="Z43" s="33" t="s">
        <v>908</v>
      </c>
      <c r="AA43" s="41" t="s">
        <v>481</v>
      </c>
      <c r="AB43" s="41">
        <v>0.16307523739956173</v>
      </c>
      <c r="AC43" s="41" t="s">
        <v>481</v>
      </c>
      <c r="AD43" s="22"/>
    </row>
    <row r="44" spans="2:30">
      <c r="B44" s="22" t="s">
        <v>527</v>
      </c>
      <c r="C44" s="22" t="s">
        <v>523</v>
      </c>
      <c r="D44" s="24" t="s">
        <v>840</v>
      </c>
      <c r="E44" s="22">
        <v>2015</v>
      </c>
      <c r="F44" s="22" t="s">
        <v>445</v>
      </c>
      <c r="G44" s="22" t="s">
        <v>818</v>
      </c>
      <c r="H44" s="22" t="s">
        <v>446</v>
      </c>
      <c r="I44" s="22" t="s">
        <v>819</v>
      </c>
      <c r="J44" s="22" t="s">
        <v>906</v>
      </c>
      <c r="K44" s="22" t="s">
        <v>803</v>
      </c>
      <c r="L44" s="22" t="s">
        <v>21</v>
      </c>
      <c r="M44" s="23" t="s">
        <v>21</v>
      </c>
      <c r="N44" s="24" t="s">
        <v>789</v>
      </c>
      <c r="O44" s="24" t="s">
        <v>789</v>
      </c>
      <c r="P44" s="30">
        <v>598</v>
      </c>
      <c r="Q44" s="22"/>
      <c r="R44" s="32"/>
      <c r="S44" s="32">
        <v>598</v>
      </c>
      <c r="T44" s="32"/>
      <c r="U44" s="32"/>
      <c r="V44" s="32"/>
      <c r="W44" s="32">
        <v>371000</v>
      </c>
      <c r="X44" s="32"/>
      <c r="Y44" s="22"/>
      <c r="Z44" s="33" t="s">
        <v>905</v>
      </c>
      <c r="AA44" s="41" t="s">
        <v>481</v>
      </c>
      <c r="AB44" s="41">
        <v>0.16118598382749325</v>
      </c>
      <c r="AC44" s="41" t="s">
        <v>481</v>
      </c>
      <c r="AD44" s="22"/>
    </row>
    <row r="45" spans="2:30">
      <c r="B45" s="22" t="s">
        <v>528</v>
      </c>
      <c r="C45" s="22" t="s">
        <v>523</v>
      </c>
      <c r="D45" s="24" t="s">
        <v>840</v>
      </c>
      <c r="E45" s="22">
        <v>2015</v>
      </c>
      <c r="F45" s="22" t="s">
        <v>445</v>
      </c>
      <c r="G45" s="22" t="s">
        <v>818</v>
      </c>
      <c r="H45" s="22" t="s">
        <v>529</v>
      </c>
      <c r="I45" s="22" t="s">
        <v>819</v>
      </c>
      <c r="J45" s="22" t="s">
        <v>906</v>
      </c>
      <c r="K45" s="22" t="s">
        <v>803</v>
      </c>
      <c r="L45" s="22" t="s">
        <v>21</v>
      </c>
      <c r="M45" s="23" t="s">
        <v>21</v>
      </c>
      <c r="N45" s="24" t="s">
        <v>789</v>
      </c>
      <c r="O45" s="24" t="s">
        <v>789</v>
      </c>
      <c r="P45" s="30">
        <v>330</v>
      </c>
      <c r="Q45" s="22"/>
      <c r="R45" s="32"/>
      <c r="S45" s="32">
        <v>330</v>
      </c>
      <c r="T45" s="32"/>
      <c r="U45" s="32"/>
      <c r="V45" s="32" t="s">
        <v>481</v>
      </c>
      <c r="W45" s="32">
        <v>217553</v>
      </c>
      <c r="X45" s="32"/>
      <c r="Y45" s="22"/>
      <c r="Z45" s="22" t="s">
        <v>909</v>
      </c>
      <c r="AA45" s="41" t="s">
        <v>481</v>
      </c>
      <c r="AB45" s="41">
        <v>0.15168717507917612</v>
      </c>
      <c r="AC45" s="41" t="s">
        <v>481</v>
      </c>
      <c r="AD45" s="22"/>
    </row>
    <row r="46" spans="2:30">
      <c r="B46" s="22" t="s">
        <v>648</v>
      </c>
      <c r="C46" s="22" t="s">
        <v>643</v>
      </c>
      <c r="D46" s="24">
        <v>2016</v>
      </c>
      <c r="E46" s="22">
        <v>2016</v>
      </c>
      <c r="F46" s="22" t="s">
        <v>445</v>
      </c>
      <c r="G46" s="22" t="s">
        <v>818</v>
      </c>
      <c r="H46" s="22" t="s">
        <v>649</v>
      </c>
      <c r="I46" s="22" t="s">
        <v>819</v>
      </c>
      <c r="J46" s="22" t="s">
        <v>864</v>
      </c>
      <c r="K46" s="22" t="s">
        <v>21</v>
      </c>
      <c r="L46" s="22" t="s">
        <v>21</v>
      </c>
      <c r="M46" s="23" t="s">
        <v>21</v>
      </c>
      <c r="N46" s="24" t="s">
        <v>789</v>
      </c>
      <c r="O46" s="24" t="s">
        <v>789</v>
      </c>
      <c r="P46" s="30" t="s">
        <v>21</v>
      </c>
      <c r="Q46" s="22"/>
      <c r="R46" s="32"/>
      <c r="S46" s="32">
        <v>2400</v>
      </c>
      <c r="T46" s="32"/>
      <c r="U46" s="32"/>
      <c r="V46" s="32"/>
      <c r="W46" s="32">
        <v>1753997</v>
      </c>
      <c r="X46" s="32"/>
      <c r="Y46" s="22"/>
      <c r="Z46" s="22"/>
      <c r="AA46" s="41" t="s">
        <v>481</v>
      </c>
      <c r="AB46" s="41">
        <v>0.13683033665393954</v>
      </c>
      <c r="AC46" s="41" t="s">
        <v>481</v>
      </c>
      <c r="AD46" s="22"/>
    </row>
    <row r="47" spans="2:30">
      <c r="B47" s="22" t="s">
        <v>259</v>
      </c>
      <c r="C47" s="22" t="s">
        <v>205</v>
      </c>
      <c r="D47" s="24" t="s">
        <v>865</v>
      </c>
      <c r="E47" s="22">
        <v>2010</v>
      </c>
      <c r="F47" s="22" t="s">
        <v>260</v>
      </c>
      <c r="G47" s="22" t="s">
        <v>831</v>
      </c>
      <c r="H47" s="22" t="s">
        <v>261</v>
      </c>
      <c r="I47" s="22" t="s">
        <v>819</v>
      </c>
      <c r="J47" s="22" t="s">
        <v>802</v>
      </c>
      <c r="K47" s="22" t="s">
        <v>803</v>
      </c>
      <c r="L47" s="22" t="s">
        <v>21</v>
      </c>
      <c r="M47" s="23" t="s">
        <v>21</v>
      </c>
      <c r="N47" s="24" t="s">
        <v>21</v>
      </c>
      <c r="O47" s="24" t="s">
        <v>21</v>
      </c>
      <c r="P47" s="30" t="s">
        <v>21</v>
      </c>
      <c r="Q47" s="22"/>
      <c r="R47" s="32"/>
      <c r="S47" s="32">
        <v>33000</v>
      </c>
      <c r="T47" s="32"/>
      <c r="U47" s="32"/>
      <c r="V47" s="32"/>
      <c r="W47" s="32">
        <v>14450000</v>
      </c>
      <c r="X47" s="32"/>
      <c r="Y47" s="22"/>
      <c r="Z47" s="22"/>
      <c r="AA47" s="41" t="s">
        <v>481</v>
      </c>
      <c r="AB47" s="41">
        <v>0.22837370242214536</v>
      </c>
      <c r="AC47" s="41" t="s">
        <v>481</v>
      </c>
      <c r="AD47" s="22"/>
    </row>
    <row r="48" spans="2:30">
      <c r="B48" s="22" t="s">
        <v>365</v>
      </c>
      <c r="C48" s="22" t="s">
        <v>910</v>
      </c>
      <c r="D48" s="24" t="s">
        <v>865</v>
      </c>
      <c r="E48" s="22">
        <v>2010</v>
      </c>
      <c r="F48" s="22" t="s">
        <v>260</v>
      </c>
      <c r="G48" s="22" t="s">
        <v>831</v>
      </c>
      <c r="H48" s="22" t="s">
        <v>261</v>
      </c>
      <c r="I48" s="22" t="s">
        <v>819</v>
      </c>
      <c r="J48" s="22" t="s">
        <v>911</v>
      </c>
      <c r="K48" s="22" t="s">
        <v>803</v>
      </c>
      <c r="L48" s="22" t="s">
        <v>21</v>
      </c>
      <c r="M48" s="23" t="s">
        <v>21</v>
      </c>
      <c r="N48" s="24" t="s">
        <v>789</v>
      </c>
      <c r="O48" s="24" t="s">
        <v>789</v>
      </c>
      <c r="P48" s="30" t="s">
        <v>21</v>
      </c>
      <c r="Q48" s="22"/>
      <c r="R48" s="32"/>
      <c r="S48" s="32">
        <v>40000</v>
      </c>
      <c r="T48" s="32"/>
      <c r="U48" s="32"/>
      <c r="V48" s="32"/>
      <c r="W48" s="32">
        <v>17620580</v>
      </c>
      <c r="X48" s="32"/>
      <c r="Y48" s="22"/>
      <c r="Z48" s="22"/>
      <c r="AA48" s="41" t="s">
        <v>481</v>
      </c>
      <c r="AB48" s="41">
        <v>0.22700728352869201</v>
      </c>
      <c r="AC48" s="41" t="s">
        <v>481</v>
      </c>
      <c r="AD48" s="22"/>
    </row>
    <row r="49" spans="2:30">
      <c r="B49" s="22" t="s">
        <v>256</v>
      </c>
      <c r="C49" s="22" t="s">
        <v>205</v>
      </c>
      <c r="D49" s="24" t="s">
        <v>893</v>
      </c>
      <c r="E49" s="22">
        <v>2009</v>
      </c>
      <c r="F49" s="22" t="s">
        <v>257</v>
      </c>
      <c r="G49" s="22" t="s">
        <v>866</v>
      </c>
      <c r="H49" s="22" t="s">
        <v>258</v>
      </c>
      <c r="I49" s="22" t="s">
        <v>819</v>
      </c>
      <c r="J49" s="22" t="s">
        <v>802</v>
      </c>
      <c r="K49" s="22" t="s">
        <v>803</v>
      </c>
      <c r="L49" s="22" t="s">
        <v>21</v>
      </c>
      <c r="M49" s="23" t="s">
        <v>21</v>
      </c>
      <c r="N49" s="24" t="s">
        <v>21</v>
      </c>
      <c r="O49" s="24" t="s">
        <v>21</v>
      </c>
      <c r="P49" s="30" t="s">
        <v>21</v>
      </c>
      <c r="Q49" s="22"/>
      <c r="R49" s="32">
        <v>5500</v>
      </c>
      <c r="S49" s="32">
        <v>6250</v>
      </c>
      <c r="T49" s="32">
        <v>7000</v>
      </c>
      <c r="U49" s="32" t="s">
        <v>825</v>
      </c>
      <c r="V49" s="32">
        <v>2757729</v>
      </c>
      <c r="W49" s="32">
        <v>3071149</v>
      </c>
      <c r="X49" s="32">
        <v>3384569</v>
      </c>
      <c r="Y49" s="22" t="s">
        <v>825</v>
      </c>
      <c r="Z49" s="22"/>
      <c r="AA49" s="41">
        <v>0.19943946631449283</v>
      </c>
      <c r="AB49" s="41">
        <v>0.20350689595327351</v>
      </c>
      <c r="AC49" s="41">
        <v>0.20682101620619936</v>
      </c>
      <c r="AD49" s="22"/>
    </row>
    <row r="50" spans="2:30">
      <c r="B50" s="22" t="s">
        <v>679</v>
      </c>
      <c r="C50" s="22" t="s">
        <v>873</v>
      </c>
      <c r="D50" s="24" t="s">
        <v>840</v>
      </c>
      <c r="E50" s="22">
        <v>2015</v>
      </c>
      <c r="F50" s="22" t="s">
        <v>680</v>
      </c>
      <c r="G50" s="22" t="s">
        <v>845</v>
      </c>
      <c r="H50" s="22" t="s">
        <v>681</v>
      </c>
      <c r="I50" s="22" t="s">
        <v>819</v>
      </c>
      <c r="J50" s="22" t="s">
        <v>802</v>
      </c>
      <c r="K50" s="22" t="s">
        <v>803</v>
      </c>
      <c r="L50" s="22" t="s">
        <v>21</v>
      </c>
      <c r="M50" s="23" t="s">
        <v>21</v>
      </c>
      <c r="N50" s="24" t="s">
        <v>21</v>
      </c>
      <c r="O50" s="24" t="s">
        <v>21</v>
      </c>
      <c r="P50" s="30" t="s">
        <v>21</v>
      </c>
      <c r="Q50" s="22"/>
      <c r="R50" s="32"/>
      <c r="S50" s="32">
        <v>20000</v>
      </c>
      <c r="T50" s="32"/>
      <c r="U50" s="32"/>
      <c r="V50" s="32"/>
      <c r="W50" s="32">
        <v>10138695</v>
      </c>
      <c r="X50" s="32"/>
      <c r="Y50" s="22"/>
      <c r="Z50" s="22"/>
      <c r="AA50" s="41" t="s">
        <v>481</v>
      </c>
      <c r="AB50" s="41">
        <v>0.19726404630970748</v>
      </c>
      <c r="AC50" s="41" t="s">
        <v>481</v>
      </c>
      <c r="AD50" s="22"/>
    </row>
    <row r="51" spans="2:30">
      <c r="B51" s="22" t="s">
        <v>262</v>
      </c>
      <c r="C51" s="22" t="s">
        <v>263</v>
      </c>
      <c r="D51" s="24">
        <v>2010</v>
      </c>
      <c r="E51" s="22">
        <v>2010</v>
      </c>
      <c r="F51" s="22" t="s">
        <v>264</v>
      </c>
      <c r="G51" s="22" t="s">
        <v>831</v>
      </c>
      <c r="H51" s="22" t="s">
        <v>265</v>
      </c>
      <c r="I51" s="22" t="s">
        <v>846</v>
      </c>
      <c r="J51" s="22" t="s">
        <v>794</v>
      </c>
      <c r="K51" s="22" t="s">
        <v>795</v>
      </c>
      <c r="L51" s="22" t="s">
        <v>21</v>
      </c>
      <c r="M51" s="23" t="s">
        <v>21</v>
      </c>
      <c r="N51" s="24" t="s">
        <v>789</v>
      </c>
      <c r="O51" s="24" t="s">
        <v>789</v>
      </c>
      <c r="P51" s="30">
        <v>25</v>
      </c>
      <c r="Q51" s="22"/>
      <c r="R51" s="32">
        <v>500</v>
      </c>
      <c r="S51" s="32">
        <v>600</v>
      </c>
      <c r="T51" s="32">
        <v>700</v>
      </c>
      <c r="U51" s="32" t="s">
        <v>825</v>
      </c>
      <c r="V51" s="32"/>
      <c r="W51" s="32">
        <v>1960462</v>
      </c>
      <c r="X51" s="32"/>
      <c r="Y51" s="22"/>
      <c r="Z51" s="33" t="s">
        <v>898</v>
      </c>
      <c r="AA51" s="41" t="s">
        <v>481</v>
      </c>
      <c r="AB51" s="41">
        <v>3.0605030854971939E-2</v>
      </c>
      <c r="AC51" s="41" t="s">
        <v>481</v>
      </c>
      <c r="AD51" s="22"/>
    </row>
    <row r="52" spans="2:30">
      <c r="B52" s="22" t="s">
        <v>475</v>
      </c>
      <c r="C52" s="22" t="s">
        <v>476</v>
      </c>
      <c r="D52" s="24">
        <v>2021</v>
      </c>
      <c r="E52" s="22">
        <v>2021</v>
      </c>
      <c r="F52" s="22" t="s">
        <v>264</v>
      </c>
      <c r="G52" s="22" t="s">
        <v>831</v>
      </c>
      <c r="H52" s="22" t="s">
        <v>265</v>
      </c>
      <c r="I52" s="22" t="s">
        <v>819</v>
      </c>
      <c r="J52" s="22" t="s">
        <v>912</v>
      </c>
      <c r="K52" s="22" t="s">
        <v>913</v>
      </c>
      <c r="L52" s="22" t="s">
        <v>21</v>
      </c>
      <c r="M52" s="23" t="s">
        <v>21</v>
      </c>
      <c r="N52" s="24" t="s">
        <v>789</v>
      </c>
      <c r="O52" s="24" t="s">
        <v>829</v>
      </c>
      <c r="P52" s="30" t="s">
        <v>21</v>
      </c>
      <c r="Q52" s="22" t="s">
        <v>791</v>
      </c>
      <c r="R52" s="32"/>
      <c r="S52" s="32">
        <v>3300</v>
      </c>
      <c r="T52" s="32"/>
      <c r="U52" s="32"/>
      <c r="V52" s="32"/>
      <c r="W52" s="32">
        <v>5455692</v>
      </c>
      <c r="X52" s="32"/>
      <c r="Y52" s="22"/>
      <c r="Z52" s="22"/>
      <c r="AA52" s="41" t="s">
        <v>481</v>
      </c>
      <c r="AB52" s="41">
        <v>6.0487285572572651E-2</v>
      </c>
      <c r="AC52" s="41" t="s">
        <v>481</v>
      </c>
      <c r="AD52" s="22"/>
    </row>
    <row r="53" spans="2:30">
      <c r="B53" s="22" t="s">
        <v>584</v>
      </c>
      <c r="C53" s="22" t="s">
        <v>583</v>
      </c>
      <c r="D53" s="24">
        <v>2015</v>
      </c>
      <c r="E53" s="22">
        <v>2015</v>
      </c>
      <c r="F53" s="22" t="s">
        <v>264</v>
      </c>
      <c r="G53" s="22" t="s">
        <v>831</v>
      </c>
      <c r="H53" s="22" t="s">
        <v>265</v>
      </c>
      <c r="I53" s="22" t="s">
        <v>819</v>
      </c>
      <c r="J53" s="22" t="s">
        <v>794</v>
      </c>
      <c r="K53" s="22" t="s">
        <v>823</v>
      </c>
      <c r="L53" s="22" t="s">
        <v>842</v>
      </c>
      <c r="M53" s="23" t="s">
        <v>843</v>
      </c>
      <c r="N53" s="24" t="s">
        <v>791</v>
      </c>
      <c r="O53" s="24" t="s">
        <v>791</v>
      </c>
      <c r="P53" s="30">
        <v>2756422</v>
      </c>
      <c r="Q53" s="22" t="s">
        <v>791</v>
      </c>
      <c r="R53" s="32"/>
      <c r="S53" s="32">
        <v>7788</v>
      </c>
      <c r="T53" s="32"/>
      <c r="U53" s="32"/>
      <c r="V53" s="32"/>
      <c r="W53" s="32">
        <v>4732873</v>
      </c>
      <c r="X53" s="32"/>
      <c r="Y53" s="22"/>
      <c r="Z53" s="22" t="s">
        <v>914</v>
      </c>
      <c r="AA53" s="41" t="s">
        <v>481</v>
      </c>
      <c r="AB53" s="41">
        <v>0.16455121445261683</v>
      </c>
      <c r="AC53" s="41" t="s">
        <v>481</v>
      </c>
      <c r="AD53" s="22"/>
    </row>
    <row r="54" spans="2:30">
      <c r="B54" s="22" t="s">
        <v>691</v>
      </c>
      <c r="C54" s="22" t="s">
        <v>873</v>
      </c>
      <c r="D54" s="24" t="s">
        <v>915</v>
      </c>
      <c r="E54" s="22">
        <v>2016</v>
      </c>
      <c r="F54" s="22" t="s">
        <v>678</v>
      </c>
      <c r="G54" s="22" t="s">
        <v>845</v>
      </c>
      <c r="H54" s="22" t="s">
        <v>692</v>
      </c>
      <c r="I54" s="22" t="s">
        <v>819</v>
      </c>
      <c r="J54" s="22" t="s">
        <v>802</v>
      </c>
      <c r="K54" s="22" t="s">
        <v>803</v>
      </c>
      <c r="L54" s="22" t="s">
        <v>21</v>
      </c>
      <c r="M54" s="23" t="s">
        <v>21</v>
      </c>
      <c r="N54" s="24" t="s">
        <v>21</v>
      </c>
      <c r="O54" s="24" t="s">
        <v>21</v>
      </c>
      <c r="P54" s="30" t="s">
        <v>21</v>
      </c>
      <c r="Q54" s="22"/>
      <c r="R54" s="32">
        <v>25000</v>
      </c>
      <c r="S54" s="32">
        <v>37500</v>
      </c>
      <c r="T54" s="32">
        <v>50000</v>
      </c>
      <c r="U54" s="32" t="s">
        <v>825</v>
      </c>
      <c r="V54" s="32"/>
      <c r="W54" s="32">
        <v>3823000</v>
      </c>
      <c r="X54" s="32"/>
      <c r="Y54" s="22"/>
      <c r="Z54" s="33" t="s">
        <v>916</v>
      </c>
      <c r="AA54" s="41" t="s">
        <v>481</v>
      </c>
      <c r="AB54" s="41">
        <v>0.98090504839131576</v>
      </c>
      <c r="AC54" s="41" t="s">
        <v>481</v>
      </c>
      <c r="AD54" s="22" t="s">
        <v>856</v>
      </c>
    </row>
    <row r="55" spans="2:30">
      <c r="B55" s="22" t="s">
        <v>682</v>
      </c>
      <c r="C55" s="22" t="s">
        <v>873</v>
      </c>
      <c r="D55" s="24" t="s">
        <v>917</v>
      </c>
      <c r="E55" s="22">
        <v>2014</v>
      </c>
      <c r="F55" s="22" t="s">
        <v>683</v>
      </c>
      <c r="G55" s="22" t="s">
        <v>845</v>
      </c>
      <c r="H55" s="22" t="s">
        <v>684</v>
      </c>
      <c r="I55" s="22" t="s">
        <v>819</v>
      </c>
      <c r="J55" s="22" t="s">
        <v>802</v>
      </c>
      <c r="K55" s="22" t="s">
        <v>803</v>
      </c>
      <c r="L55" s="22" t="s">
        <v>21</v>
      </c>
      <c r="M55" s="23" t="s">
        <v>21</v>
      </c>
      <c r="N55" s="24" t="s">
        <v>21</v>
      </c>
      <c r="O55" s="24" t="s">
        <v>21</v>
      </c>
      <c r="P55" s="30" t="s">
        <v>21</v>
      </c>
      <c r="Q55" s="22"/>
      <c r="R55" s="32"/>
      <c r="S55" s="32">
        <v>5000</v>
      </c>
      <c r="T55" s="32"/>
      <c r="U55" s="32"/>
      <c r="V55" s="32"/>
      <c r="W55" s="32">
        <v>15079</v>
      </c>
      <c r="X55" s="32"/>
      <c r="Y55" s="22"/>
      <c r="Z55" s="22" t="s">
        <v>918</v>
      </c>
      <c r="AA55" s="41" t="s">
        <v>481</v>
      </c>
      <c r="AB55" s="41">
        <v>33.158697526361166</v>
      </c>
      <c r="AC55" s="41" t="s">
        <v>481</v>
      </c>
      <c r="AD55" s="22" t="s">
        <v>856</v>
      </c>
    </row>
    <row r="56" spans="2:30" ht="38.25">
      <c r="B56" s="22" t="s">
        <v>147</v>
      </c>
      <c r="C56" s="22" t="s">
        <v>919</v>
      </c>
      <c r="D56" s="24">
        <v>2015</v>
      </c>
      <c r="E56" s="22">
        <v>2015</v>
      </c>
      <c r="F56" s="22" t="s">
        <v>149</v>
      </c>
      <c r="G56" s="22" t="s">
        <v>831</v>
      </c>
      <c r="H56" s="22" t="s">
        <v>150</v>
      </c>
      <c r="I56" s="22" t="s">
        <v>846</v>
      </c>
      <c r="J56" s="27" t="s">
        <v>920</v>
      </c>
      <c r="K56" s="22" t="s">
        <v>795</v>
      </c>
      <c r="L56" s="22" t="s">
        <v>21</v>
      </c>
      <c r="M56" s="23" t="s">
        <v>921</v>
      </c>
      <c r="N56" s="24" t="s">
        <v>789</v>
      </c>
      <c r="O56" s="24" t="s">
        <v>789</v>
      </c>
      <c r="P56" s="30">
        <v>42</v>
      </c>
      <c r="Q56" s="22"/>
      <c r="R56" s="32">
        <v>37000</v>
      </c>
      <c r="S56" s="32">
        <v>38500</v>
      </c>
      <c r="T56" s="32">
        <v>40000</v>
      </c>
      <c r="U56" s="32" t="s">
        <v>825</v>
      </c>
      <c r="V56" s="32"/>
      <c r="W56" s="32">
        <v>10177924</v>
      </c>
      <c r="X56" s="32"/>
      <c r="Y56" s="22"/>
      <c r="Z56" s="22"/>
      <c r="AA56" s="41" t="s">
        <v>481</v>
      </c>
      <c r="AB56" s="41">
        <v>0.37826967464091893</v>
      </c>
      <c r="AC56" s="41" t="s">
        <v>481</v>
      </c>
      <c r="AD56" s="22"/>
    </row>
    <row r="57" spans="2:30">
      <c r="B57" s="22" t="s">
        <v>222</v>
      </c>
      <c r="C57" s="22" t="s">
        <v>223</v>
      </c>
      <c r="D57" s="24" t="s">
        <v>880</v>
      </c>
      <c r="E57" s="22">
        <v>2008</v>
      </c>
      <c r="F57" s="22" t="s">
        <v>149</v>
      </c>
      <c r="G57" s="22" t="s">
        <v>831</v>
      </c>
      <c r="H57" s="22" t="s">
        <v>150</v>
      </c>
      <c r="I57" s="22" t="s">
        <v>819</v>
      </c>
      <c r="J57" s="22" t="s">
        <v>802</v>
      </c>
      <c r="K57" s="22" t="s">
        <v>803</v>
      </c>
      <c r="L57" s="22" t="s">
        <v>21</v>
      </c>
      <c r="M57" s="23" t="s">
        <v>21</v>
      </c>
      <c r="N57" s="24" t="s">
        <v>21</v>
      </c>
      <c r="O57" s="24" t="s">
        <v>21</v>
      </c>
      <c r="P57" s="30" t="s">
        <v>21</v>
      </c>
      <c r="Q57" s="22"/>
      <c r="R57" s="32"/>
      <c r="S57" s="32">
        <v>37000</v>
      </c>
      <c r="T57" s="32"/>
      <c r="U57" s="32"/>
      <c r="V57" s="32"/>
      <c r="W57" s="32">
        <v>9588198</v>
      </c>
      <c r="X57" s="32"/>
      <c r="Y57" s="22"/>
      <c r="Z57" s="22"/>
      <c r="AA57" s="41" t="s">
        <v>481</v>
      </c>
      <c r="AB57" s="41">
        <v>0.3858910715026953</v>
      </c>
      <c r="AC57" s="41" t="s">
        <v>481</v>
      </c>
      <c r="AD57" s="22"/>
    </row>
    <row r="58" spans="2:30" ht="38.25">
      <c r="B58" s="22" t="s">
        <v>377</v>
      </c>
      <c r="C58" s="22" t="s">
        <v>378</v>
      </c>
      <c r="D58" s="24" t="s">
        <v>865</v>
      </c>
      <c r="E58" s="22">
        <v>2010</v>
      </c>
      <c r="F58" s="22" t="s">
        <v>149</v>
      </c>
      <c r="G58" s="22" t="s">
        <v>831</v>
      </c>
      <c r="H58" s="22" t="s">
        <v>379</v>
      </c>
      <c r="I58" s="27" t="s">
        <v>922</v>
      </c>
      <c r="J58" s="22" t="s">
        <v>838</v>
      </c>
      <c r="K58" s="22" t="s">
        <v>803</v>
      </c>
      <c r="L58" s="22" t="s">
        <v>21</v>
      </c>
      <c r="M58" s="23" t="s">
        <v>21</v>
      </c>
      <c r="N58" s="24" t="s">
        <v>789</v>
      </c>
      <c r="O58" s="24" t="s">
        <v>789</v>
      </c>
      <c r="P58" s="30" t="s">
        <v>21</v>
      </c>
      <c r="Q58" s="22"/>
      <c r="R58" s="32"/>
      <c r="S58" s="32">
        <v>2636</v>
      </c>
      <c r="T58" s="32"/>
      <c r="U58" s="32"/>
      <c r="V58" s="32"/>
      <c r="W58" s="32">
        <v>2000000</v>
      </c>
      <c r="X58" s="32"/>
      <c r="Y58" s="22"/>
      <c r="Z58" s="22"/>
      <c r="AA58" s="41" t="s">
        <v>481</v>
      </c>
      <c r="AB58" s="41">
        <v>0.1318</v>
      </c>
      <c r="AC58" s="41" t="s">
        <v>481</v>
      </c>
      <c r="AD58" s="22"/>
    </row>
    <row r="59" spans="2:30">
      <c r="B59" s="22" t="s">
        <v>709</v>
      </c>
      <c r="C59" s="22" t="s">
        <v>710</v>
      </c>
      <c r="D59" s="24" t="s">
        <v>865</v>
      </c>
      <c r="E59" s="22">
        <v>2010</v>
      </c>
      <c r="F59" s="22" t="s">
        <v>149</v>
      </c>
      <c r="G59" s="22" t="s">
        <v>831</v>
      </c>
      <c r="H59" s="22" t="s">
        <v>150</v>
      </c>
      <c r="I59" s="22" t="s">
        <v>819</v>
      </c>
      <c r="J59" s="22" t="s">
        <v>838</v>
      </c>
      <c r="K59" s="22" t="s">
        <v>803</v>
      </c>
      <c r="L59" s="22" t="s">
        <v>21</v>
      </c>
      <c r="M59" s="23" t="s">
        <v>21</v>
      </c>
      <c r="N59" s="24" t="s">
        <v>789</v>
      </c>
      <c r="O59" s="24" t="s">
        <v>789</v>
      </c>
      <c r="P59" s="30" t="s">
        <v>21</v>
      </c>
      <c r="Q59" s="22"/>
      <c r="R59" s="32"/>
      <c r="S59" s="32">
        <v>6000</v>
      </c>
      <c r="T59" s="32"/>
      <c r="U59" s="32"/>
      <c r="V59" s="32"/>
      <c r="W59" s="32">
        <v>9588198</v>
      </c>
      <c r="X59" s="32"/>
      <c r="Y59" s="22"/>
      <c r="Z59" s="22"/>
      <c r="AA59" s="41" t="s">
        <v>481</v>
      </c>
      <c r="AB59" s="41">
        <v>6.2576930513950593E-2</v>
      </c>
      <c r="AC59" s="41" t="s">
        <v>481</v>
      </c>
      <c r="AD59" s="22"/>
    </row>
    <row r="60" spans="2:30">
      <c r="B60" s="22" t="s">
        <v>196</v>
      </c>
      <c r="C60" s="22" t="s">
        <v>923</v>
      </c>
      <c r="D60" s="24" t="s">
        <v>865</v>
      </c>
      <c r="E60" s="22">
        <v>2010</v>
      </c>
      <c r="F60" s="22" t="s">
        <v>194</v>
      </c>
      <c r="G60" s="22" t="s">
        <v>831</v>
      </c>
      <c r="H60" s="22" t="s">
        <v>195</v>
      </c>
      <c r="I60" s="22" t="s">
        <v>832</v>
      </c>
      <c r="J60" s="22" t="s">
        <v>838</v>
      </c>
      <c r="K60" s="22" t="s">
        <v>803</v>
      </c>
      <c r="L60" s="22" t="s">
        <v>21</v>
      </c>
      <c r="M60" s="23" t="s">
        <v>21</v>
      </c>
      <c r="N60" s="24" t="s">
        <v>789</v>
      </c>
      <c r="O60" s="24" t="s">
        <v>789</v>
      </c>
      <c r="P60" s="30" t="s">
        <v>21</v>
      </c>
      <c r="Q60" s="22"/>
      <c r="R60" s="32">
        <v>150</v>
      </c>
      <c r="S60" s="32">
        <v>175</v>
      </c>
      <c r="T60" s="32">
        <v>200</v>
      </c>
      <c r="U60" s="32" t="s">
        <v>825</v>
      </c>
      <c r="V60" s="32"/>
      <c r="W60" s="32">
        <v>1013000</v>
      </c>
      <c r="X60" s="32"/>
      <c r="Y60" s="22"/>
      <c r="Z60" s="33" t="s">
        <v>924</v>
      </c>
      <c r="AA60" s="41" t="s">
        <v>481</v>
      </c>
      <c r="AB60" s="41">
        <v>1.7275419545903257E-2</v>
      </c>
      <c r="AC60" s="41" t="s">
        <v>481</v>
      </c>
      <c r="AD60" s="22"/>
    </row>
    <row r="61" spans="2:30">
      <c r="B61" s="22" t="s">
        <v>208</v>
      </c>
      <c r="C61" s="22" t="s">
        <v>205</v>
      </c>
      <c r="D61" s="24" t="s">
        <v>925</v>
      </c>
      <c r="E61" s="22">
        <v>1992</v>
      </c>
      <c r="F61" s="22" t="s">
        <v>194</v>
      </c>
      <c r="G61" s="22" t="s">
        <v>866</v>
      </c>
      <c r="H61" s="22" t="s">
        <v>209</v>
      </c>
      <c r="I61" s="22" t="s">
        <v>819</v>
      </c>
      <c r="J61" s="22" t="s">
        <v>802</v>
      </c>
      <c r="K61" s="22" t="s">
        <v>803</v>
      </c>
      <c r="L61" s="22" t="s">
        <v>21</v>
      </c>
      <c r="M61" s="23" t="s">
        <v>21</v>
      </c>
      <c r="N61" s="24" t="s">
        <v>21</v>
      </c>
      <c r="O61" s="24" t="s">
        <v>21</v>
      </c>
      <c r="P61" s="30" t="s">
        <v>21</v>
      </c>
      <c r="Q61" s="22"/>
      <c r="R61" s="32">
        <v>20000</v>
      </c>
      <c r="S61" s="32">
        <v>35000</v>
      </c>
      <c r="T61" s="32">
        <v>50000</v>
      </c>
      <c r="U61" s="32" t="s">
        <v>825</v>
      </c>
      <c r="V61" s="32">
        <v>4800000</v>
      </c>
      <c r="W61" s="32">
        <v>5185292.5</v>
      </c>
      <c r="X61" s="32">
        <v>5570585</v>
      </c>
      <c r="Y61" s="22" t="s">
        <v>825</v>
      </c>
      <c r="Z61" s="22"/>
      <c r="AA61" s="41">
        <v>0.41666666666666669</v>
      </c>
      <c r="AB61" s="41">
        <v>0.67498603019983927</v>
      </c>
      <c r="AC61" s="41">
        <v>0.89757179901213247</v>
      </c>
      <c r="AD61" s="22"/>
    </row>
    <row r="62" spans="2:30">
      <c r="B62" s="22" t="s">
        <v>210</v>
      </c>
      <c r="C62" s="22" t="s">
        <v>205</v>
      </c>
      <c r="D62" s="24" t="s">
        <v>792</v>
      </c>
      <c r="E62" s="22">
        <v>2012</v>
      </c>
      <c r="F62" s="22" t="s">
        <v>194</v>
      </c>
      <c r="G62" s="22" t="s">
        <v>831</v>
      </c>
      <c r="H62" s="22" t="s">
        <v>211</v>
      </c>
      <c r="I62" s="22" t="s">
        <v>819</v>
      </c>
      <c r="J62" s="22" t="s">
        <v>802</v>
      </c>
      <c r="K62" s="22" t="s">
        <v>803</v>
      </c>
      <c r="L62" s="22" t="s">
        <v>21</v>
      </c>
      <c r="M62" s="23" t="s">
        <v>21</v>
      </c>
      <c r="N62" s="24" t="s">
        <v>21</v>
      </c>
      <c r="O62" s="24" t="s">
        <v>21</v>
      </c>
      <c r="P62" s="30" t="s">
        <v>21</v>
      </c>
      <c r="Q62" s="22"/>
      <c r="R62" s="32">
        <v>3000</v>
      </c>
      <c r="S62" s="32">
        <v>3250</v>
      </c>
      <c r="T62" s="32">
        <v>3500</v>
      </c>
      <c r="U62" s="32" t="s">
        <v>825</v>
      </c>
      <c r="V62" s="32">
        <v>1132761</v>
      </c>
      <c r="W62" s="32">
        <v>1158233</v>
      </c>
      <c r="X62" s="32">
        <v>1183705</v>
      </c>
      <c r="Y62" s="22" t="s">
        <v>825</v>
      </c>
      <c r="Z62" s="22"/>
      <c r="AA62" s="41">
        <v>0.26483962636425512</v>
      </c>
      <c r="AB62" s="41">
        <v>0.28059984476353206</v>
      </c>
      <c r="AC62" s="41">
        <v>0.29568177882158136</v>
      </c>
      <c r="AD62" s="22"/>
    </row>
    <row r="63" spans="2:30">
      <c r="B63" s="22" t="s">
        <v>212</v>
      </c>
      <c r="C63" s="22" t="s">
        <v>205</v>
      </c>
      <c r="D63" s="24" t="s">
        <v>895</v>
      </c>
      <c r="E63" s="22">
        <v>2007</v>
      </c>
      <c r="F63" s="22" t="s">
        <v>194</v>
      </c>
      <c r="G63" s="22" t="s">
        <v>831</v>
      </c>
      <c r="H63" s="22" t="s">
        <v>213</v>
      </c>
      <c r="I63" s="22" t="s">
        <v>819</v>
      </c>
      <c r="J63" s="22" t="s">
        <v>802</v>
      </c>
      <c r="K63" s="22" t="s">
        <v>803</v>
      </c>
      <c r="L63" s="22" t="s">
        <v>21</v>
      </c>
      <c r="M63" s="23" t="s">
        <v>21</v>
      </c>
      <c r="N63" s="24" t="s">
        <v>21</v>
      </c>
      <c r="O63" s="24" t="s">
        <v>21</v>
      </c>
      <c r="P63" s="30" t="s">
        <v>21</v>
      </c>
      <c r="Q63" s="22"/>
      <c r="R63" s="32"/>
      <c r="S63" s="32">
        <v>70000</v>
      </c>
      <c r="T63" s="32"/>
      <c r="U63" s="32"/>
      <c r="V63" s="32"/>
      <c r="W63" s="32">
        <v>8425970</v>
      </c>
      <c r="X63" s="32"/>
      <c r="Y63" s="22"/>
      <c r="Z63" s="22"/>
      <c r="AA63" s="41" t="s">
        <v>481</v>
      </c>
      <c r="AB63" s="41">
        <v>0.83076488522983105</v>
      </c>
      <c r="AC63" s="41" t="s">
        <v>481</v>
      </c>
      <c r="AD63" s="22"/>
    </row>
    <row r="64" spans="2:30">
      <c r="B64" s="22" t="s">
        <v>214</v>
      </c>
      <c r="C64" s="22" t="s">
        <v>205</v>
      </c>
      <c r="D64" s="24" t="s">
        <v>895</v>
      </c>
      <c r="E64" s="22">
        <v>2007</v>
      </c>
      <c r="F64" s="22" t="s">
        <v>194</v>
      </c>
      <c r="G64" s="22" t="s">
        <v>831</v>
      </c>
      <c r="H64" s="22" t="s">
        <v>215</v>
      </c>
      <c r="I64" s="22" t="s">
        <v>819</v>
      </c>
      <c r="J64" s="22" t="s">
        <v>802</v>
      </c>
      <c r="K64" s="22" t="s">
        <v>803</v>
      </c>
      <c r="L64" s="22" t="s">
        <v>21</v>
      </c>
      <c r="M64" s="23" t="s">
        <v>21</v>
      </c>
      <c r="N64" s="24" t="s">
        <v>21</v>
      </c>
      <c r="O64" s="24" t="s">
        <v>21</v>
      </c>
      <c r="P64" s="30" t="s">
        <v>21</v>
      </c>
      <c r="Q64" s="22"/>
      <c r="R64" s="32"/>
      <c r="S64" s="32">
        <v>300000</v>
      </c>
      <c r="T64" s="32"/>
      <c r="U64" s="32"/>
      <c r="V64" s="32"/>
      <c r="W64" s="32">
        <v>18680000</v>
      </c>
      <c r="X64" s="32"/>
      <c r="Y64" s="22"/>
      <c r="Z64" s="22"/>
      <c r="AA64" s="41" t="s">
        <v>481</v>
      </c>
      <c r="AB64" s="41">
        <v>1.6059957173447537</v>
      </c>
      <c r="AC64" s="41" t="s">
        <v>481</v>
      </c>
      <c r="AD64" s="22"/>
    </row>
    <row r="65" spans="2:30">
      <c r="B65" s="22" t="s">
        <v>216</v>
      </c>
      <c r="C65" s="22" t="s">
        <v>205</v>
      </c>
      <c r="D65" s="24" t="s">
        <v>860</v>
      </c>
      <c r="E65" s="22">
        <v>2005</v>
      </c>
      <c r="F65" s="22" t="s">
        <v>194</v>
      </c>
      <c r="G65" s="22" t="s">
        <v>866</v>
      </c>
      <c r="H65" s="22" t="s">
        <v>217</v>
      </c>
      <c r="I65" s="22" t="s">
        <v>819</v>
      </c>
      <c r="J65" s="22" t="s">
        <v>802</v>
      </c>
      <c r="K65" s="22" t="s">
        <v>803</v>
      </c>
      <c r="L65" s="22" t="s">
        <v>21</v>
      </c>
      <c r="M65" s="23" t="s">
        <v>21</v>
      </c>
      <c r="N65" s="24" t="s">
        <v>21</v>
      </c>
      <c r="O65" s="24" t="s">
        <v>21</v>
      </c>
      <c r="P65" s="30" t="s">
        <v>21</v>
      </c>
      <c r="Q65" s="22"/>
      <c r="R65" s="32"/>
      <c r="S65" s="32">
        <v>80000</v>
      </c>
      <c r="T65" s="32"/>
      <c r="U65" s="32"/>
      <c r="V65" s="32"/>
      <c r="W65" s="32">
        <v>15100000</v>
      </c>
      <c r="X65" s="32"/>
      <c r="Y65" s="22"/>
      <c r="Z65" s="22"/>
      <c r="AA65" s="41" t="s">
        <v>481</v>
      </c>
      <c r="AB65" s="41">
        <v>0.5298013245033113</v>
      </c>
      <c r="AC65" s="41" t="s">
        <v>481</v>
      </c>
      <c r="AD65" s="22"/>
    </row>
    <row r="66" spans="2:30">
      <c r="B66" s="22" t="s">
        <v>218</v>
      </c>
      <c r="C66" s="22" t="s">
        <v>205</v>
      </c>
      <c r="D66" s="24" t="s">
        <v>895</v>
      </c>
      <c r="E66" s="22">
        <v>2007</v>
      </c>
      <c r="F66" s="22" t="s">
        <v>194</v>
      </c>
      <c r="G66" s="22" t="s">
        <v>831</v>
      </c>
      <c r="H66" s="22" t="s">
        <v>219</v>
      </c>
      <c r="I66" s="22" t="s">
        <v>819</v>
      </c>
      <c r="J66" s="22" t="s">
        <v>802</v>
      </c>
      <c r="K66" s="22" t="s">
        <v>803</v>
      </c>
      <c r="L66" s="22" t="s">
        <v>21</v>
      </c>
      <c r="M66" s="23" t="s">
        <v>21</v>
      </c>
      <c r="N66" s="24" t="s">
        <v>21</v>
      </c>
      <c r="O66" s="24" t="s">
        <v>21</v>
      </c>
      <c r="P66" s="30" t="s">
        <v>21</v>
      </c>
      <c r="Q66" s="22"/>
      <c r="R66" s="32"/>
      <c r="S66" s="32">
        <v>135000</v>
      </c>
      <c r="T66" s="32"/>
      <c r="U66" s="32"/>
      <c r="V66" s="32"/>
      <c r="W66" s="32">
        <v>19200000</v>
      </c>
      <c r="X66" s="32"/>
      <c r="Y66" s="22"/>
      <c r="Z66" s="22"/>
      <c r="AA66" s="41" t="s">
        <v>481</v>
      </c>
      <c r="AB66" s="41">
        <v>0.703125</v>
      </c>
      <c r="AC66" s="41" t="s">
        <v>481</v>
      </c>
      <c r="AD66" s="22"/>
    </row>
    <row r="67" spans="2:30">
      <c r="B67" s="22" t="s">
        <v>220</v>
      </c>
      <c r="C67" s="22" t="s">
        <v>205</v>
      </c>
      <c r="D67" s="24" t="s">
        <v>926</v>
      </c>
      <c r="E67" s="22">
        <v>2001</v>
      </c>
      <c r="F67" s="22" t="s">
        <v>194</v>
      </c>
      <c r="G67" s="22" t="s">
        <v>866</v>
      </c>
      <c r="H67" s="22" t="s">
        <v>221</v>
      </c>
      <c r="I67" s="22" t="s">
        <v>819</v>
      </c>
      <c r="J67" s="22" t="s">
        <v>802</v>
      </c>
      <c r="K67" s="22" t="s">
        <v>803</v>
      </c>
      <c r="L67" s="22" t="s">
        <v>21</v>
      </c>
      <c r="M67" s="23" t="s">
        <v>21</v>
      </c>
      <c r="N67" s="24" t="s">
        <v>21</v>
      </c>
      <c r="O67" s="24" t="s">
        <v>21</v>
      </c>
      <c r="P67" s="30" t="s">
        <v>21</v>
      </c>
      <c r="Q67" s="22"/>
      <c r="R67" s="32"/>
      <c r="S67" s="32">
        <v>6000</v>
      </c>
      <c r="T67" s="32"/>
      <c r="U67" s="32"/>
      <c r="V67" s="32"/>
      <c r="W67" s="32">
        <v>3000000</v>
      </c>
      <c r="X67" s="32"/>
      <c r="Y67" s="22"/>
      <c r="Z67" s="22"/>
      <c r="AA67" s="41" t="s">
        <v>481</v>
      </c>
      <c r="AB67" s="41">
        <v>0.2</v>
      </c>
      <c r="AC67" s="41" t="s">
        <v>481</v>
      </c>
      <c r="AD67" s="22"/>
    </row>
    <row r="68" spans="2:30">
      <c r="B68" s="22" t="s">
        <v>374</v>
      </c>
      <c r="C68" s="22" t="s">
        <v>910</v>
      </c>
      <c r="D68" s="24" t="s">
        <v>865</v>
      </c>
      <c r="E68" s="22">
        <v>2010</v>
      </c>
      <c r="F68" s="22" t="s">
        <v>194</v>
      </c>
      <c r="G68" s="22" t="s">
        <v>831</v>
      </c>
      <c r="H68" s="22" t="s">
        <v>221</v>
      </c>
      <c r="I68" s="22" t="s">
        <v>819</v>
      </c>
      <c r="J68" s="22" t="s">
        <v>911</v>
      </c>
      <c r="K68" s="22" t="s">
        <v>803</v>
      </c>
      <c r="L68" s="22" t="s">
        <v>21</v>
      </c>
      <c r="M68" s="23" t="s">
        <v>21</v>
      </c>
      <c r="N68" s="24" t="s">
        <v>789</v>
      </c>
      <c r="O68" s="24" t="s">
        <v>789</v>
      </c>
      <c r="P68" s="30" t="s">
        <v>21</v>
      </c>
      <c r="Q68" s="22"/>
      <c r="R68" s="32"/>
      <c r="S68" s="32">
        <v>8850</v>
      </c>
      <c r="T68" s="32"/>
      <c r="U68" s="32"/>
      <c r="V68" s="32"/>
      <c r="W68" s="32">
        <v>3000000</v>
      </c>
      <c r="X68" s="32"/>
      <c r="Y68" s="22"/>
      <c r="Z68" s="22"/>
      <c r="AA68" s="41" t="s">
        <v>481</v>
      </c>
      <c r="AB68" s="41">
        <v>0.29499999999999998</v>
      </c>
      <c r="AC68" s="41" t="s">
        <v>481</v>
      </c>
      <c r="AD68" s="22"/>
    </row>
    <row r="69" spans="2:30" ht="29.25" customHeight="1">
      <c r="B69" s="22" t="s">
        <v>386</v>
      </c>
      <c r="C69" s="22" t="s">
        <v>927</v>
      </c>
      <c r="D69" s="24">
        <v>2004</v>
      </c>
      <c r="E69" s="22">
        <v>2004</v>
      </c>
      <c r="F69" s="22" t="s">
        <v>194</v>
      </c>
      <c r="G69" s="22" t="s">
        <v>866</v>
      </c>
      <c r="H69" s="22" t="s">
        <v>388</v>
      </c>
      <c r="I69" s="22" t="s">
        <v>819</v>
      </c>
      <c r="J69" s="27" t="s">
        <v>928</v>
      </c>
      <c r="K69" s="22" t="s">
        <v>795</v>
      </c>
      <c r="L69" s="22" t="s">
        <v>21</v>
      </c>
      <c r="M69" s="23" t="s">
        <v>21</v>
      </c>
      <c r="N69" s="24" t="s">
        <v>789</v>
      </c>
      <c r="O69" s="24" t="s">
        <v>789</v>
      </c>
      <c r="P69" s="30">
        <v>40</v>
      </c>
      <c r="Q69" s="22"/>
      <c r="R69" s="32"/>
      <c r="S69" s="32">
        <v>6268</v>
      </c>
      <c r="T69" s="32"/>
      <c r="U69" s="32"/>
      <c r="V69" s="32"/>
      <c r="W69" s="32">
        <v>2772212</v>
      </c>
      <c r="X69" s="32"/>
      <c r="Y69" s="22"/>
      <c r="Z69" s="22"/>
      <c r="AA69" s="41" t="s">
        <v>481</v>
      </c>
      <c r="AB69" s="41">
        <v>0.22610103412004567</v>
      </c>
      <c r="AC69" s="41" t="s">
        <v>481</v>
      </c>
      <c r="AD69" s="22"/>
    </row>
    <row r="70" spans="2:30">
      <c r="B70" s="22" t="s">
        <v>389</v>
      </c>
      <c r="C70" s="22" t="s">
        <v>390</v>
      </c>
      <c r="D70" s="24">
        <v>1997</v>
      </c>
      <c r="E70" s="22">
        <v>1997</v>
      </c>
      <c r="F70" s="22" t="s">
        <v>194</v>
      </c>
      <c r="G70" s="22" t="s">
        <v>866</v>
      </c>
      <c r="H70" s="22" t="s">
        <v>391</v>
      </c>
      <c r="I70" s="22" t="s">
        <v>836</v>
      </c>
      <c r="J70" s="22" t="s">
        <v>802</v>
      </c>
      <c r="K70" s="22" t="s">
        <v>803</v>
      </c>
      <c r="L70" s="22" t="s">
        <v>21</v>
      </c>
      <c r="M70" s="23" t="s">
        <v>21</v>
      </c>
      <c r="N70" s="24" t="s">
        <v>21</v>
      </c>
      <c r="O70" s="24" t="s">
        <v>21</v>
      </c>
      <c r="P70" s="30" t="s">
        <v>21</v>
      </c>
      <c r="Q70" s="22"/>
      <c r="R70" s="32"/>
      <c r="S70" s="32">
        <v>20000</v>
      </c>
      <c r="T70" s="32"/>
      <c r="U70" s="32"/>
      <c r="V70" s="32"/>
      <c r="W70" s="32">
        <v>4486679</v>
      </c>
      <c r="X70" s="32"/>
      <c r="Y70" s="22"/>
      <c r="Z70" s="22"/>
      <c r="AA70" s="41" t="s">
        <v>481</v>
      </c>
      <c r="AB70" s="41">
        <v>0.44576400495778729</v>
      </c>
      <c r="AC70" s="41" t="s">
        <v>481</v>
      </c>
      <c r="AD70" s="22"/>
    </row>
    <row r="71" spans="2:30" ht="25.5">
      <c r="B71" s="22" t="s">
        <v>407</v>
      </c>
      <c r="C71" s="22" t="s">
        <v>408</v>
      </c>
      <c r="D71" s="24">
        <v>2015</v>
      </c>
      <c r="E71" s="22">
        <v>2015</v>
      </c>
      <c r="F71" s="22" t="s">
        <v>194</v>
      </c>
      <c r="G71" s="22" t="s">
        <v>831</v>
      </c>
      <c r="H71" s="22" t="s">
        <v>409</v>
      </c>
      <c r="I71" s="22" t="s">
        <v>846</v>
      </c>
      <c r="J71" s="27" t="s">
        <v>847</v>
      </c>
      <c r="K71" s="22" t="s">
        <v>795</v>
      </c>
      <c r="L71" s="22" t="s">
        <v>21</v>
      </c>
      <c r="M71" s="23" t="s">
        <v>21</v>
      </c>
      <c r="N71" s="24" t="s">
        <v>789</v>
      </c>
      <c r="O71" s="24" t="s">
        <v>789</v>
      </c>
      <c r="P71" s="30" t="s">
        <v>21</v>
      </c>
      <c r="Q71" s="22"/>
      <c r="R71" s="32">
        <v>25000</v>
      </c>
      <c r="S71" s="32">
        <v>27500</v>
      </c>
      <c r="T71" s="32">
        <v>30000</v>
      </c>
      <c r="U71" s="32" t="s">
        <v>825</v>
      </c>
      <c r="V71" s="32"/>
      <c r="W71" s="32">
        <v>16787941</v>
      </c>
      <c r="X71" s="32"/>
      <c r="Y71" s="22"/>
      <c r="Z71" s="33" t="s">
        <v>929</v>
      </c>
      <c r="AA71" s="41" t="s">
        <v>481</v>
      </c>
      <c r="AB71" s="41">
        <v>0.16380805722393235</v>
      </c>
      <c r="AC71" s="41" t="s">
        <v>481</v>
      </c>
      <c r="AD71" s="22"/>
    </row>
    <row r="72" spans="2:30">
      <c r="B72" s="22" t="s">
        <v>457</v>
      </c>
      <c r="C72" s="22" t="s">
        <v>930</v>
      </c>
      <c r="D72" s="24" t="s">
        <v>931</v>
      </c>
      <c r="E72" s="22">
        <v>2020</v>
      </c>
      <c r="F72" s="22" t="s">
        <v>194</v>
      </c>
      <c r="G72" s="22" t="s">
        <v>831</v>
      </c>
      <c r="H72" s="22" t="s">
        <v>459</v>
      </c>
      <c r="I72" s="22" t="s">
        <v>819</v>
      </c>
      <c r="J72" s="22" t="s">
        <v>802</v>
      </c>
      <c r="K72" s="22" t="s">
        <v>21</v>
      </c>
      <c r="L72" s="22" t="s">
        <v>21</v>
      </c>
      <c r="M72" s="23" t="s">
        <v>21</v>
      </c>
      <c r="N72" s="24" t="s">
        <v>21</v>
      </c>
      <c r="O72" s="24" t="s">
        <v>21</v>
      </c>
      <c r="P72" s="30" t="s">
        <v>21</v>
      </c>
      <c r="Q72" s="22"/>
      <c r="R72" s="32"/>
      <c r="S72" s="32">
        <v>100000</v>
      </c>
      <c r="T72" s="32"/>
      <c r="U72" s="32"/>
      <c r="V72" s="32"/>
      <c r="W72" s="32">
        <v>71600000</v>
      </c>
      <c r="X72" s="32"/>
      <c r="Y72" s="22"/>
      <c r="Z72" s="33" t="s">
        <v>932</v>
      </c>
      <c r="AA72" s="41" t="s">
        <v>481</v>
      </c>
      <c r="AB72" s="41">
        <v>0.13966480446927373</v>
      </c>
      <c r="AC72" s="41" t="s">
        <v>481</v>
      </c>
      <c r="AD72" s="22"/>
    </row>
    <row r="73" spans="2:30">
      <c r="B73" s="22" t="s">
        <v>460</v>
      </c>
      <c r="C73" s="22" t="s">
        <v>930</v>
      </c>
      <c r="D73" s="24" t="s">
        <v>931</v>
      </c>
      <c r="E73" s="22">
        <v>2020</v>
      </c>
      <c r="F73" s="22" t="s">
        <v>194</v>
      </c>
      <c r="G73" s="22" t="s">
        <v>831</v>
      </c>
      <c r="H73" s="22" t="s">
        <v>461</v>
      </c>
      <c r="I73" s="22" t="s">
        <v>819</v>
      </c>
      <c r="J73" s="22" t="s">
        <v>802</v>
      </c>
      <c r="K73" s="22" t="s">
        <v>21</v>
      </c>
      <c r="L73" s="22" t="s">
        <v>21</v>
      </c>
      <c r="M73" s="23" t="s">
        <v>21</v>
      </c>
      <c r="N73" s="24" t="s">
        <v>21</v>
      </c>
      <c r="O73" s="24" t="s">
        <v>21</v>
      </c>
      <c r="P73" s="30" t="s">
        <v>21</v>
      </c>
      <c r="Q73" s="22"/>
      <c r="R73" s="32"/>
      <c r="S73" s="32">
        <v>30000</v>
      </c>
      <c r="T73" s="32"/>
      <c r="U73" s="32"/>
      <c r="V73" s="32"/>
      <c r="W73" s="32">
        <v>8059000</v>
      </c>
      <c r="X73" s="32"/>
      <c r="Y73" s="22"/>
      <c r="Z73" s="33" t="s">
        <v>933</v>
      </c>
      <c r="AA73" s="41" t="s">
        <v>481</v>
      </c>
      <c r="AB73" s="41">
        <v>0.37225462216155852</v>
      </c>
      <c r="AC73" s="41" t="s">
        <v>481</v>
      </c>
      <c r="AD73" s="22"/>
    </row>
    <row r="74" spans="2:30">
      <c r="B74" s="22" t="s">
        <v>701</v>
      </c>
      <c r="C74" s="22" t="s">
        <v>702</v>
      </c>
      <c r="D74" s="24">
        <v>1996</v>
      </c>
      <c r="E74" s="22">
        <v>1996</v>
      </c>
      <c r="F74" s="22" t="s">
        <v>194</v>
      </c>
      <c r="G74" s="22" t="s">
        <v>866</v>
      </c>
      <c r="H74" s="22" t="s">
        <v>213</v>
      </c>
      <c r="I74" s="22" t="s">
        <v>819</v>
      </c>
      <c r="J74" s="22" t="s">
        <v>838</v>
      </c>
      <c r="K74" s="22" t="s">
        <v>803</v>
      </c>
      <c r="L74" s="22" t="s">
        <v>21</v>
      </c>
      <c r="M74" s="23" t="s">
        <v>21</v>
      </c>
      <c r="N74" s="24" t="s">
        <v>789</v>
      </c>
      <c r="O74" s="24" t="s">
        <v>789</v>
      </c>
      <c r="P74" s="30" t="s">
        <v>21</v>
      </c>
      <c r="Q74" s="22"/>
      <c r="R74" s="32"/>
      <c r="S74" s="32">
        <v>25000</v>
      </c>
      <c r="T74" s="32"/>
      <c r="U74" s="32"/>
      <c r="V74" s="32"/>
      <c r="W74" s="32">
        <v>5000000</v>
      </c>
      <c r="X74" s="32"/>
      <c r="Y74" s="22"/>
      <c r="Z74" s="22"/>
      <c r="AA74" s="41" t="s">
        <v>481</v>
      </c>
      <c r="AB74" s="41">
        <v>0.5</v>
      </c>
      <c r="AC74" s="41" t="s">
        <v>481</v>
      </c>
      <c r="AD74" s="22"/>
    </row>
    <row r="75" spans="2:30">
      <c r="B75" s="22" t="s">
        <v>703</v>
      </c>
      <c r="C75" s="22" t="s">
        <v>704</v>
      </c>
      <c r="D75" s="24" t="s">
        <v>893</v>
      </c>
      <c r="E75" s="22">
        <v>2009</v>
      </c>
      <c r="F75" s="22" t="s">
        <v>194</v>
      </c>
      <c r="G75" s="22" t="s">
        <v>831</v>
      </c>
      <c r="H75" s="22" t="s">
        <v>215</v>
      </c>
      <c r="I75" s="22" t="s">
        <v>819</v>
      </c>
      <c r="J75" s="22" t="s">
        <v>838</v>
      </c>
      <c r="K75" s="22" t="s">
        <v>803</v>
      </c>
      <c r="L75" s="22" t="s">
        <v>21</v>
      </c>
      <c r="M75" s="23" t="s">
        <v>21</v>
      </c>
      <c r="N75" s="24" t="s">
        <v>789</v>
      </c>
      <c r="O75" s="24" t="s">
        <v>789</v>
      </c>
      <c r="P75" s="30" t="s">
        <v>21</v>
      </c>
      <c r="Q75" s="22"/>
      <c r="R75" s="32"/>
      <c r="S75" s="32">
        <v>80000</v>
      </c>
      <c r="T75" s="32"/>
      <c r="U75" s="32"/>
      <c r="V75" s="32"/>
      <c r="W75" s="32">
        <v>11007835</v>
      </c>
      <c r="X75" s="32"/>
      <c r="Y75" s="22"/>
      <c r="Z75" s="22"/>
      <c r="AA75" s="41" t="s">
        <v>481</v>
      </c>
      <c r="AB75" s="41">
        <v>0.72675507945022788</v>
      </c>
      <c r="AC75" s="41" t="s">
        <v>481</v>
      </c>
      <c r="AD75" s="22"/>
    </row>
    <row r="76" spans="2:30">
      <c r="B76" s="22" t="s">
        <v>705</v>
      </c>
      <c r="C76" s="22" t="s">
        <v>706</v>
      </c>
      <c r="D76" s="24">
        <v>2002</v>
      </c>
      <c r="E76" s="22">
        <v>2002</v>
      </c>
      <c r="F76" s="22" t="s">
        <v>194</v>
      </c>
      <c r="G76" s="22" t="s">
        <v>866</v>
      </c>
      <c r="H76" s="22" t="s">
        <v>388</v>
      </c>
      <c r="I76" s="22" t="s">
        <v>819</v>
      </c>
      <c r="J76" s="22" t="s">
        <v>838</v>
      </c>
      <c r="K76" s="22" t="s">
        <v>803</v>
      </c>
      <c r="L76" s="22" t="s">
        <v>21</v>
      </c>
      <c r="M76" s="23" t="s">
        <v>21</v>
      </c>
      <c r="N76" s="24" t="s">
        <v>789</v>
      </c>
      <c r="O76" s="24" t="s">
        <v>789</v>
      </c>
      <c r="P76" s="30" t="s">
        <v>21</v>
      </c>
      <c r="Q76" s="22"/>
      <c r="R76" s="32">
        <v>15000</v>
      </c>
      <c r="S76" s="32">
        <v>17500</v>
      </c>
      <c r="T76" s="32">
        <v>20000</v>
      </c>
      <c r="U76" s="32" t="s">
        <v>825</v>
      </c>
      <c r="V76" s="32">
        <v>2767031</v>
      </c>
      <c r="W76" s="32">
        <v>2843549</v>
      </c>
      <c r="X76" s="32">
        <v>2920067</v>
      </c>
      <c r="Y76" s="22" t="s">
        <v>825</v>
      </c>
      <c r="Z76" s="22"/>
      <c r="AA76" s="41">
        <v>0.54209728767043086</v>
      </c>
      <c r="AB76" s="41">
        <v>0.61542811465531277</v>
      </c>
      <c r="AC76" s="41">
        <v>0.6849157913157472</v>
      </c>
      <c r="AD76" s="22"/>
    </row>
    <row r="77" spans="2:30">
      <c r="B77" s="22" t="s">
        <v>707</v>
      </c>
      <c r="C77" s="22" t="s">
        <v>708</v>
      </c>
      <c r="D77" s="24" t="s">
        <v>865</v>
      </c>
      <c r="E77" s="22">
        <v>2010</v>
      </c>
      <c r="F77" s="22" t="s">
        <v>194</v>
      </c>
      <c r="G77" s="22" t="s">
        <v>831</v>
      </c>
      <c r="H77" s="22" t="s">
        <v>219</v>
      </c>
      <c r="I77" s="22" t="s">
        <v>819</v>
      </c>
      <c r="J77" s="22" t="s">
        <v>838</v>
      </c>
      <c r="K77" s="22" t="s">
        <v>803</v>
      </c>
      <c r="L77" s="22" t="s">
        <v>21</v>
      </c>
      <c r="M77" s="23" t="s">
        <v>21</v>
      </c>
      <c r="N77" s="24" t="s">
        <v>789</v>
      </c>
      <c r="O77" s="24" t="s">
        <v>789</v>
      </c>
      <c r="P77" s="30" t="s">
        <v>21</v>
      </c>
      <c r="Q77" s="22"/>
      <c r="R77" s="32"/>
      <c r="S77" s="32">
        <v>85000</v>
      </c>
      <c r="T77" s="32"/>
      <c r="U77" s="32"/>
      <c r="V77" s="32"/>
      <c r="W77" s="32">
        <v>12478447</v>
      </c>
      <c r="X77" s="32"/>
      <c r="Y77" s="22"/>
      <c r="Z77" s="22"/>
      <c r="AA77" s="41" t="s">
        <v>481</v>
      </c>
      <c r="AB77" s="41">
        <v>0.68117450833425019</v>
      </c>
      <c r="AC77" s="41" t="s">
        <v>481</v>
      </c>
      <c r="AD77" s="22"/>
    </row>
    <row r="78" spans="2:30">
      <c r="B78" s="22" t="s">
        <v>726</v>
      </c>
      <c r="C78" s="22" t="s">
        <v>727</v>
      </c>
      <c r="D78" s="24" t="s">
        <v>865</v>
      </c>
      <c r="E78" s="22">
        <v>2010</v>
      </c>
      <c r="F78" s="22" t="s">
        <v>194</v>
      </c>
      <c r="G78" s="22" t="s">
        <v>831</v>
      </c>
      <c r="H78" s="22" t="s">
        <v>728</v>
      </c>
      <c r="I78" s="22" t="s">
        <v>836</v>
      </c>
      <c r="J78" s="22" t="s">
        <v>906</v>
      </c>
      <c r="K78" s="22" t="s">
        <v>803</v>
      </c>
      <c r="L78" s="22" t="s">
        <v>21</v>
      </c>
      <c r="M78" s="23" t="s">
        <v>21</v>
      </c>
      <c r="N78" s="24" t="s">
        <v>789</v>
      </c>
      <c r="O78" s="24" t="s">
        <v>789</v>
      </c>
      <c r="P78" s="30" t="s">
        <v>21</v>
      </c>
      <c r="Q78" s="22"/>
      <c r="R78" s="32"/>
      <c r="S78" s="32">
        <v>15000</v>
      </c>
      <c r="T78" s="32"/>
      <c r="U78" s="32"/>
      <c r="V78" s="32"/>
      <c r="W78" s="32">
        <v>1400000</v>
      </c>
      <c r="X78" s="32"/>
      <c r="Y78" s="22"/>
      <c r="Z78" s="22"/>
      <c r="AA78" s="41" t="s">
        <v>481</v>
      </c>
      <c r="AB78" s="41">
        <v>1.0714285714285714</v>
      </c>
      <c r="AC78" s="41" t="s">
        <v>481</v>
      </c>
      <c r="AD78" s="22"/>
    </row>
    <row r="79" spans="2:30">
      <c r="B79" s="22" t="s">
        <v>729</v>
      </c>
      <c r="C79" s="22" t="s">
        <v>730</v>
      </c>
      <c r="D79" s="24" t="s">
        <v>880</v>
      </c>
      <c r="E79" s="22">
        <v>2008</v>
      </c>
      <c r="F79" s="22" t="s">
        <v>194</v>
      </c>
      <c r="G79" s="22" t="s">
        <v>831</v>
      </c>
      <c r="H79" s="22" t="s">
        <v>731</v>
      </c>
      <c r="I79" s="22" t="s">
        <v>846</v>
      </c>
      <c r="J79" s="22" t="s">
        <v>838</v>
      </c>
      <c r="K79" s="22" t="s">
        <v>803</v>
      </c>
      <c r="L79" s="22" t="s">
        <v>21</v>
      </c>
      <c r="M79" s="23" t="s">
        <v>21</v>
      </c>
      <c r="N79" s="24" t="s">
        <v>789</v>
      </c>
      <c r="O79" s="24" t="s">
        <v>789</v>
      </c>
      <c r="P79" s="30" t="s">
        <v>21</v>
      </c>
      <c r="Q79" s="22"/>
      <c r="R79" s="32">
        <v>80000</v>
      </c>
      <c r="S79" s="32">
        <v>90000</v>
      </c>
      <c r="T79" s="32">
        <v>100000</v>
      </c>
      <c r="U79" s="32" t="s">
        <v>825</v>
      </c>
      <c r="V79" s="32"/>
      <c r="W79" s="32">
        <v>13900000</v>
      </c>
      <c r="X79" s="32"/>
      <c r="Y79" s="22"/>
      <c r="Z79" s="22"/>
      <c r="AA79" s="41" t="s">
        <v>481</v>
      </c>
      <c r="AB79" s="41">
        <v>0.64748201438848918</v>
      </c>
      <c r="AC79" s="41" t="s">
        <v>481</v>
      </c>
      <c r="AD79" s="22"/>
    </row>
    <row r="80" spans="2:30">
      <c r="B80" s="22" t="s">
        <v>735</v>
      </c>
      <c r="C80" s="22" t="s">
        <v>736</v>
      </c>
      <c r="D80" s="24" t="s">
        <v>934</v>
      </c>
      <c r="E80" s="22">
        <v>2000</v>
      </c>
      <c r="F80" s="22" t="s">
        <v>194</v>
      </c>
      <c r="G80" s="22" t="s">
        <v>866</v>
      </c>
      <c r="H80" s="22" t="s">
        <v>215</v>
      </c>
      <c r="I80" s="22" t="s">
        <v>846</v>
      </c>
      <c r="J80" s="22" t="s">
        <v>794</v>
      </c>
      <c r="K80" s="22" t="s">
        <v>870</v>
      </c>
      <c r="L80" s="22" t="s">
        <v>21</v>
      </c>
      <c r="M80" s="23" t="s">
        <v>21</v>
      </c>
      <c r="N80" s="24" t="s">
        <v>789</v>
      </c>
      <c r="O80" s="24" t="s">
        <v>789</v>
      </c>
      <c r="P80" s="30">
        <v>43</v>
      </c>
      <c r="Q80" s="22"/>
      <c r="R80" s="32"/>
      <c r="S80" s="32">
        <v>89600</v>
      </c>
      <c r="T80" s="32"/>
      <c r="U80" s="32"/>
      <c r="V80" s="32"/>
      <c r="W80" s="32">
        <v>15692000</v>
      </c>
      <c r="X80" s="32"/>
      <c r="Y80" s="22"/>
      <c r="Z80" s="22"/>
      <c r="AA80" s="41" t="s">
        <v>481</v>
      </c>
      <c r="AB80" s="41">
        <v>0.57099158807035433</v>
      </c>
      <c r="AC80" s="41" t="s">
        <v>481</v>
      </c>
      <c r="AD80" s="22"/>
    </row>
    <row r="81" spans="2:30" ht="25.5">
      <c r="B81" s="22" t="s">
        <v>638</v>
      </c>
      <c r="C81" s="22" t="s">
        <v>639</v>
      </c>
      <c r="D81" s="24">
        <v>2011</v>
      </c>
      <c r="E81" s="22">
        <v>2011</v>
      </c>
      <c r="F81" s="22" t="s">
        <v>640</v>
      </c>
      <c r="G81" s="22" t="s">
        <v>866</v>
      </c>
      <c r="H81" s="22" t="s">
        <v>641</v>
      </c>
      <c r="I81" s="22" t="s">
        <v>819</v>
      </c>
      <c r="J81" s="27" t="s">
        <v>864</v>
      </c>
      <c r="K81" s="22" t="s">
        <v>21</v>
      </c>
      <c r="L81" s="22" t="s">
        <v>21</v>
      </c>
      <c r="M81" s="23" t="s">
        <v>21</v>
      </c>
      <c r="N81" s="24" t="s">
        <v>789</v>
      </c>
      <c r="O81" s="24" t="s">
        <v>789</v>
      </c>
      <c r="P81" s="30" t="s">
        <v>21</v>
      </c>
      <c r="Q81" s="22"/>
      <c r="R81" s="32"/>
      <c r="S81" s="32">
        <v>9000</v>
      </c>
      <c r="T81" s="32"/>
      <c r="U81" s="32"/>
      <c r="V81" s="32"/>
      <c r="W81" s="32">
        <v>1200000</v>
      </c>
      <c r="X81" s="32"/>
      <c r="Y81" s="22"/>
      <c r="Z81" s="22"/>
      <c r="AA81" s="41" t="s">
        <v>481</v>
      </c>
      <c r="AB81" s="41">
        <v>0.75</v>
      </c>
      <c r="AC81" s="41" t="s">
        <v>481</v>
      </c>
      <c r="AD81" s="22"/>
    </row>
    <row r="82" spans="2:30">
      <c r="B82" s="22" t="s">
        <v>711</v>
      </c>
      <c r="C82" s="22" t="s">
        <v>712</v>
      </c>
      <c r="D82" s="24" t="s">
        <v>860</v>
      </c>
      <c r="E82" s="22">
        <v>2005</v>
      </c>
      <c r="F82" s="22" t="s">
        <v>713</v>
      </c>
      <c r="G82" s="22" t="s">
        <v>866</v>
      </c>
      <c r="H82" s="22" t="s">
        <v>714</v>
      </c>
      <c r="I82" s="22" t="s">
        <v>819</v>
      </c>
      <c r="J82" s="22" t="s">
        <v>838</v>
      </c>
      <c r="K82" s="22" t="s">
        <v>803</v>
      </c>
      <c r="L82" s="22" t="s">
        <v>21</v>
      </c>
      <c r="M82" s="23" t="s">
        <v>21</v>
      </c>
      <c r="N82" s="24" t="s">
        <v>789</v>
      </c>
      <c r="O82" s="24" t="s">
        <v>789</v>
      </c>
      <c r="P82" s="30" t="s">
        <v>21</v>
      </c>
      <c r="Q82" s="22"/>
      <c r="R82" s="32"/>
      <c r="S82" s="32">
        <v>3000</v>
      </c>
      <c r="T82" s="32"/>
      <c r="U82" s="32"/>
      <c r="V82" s="32"/>
      <c r="W82" s="32">
        <v>2234566</v>
      </c>
      <c r="X82" s="32"/>
      <c r="Y82" s="22"/>
      <c r="Z82" s="22"/>
      <c r="AA82" s="41" t="s">
        <v>481</v>
      </c>
      <c r="AB82" s="41">
        <v>0.13425425787378847</v>
      </c>
      <c r="AC82" s="41" t="s">
        <v>481</v>
      </c>
      <c r="AD82" s="22"/>
    </row>
    <row r="83" spans="2:30">
      <c r="B83" s="22" t="s">
        <v>235</v>
      </c>
      <c r="C83" s="22" t="s">
        <v>205</v>
      </c>
      <c r="D83" s="24" t="s">
        <v>860</v>
      </c>
      <c r="E83" s="22">
        <v>2005</v>
      </c>
      <c r="F83" s="22" t="s">
        <v>236</v>
      </c>
      <c r="G83" s="22" t="s">
        <v>818</v>
      </c>
      <c r="H83" s="22" t="s">
        <v>237</v>
      </c>
      <c r="I83" s="22" t="s">
        <v>819</v>
      </c>
      <c r="J83" s="22" t="s">
        <v>802</v>
      </c>
      <c r="K83" s="22" t="s">
        <v>803</v>
      </c>
      <c r="L83" s="22" t="s">
        <v>21</v>
      </c>
      <c r="M83" s="23" t="s">
        <v>21</v>
      </c>
      <c r="N83" s="24" t="s">
        <v>21</v>
      </c>
      <c r="O83" s="24" t="s">
        <v>21</v>
      </c>
      <c r="P83" s="30" t="s">
        <v>21</v>
      </c>
      <c r="Q83" s="22"/>
      <c r="R83" s="32"/>
      <c r="S83" s="32">
        <v>15000</v>
      </c>
      <c r="T83" s="32"/>
      <c r="U83" s="32"/>
      <c r="V83" s="32"/>
      <c r="W83" s="32">
        <v>8873017</v>
      </c>
      <c r="X83" s="32"/>
      <c r="Y83" s="22"/>
      <c r="Z83" s="22"/>
      <c r="AA83" s="41" t="s">
        <v>481</v>
      </c>
      <c r="AB83" s="41">
        <v>0.16905185688250118</v>
      </c>
      <c r="AC83" s="41" t="s">
        <v>481</v>
      </c>
      <c r="AD83" s="22"/>
    </row>
    <row r="84" spans="2:30">
      <c r="B84" s="22" t="s">
        <v>266</v>
      </c>
      <c r="C84" s="22" t="s">
        <v>267</v>
      </c>
      <c r="D84" s="24" t="s">
        <v>860</v>
      </c>
      <c r="E84" s="22">
        <v>2005</v>
      </c>
      <c r="F84" s="22" t="s">
        <v>236</v>
      </c>
      <c r="G84" s="22" t="s">
        <v>818</v>
      </c>
      <c r="H84" s="22" t="s">
        <v>268</v>
      </c>
      <c r="I84" s="22" t="s">
        <v>819</v>
      </c>
      <c r="J84" s="22" t="s">
        <v>802</v>
      </c>
      <c r="K84" s="22" t="s">
        <v>803</v>
      </c>
      <c r="L84" s="22" t="s">
        <v>21</v>
      </c>
      <c r="M84" s="23" t="s">
        <v>21</v>
      </c>
      <c r="N84" s="24" t="s">
        <v>21</v>
      </c>
      <c r="O84" s="24" t="s">
        <v>21</v>
      </c>
      <c r="P84" s="30" t="s">
        <v>21</v>
      </c>
      <c r="Q84" s="22"/>
      <c r="R84" s="32"/>
      <c r="S84" s="32">
        <v>1000</v>
      </c>
      <c r="T84" s="32"/>
      <c r="U84" s="32"/>
      <c r="V84" s="32"/>
      <c r="W84" s="32">
        <v>3000000</v>
      </c>
      <c r="X84" s="32"/>
      <c r="Y84" s="22"/>
      <c r="Z84" s="22"/>
      <c r="AA84" s="41" t="s">
        <v>481</v>
      </c>
      <c r="AB84" s="41">
        <v>3.3333333333333333E-2</v>
      </c>
      <c r="AC84" s="41" t="s">
        <v>481</v>
      </c>
      <c r="AD84" s="22"/>
    </row>
    <row r="85" spans="2:30">
      <c r="B85" s="22" t="s">
        <v>269</v>
      </c>
      <c r="C85" s="22" t="s">
        <v>267</v>
      </c>
      <c r="D85" s="24">
        <v>2002</v>
      </c>
      <c r="E85" s="22">
        <v>2002</v>
      </c>
      <c r="F85" s="22" t="s">
        <v>236</v>
      </c>
      <c r="G85" s="22" t="s">
        <v>818</v>
      </c>
      <c r="H85" s="22" t="s">
        <v>270</v>
      </c>
      <c r="I85" s="22" t="s">
        <v>819</v>
      </c>
      <c r="J85" s="22" t="s">
        <v>802</v>
      </c>
      <c r="K85" s="22" t="s">
        <v>803</v>
      </c>
      <c r="L85" s="22" t="s">
        <v>21</v>
      </c>
      <c r="M85" s="23" t="s">
        <v>21</v>
      </c>
      <c r="N85" s="24" t="s">
        <v>21</v>
      </c>
      <c r="O85" s="24" t="s">
        <v>21</v>
      </c>
      <c r="P85" s="30" t="s">
        <v>21</v>
      </c>
      <c r="Q85" s="22"/>
      <c r="R85" s="32"/>
      <c r="S85" s="32">
        <v>600</v>
      </c>
      <c r="T85" s="32"/>
      <c r="U85" s="32"/>
      <c r="V85" s="32"/>
      <c r="W85" s="32">
        <v>309176</v>
      </c>
      <c r="X85" s="32"/>
      <c r="Y85" s="22"/>
      <c r="Z85" s="33" t="s">
        <v>898</v>
      </c>
      <c r="AA85" s="41" t="s">
        <v>481</v>
      </c>
      <c r="AB85" s="41">
        <v>0.19406422231997308</v>
      </c>
      <c r="AC85" s="41" t="s">
        <v>481</v>
      </c>
      <c r="AD85" s="22"/>
    </row>
    <row r="86" spans="2:30">
      <c r="B86" s="22" t="s">
        <v>271</v>
      </c>
      <c r="C86" s="22" t="s">
        <v>267</v>
      </c>
      <c r="D86" s="24">
        <v>2002</v>
      </c>
      <c r="E86" s="22">
        <v>2002</v>
      </c>
      <c r="F86" s="22" t="s">
        <v>236</v>
      </c>
      <c r="G86" s="22" t="s">
        <v>818</v>
      </c>
      <c r="H86" s="22" t="s">
        <v>272</v>
      </c>
      <c r="I86" s="22" t="s">
        <v>819</v>
      </c>
      <c r="J86" s="22" t="s">
        <v>802</v>
      </c>
      <c r="K86" s="22" t="s">
        <v>803</v>
      </c>
      <c r="L86" s="22" t="s">
        <v>21</v>
      </c>
      <c r="M86" s="23" t="s">
        <v>21</v>
      </c>
      <c r="N86" s="24" t="s">
        <v>21</v>
      </c>
      <c r="O86" s="24" t="s">
        <v>21</v>
      </c>
      <c r="P86" s="30" t="s">
        <v>21</v>
      </c>
      <c r="Q86" s="22"/>
      <c r="R86" s="32"/>
      <c r="S86" s="32">
        <v>200</v>
      </c>
      <c r="T86" s="32"/>
      <c r="U86" s="32"/>
      <c r="V86" s="32"/>
      <c r="W86" s="32">
        <v>496878</v>
      </c>
      <c r="X86" s="32"/>
      <c r="Y86" s="22"/>
      <c r="Z86" s="33" t="s">
        <v>935</v>
      </c>
      <c r="AA86" s="41" t="s">
        <v>481</v>
      </c>
      <c r="AB86" s="41">
        <v>4.0251329300150136E-2</v>
      </c>
      <c r="AC86" s="41" t="s">
        <v>481</v>
      </c>
      <c r="AD86" s="22"/>
    </row>
    <row r="87" spans="2:30">
      <c r="B87" s="22" t="s">
        <v>273</v>
      </c>
      <c r="C87" s="22" t="s">
        <v>267</v>
      </c>
      <c r="D87" s="24">
        <v>1990</v>
      </c>
      <c r="E87" s="22">
        <v>1990</v>
      </c>
      <c r="F87" s="22" t="s">
        <v>236</v>
      </c>
      <c r="G87" s="22" t="s">
        <v>818</v>
      </c>
      <c r="H87" s="22" t="s">
        <v>237</v>
      </c>
      <c r="I87" s="22" t="s">
        <v>819</v>
      </c>
      <c r="J87" s="22" t="s">
        <v>802</v>
      </c>
      <c r="K87" s="22" t="s">
        <v>803</v>
      </c>
      <c r="L87" s="22" t="s">
        <v>21</v>
      </c>
      <c r="M87" s="23" t="s">
        <v>21</v>
      </c>
      <c r="N87" s="24" t="s">
        <v>21</v>
      </c>
      <c r="O87" s="24" t="s">
        <v>21</v>
      </c>
      <c r="P87" s="30" t="s">
        <v>21</v>
      </c>
      <c r="Q87" s="22"/>
      <c r="R87" s="32"/>
      <c r="S87" s="32">
        <v>20000</v>
      </c>
      <c r="T87" s="32"/>
      <c r="U87" s="32"/>
      <c r="V87" s="32"/>
      <c r="W87" s="32">
        <v>20000000</v>
      </c>
      <c r="X87" s="32"/>
      <c r="Y87" s="22"/>
      <c r="Z87" s="22"/>
      <c r="AA87" s="41" t="s">
        <v>481</v>
      </c>
      <c r="AB87" s="41">
        <v>0.1</v>
      </c>
      <c r="AC87" s="41" t="s">
        <v>481</v>
      </c>
      <c r="AD87" s="22"/>
    </row>
    <row r="88" spans="2:30">
      <c r="B88" s="22" t="s">
        <v>274</v>
      </c>
      <c r="C88" s="22" t="s">
        <v>267</v>
      </c>
      <c r="D88" s="24">
        <v>1999</v>
      </c>
      <c r="E88" s="22">
        <v>1999</v>
      </c>
      <c r="F88" s="22" t="s">
        <v>236</v>
      </c>
      <c r="G88" s="22" t="s">
        <v>818</v>
      </c>
      <c r="H88" s="22" t="s">
        <v>275</v>
      </c>
      <c r="I88" s="22" t="s">
        <v>819</v>
      </c>
      <c r="J88" s="22" t="s">
        <v>802</v>
      </c>
      <c r="K88" s="22" t="s">
        <v>803</v>
      </c>
      <c r="L88" s="22" t="s">
        <v>21</v>
      </c>
      <c r="M88" s="23" t="s">
        <v>21</v>
      </c>
      <c r="N88" s="24" t="s">
        <v>21</v>
      </c>
      <c r="O88" s="24" t="s">
        <v>21</v>
      </c>
      <c r="P88" s="30" t="s">
        <v>21</v>
      </c>
      <c r="Q88" s="22"/>
      <c r="R88" s="32"/>
      <c r="S88" s="32">
        <v>1000</v>
      </c>
      <c r="T88" s="32"/>
      <c r="U88" s="32"/>
      <c r="V88" s="32"/>
      <c r="W88" s="32">
        <v>432141</v>
      </c>
      <c r="X88" s="32"/>
      <c r="Y88" s="22"/>
      <c r="Z88" s="33" t="s">
        <v>936</v>
      </c>
      <c r="AA88" s="41" t="s">
        <v>481</v>
      </c>
      <c r="AB88" s="41">
        <v>0.2314059531495507</v>
      </c>
      <c r="AC88" s="41" t="s">
        <v>481</v>
      </c>
      <c r="AD88" s="22"/>
    </row>
    <row r="89" spans="2:30">
      <c r="B89" s="22" t="s">
        <v>276</v>
      </c>
      <c r="C89" s="22" t="s">
        <v>267</v>
      </c>
      <c r="D89" s="24" t="s">
        <v>860</v>
      </c>
      <c r="E89" s="22">
        <v>2005</v>
      </c>
      <c r="F89" s="22" t="s">
        <v>236</v>
      </c>
      <c r="G89" s="22" t="s">
        <v>818</v>
      </c>
      <c r="H89" s="22" t="s">
        <v>277</v>
      </c>
      <c r="I89" s="22" t="s">
        <v>819</v>
      </c>
      <c r="J89" s="22" t="s">
        <v>802</v>
      </c>
      <c r="K89" s="22" t="s">
        <v>803</v>
      </c>
      <c r="L89" s="22" t="s">
        <v>21</v>
      </c>
      <c r="M89" s="23" t="s">
        <v>21</v>
      </c>
      <c r="N89" s="24" t="s">
        <v>21</v>
      </c>
      <c r="O89" s="24" t="s">
        <v>21</v>
      </c>
      <c r="P89" s="30" t="s">
        <v>21</v>
      </c>
      <c r="Q89" s="22"/>
      <c r="R89" s="32"/>
      <c r="S89" s="32">
        <v>630</v>
      </c>
      <c r="T89" s="32"/>
      <c r="U89" s="32"/>
      <c r="V89" s="32"/>
      <c r="W89" s="32">
        <v>1140528</v>
      </c>
      <c r="X89" s="32"/>
      <c r="Y89" s="22"/>
      <c r="Z89" s="33" t="s">
        <v>937</v>
      </c>
      <c r="AA89" s="41" t="s">
        <v>481</v>
      </c>
      <c r="AB89" s="41">
        <v>5.5237574176171034E-2</v>
      </c>
      <c r="AC89" s="41" t="s">
        <v>481</v>
      </c>
      <c r="AD89" s="22"/>
    </row>
    <row r="90" spans="2:30">
      <c r="B90" s="22" t="s">
        <v>278</v>
      </c>
      <c r="C90" s="22" t="s">
        <v>267</v>
      </c>
      <c r="D90" s="24" t="s">
        <v>860</v>
      </c>
      <c r="E90" s="22">
        <v>2005</v>
      </c>
      <c r="F90" s="22" t="s">
        <v>236</v>
      </c>
      <c r="G90" s="22" t="s">
        <v>818</v>
      </c>
      <c r="H90" s="22" t="s">
        <v>279</v>
      </c>
      <c r="I90" s="22" t="s">
        <v>819</v>
      </c>
      <c r="J90" s="22" t="s">
        <v>802</v>
      </c>
      <c r="K90" s="22" t="s">
        <v>803</v>
      </c>
      <c r="L90" s="22" t="s">
        <v>21</v>
      </c>
      <c r="M90" s="23" t="s">
        <v>21</v>
      </c>
      <c r="N90" s="24" t="s">
        <v>21</v>
      </c>
      <c r="O90" s="24" t="s">
        <v>21</v>
      </c>
      <c r="P90" s="30" t="s">
        <v>21</v>
      </c>
      <c r="Q90" s="22"/>
      <c r="R90" s="32"/>
      <c r="S90" s="32">
        <v>15</v>
      </c>
      <c r="T90" s="32"/>
      <c r="U90" s="32"/>
      <c r="V90" s="32"/>
      <c r="W90" s="32">
        <v>110145</v>
      </c>
      <c r="X90" s="32"/>
      <c r="Y90" s="22"/>
      <c r="Z90" s="33" t="s">
        <v>938</v>
      </c>
      <c r="AA90" s="41" t="s">
        <v>481</v>
      </c>
      <c r="AB90" s="41">
        <v>1.3618412093149937E-2</v>
      </c>
      <c r="AC90" s="41" t="s">
        <v>481</v>
      </c>
      <c r="AD90" s="22"/>
    </row>
    <row r="91" spans="2:30">
      <c r="B91" s="22" t="s">
        <v>331</v>
      </c>
      <c r="C91" s="22" t="s">
        <v>939</v>
      </c>
      <c r="D91" s="24">
        <v>2015</v>
      </c>
      <c r="E91" s="22">
        <v>2015</v>
      </c>
      <c r="F91" s="22" t="s">
        <v>236</v>
      </c>
      <c r="G91" s="22" t="s">
        <v>818</v>
      </c>
      <c r="H91" s="22" t="s">
        <v>330</v>
      </c>
      <c r="I91" s="22" t="s">
        <v>846</v>
      </c>
      <c r="J91" s="22" t="s">
        <v>889</v>
      </c>
      <c r="K91" s="22" t="s">
        <v>803</v>
      </c>
      <c r="L91" s="22" t="s">
        <v>21</v>
      </c>
      <c r="M91" s="23" t="s">
        <v>21</v>
      </c>
      <c r="N91" s="24" t="s">
        <v>21</v>
      </c>
      <c r="O91" s="24" t="s">
        <v>21</v>
      </c>
      <c r="P91" s="30" t="s">
        <v>21</v>
      </c>
      <c r="Q91" s="22"/>
      <c r="R91" s="32"/>
      <c r="S91" s="32">
        <v>1975</v>
      </c>
      <c r="T91" s="32"/>
      <c r="U91" s="32"/>
      <c r="V91" s="32"/>
      <c r="W91" s="32">
        <v>468469</v>
      </c>
      <c r="X91" s="32"/>
      <c r="Y91" s="22"/>
      <c r="Z91" s="22"/>
      <c r="AA91" s="41" t="s">
        <v>481</v>
      </c>
      <c r="AB91" s="41">
        <v>0.42158606012350869</v>
      </c>
      <c r="AC91" s="41" t="s">
        <v>481</v>
      </c>
      <c r="AD91" s="22"/>
    </row>
    <row r="92" spans="2:30">
      <c r="B92" s="22" t="s">
        <v>393</v>
      </c>
      <c r="C92" s="22" t="s">
        <v>390</v>
      </c>
      <c r="D92" s="24">
        <v>1997</v>
      </c>
      <c r="E92" s="22">
        <v>1997</v>
      </c>
      <c r="F92" s="22" t="s">
        <v>236</v>
      </c>
      <c r="G92" s="22" t="s">
        <v>818</v>
      </c>
      <c r="H92" s="22" t="s">
        <v>237</v>
      </c>
      <c r="I92" s="22" t="s">
        <v>836</v>
      </c>
      <c r="J92" s="22" t="s">
        <v>802</v>
      </c>
      <c r="K92" s="22" t="s">
        <v>803</v>
      </c>
      <c r="L92" s="22" t="s">
        <v>21</v>
      </c>
      <c r="M92" s="23" t="s">
        <v>21</v>
      </c>
      <c r="N92" s="24" t="s">
        <v>21</v>
      </c>
      <c r="O92" s="24" t="s">
        <v>21</v>
      </c>
      <c r="P92" s="30" t="s">
        <v>21</v>
      </c>
      <c r="Q92" s="22"/>
      <c r="R92" s="32"/>
      <c r="S92" s="32">
        <v>15000</v>
      </c>
      <c r="T92" s="32"/>
      <c r="U92" s="32"/>
      <c r="V92" s="32"/>
      <c r="W92" s="32">
        <v>8605239</v>
      </c>
      <c r="X92" s="32"/>
      <c r="Y92" s="22"/>
      <c r="Z92" s="33" t="s">
        <v>940</v>
      </c>
      <c r="AA92" s="41" t="s">
        <v>481</v>
      </c>
      <c r="AB92" s="41">
        <v>0.17431241595962646</v>
      </c>
      <c r="AC92" s="41" t="s">
        <v>481</v>
      </c>
      <c r="AD92" s="22"/>
    </row>
    <row r="93" spans="2:30">
      <c r="B93" s="22" t="s">
        <v>722</v>
      </c>
      <c r="C93" s="22" t="s">
        <v>267</v>
      </c>
      <c r="D93" s="24" t="s">
        <v>860</v>
      </c>
      <c r="E93" s="22">
        <v>2005</v>
      </c>
      <c r="F93" s="22" t="s">
        <v>236</v>
      </c>
      <c r="G93" s="22" t="s">
        <v>818</v>
      </c>
      <c r="H93" s="22" t="s">
        <v>723</v>
      </c>
      <c r="I93" s="22" t="s">
        <v>819</v>
      </c>
      <c r="J93" s="22" t="s">
        <v>802</v>
      </c>
      <c r="K93" s="22" t="s">
        <v>803</v>
      </c>
      <c r="L93" s="22" t="s">
        <v>21</v>
      </c>
      <c r="M93" s="23" t="s">
        <v>21</v>
      </c>
      <c r="N93" s="24" t="s">
        <v>21</v>
      </c>
      <c r="O93" s="24" t="s">
        <v>789</v>
      </c>
      <c r="P93" s="30" t="s">
        <v>21</v>
      </c>
      <c r="Q93" s="22"/>
      <c r="R93" s="32"/>
      <c r="S93" s="32">
        <v>15</v>
      </c>
      <c r="T93" s="32"/>
      <c r="U93" s="32"/>
      <c r="V93" s="32"/>
      <c r="W93" s="32">
        <v>250000</v>
      </c>
      <c r="X93" s="32"/>
      <c r="Y93" s="22"/>
      <c r="Z93" s="22"/>
      <c r="AA93" s="41" t="s">
        <v>481</v>
      </c>
      <c r="AB93" s="41">
        <v>6.0000000000000001E-3</v>
      </c>
      <c r="AC93" s="41" t="s">
        <v>481</v>
      </c>
      <c r="AD93" s="22"/>
    </row>
    <row r="94" spans="2:30">
      <c r="B94" s="22" t="s">
        <v>685</v>
      </c>
      <c r="C94" s="22" t="s">
        <v>873</v>
      </c>
      <c r="D94" s="24" t="s">
        <v>834</v>
      </c>
      <c r="E94" s="22">
        <v>2011</v>
      </c>
      <c r="F94" s="22" t="s">
        <v>686</v>
      </c>
      <c r="G94" s="22" t="s">
        <v>818</v>
      </c>
      <c r="H94" s="22" t="s">
        <v>687</v>
      </c>
      <c r="I94" s="22" t="s">
        <v>819</v>
      </c>
      <c r="J94" s="22" t="s">
        <v>802</v>
      </c>
      <c r="K94" s="22" t="s">
        <v>803</v>
      </c>
      <c r="L94" s="22" t="s">
        <v>21</v>
      </c>
      <c r="M94" s="23" t="s">
        <v>21</v>
      </c>
      <c r="N94" s="24" t="s">
        <v>21</v>
      </c>
      <c r="O94" s="24" t="s">
        <v>21</v>
      </c>
      <c r="P94" s="30" t="s">
        <v>21</v>
      </c>
      <c r="Q94" s="22"/>
      <c r="R94" s="32"/>
      <c r="S94" s="32">
        <v>5000</v>
      </c>
      <c r="T94" s="32"/>
      <c r="U94" s="32"/>
      <c r="V94" s="32"/>
      <c r="W94" s="32">
        <v>578144</v>
      </c>
      <c r="X94" s="32"/>
      <c r="Y94" s="22"/>
      <c r="Z94" s="33" t="s">
        <v>941</v>
      </c>
      <c r="AA94" s="41" t="s">
        <v>481</v>
      </c>
      <c r="AB94" s="41">
        <v>0.86483644213206401</v>
      </c>
      <c r="AC94" s="41" t="s">
        <v>481</v>
      </c>
      <c r="AD94" s="22"/>
    </row>
    <row r="95" spans="2:30">
      <c r="B95" s="22" t="s">
        <v>204</v>
      </c>
      <c r="C95" s="22" t="s">
        <v>205</v>
      </c>
      <c r="D95" s="24" t="s">
        <v>942</v>
      </c>
      <c r="E95" s="22">
        <v>2004</v>
      </c>
      <c r="F95" s="22" t="s">
        <v>206</v>
      </c>
      <c r="G95" s="22" t="s">
        <v>866</v>
      </c>
      <c r="H95" s="22" t="s">
        <v>207</v>
      </c>
      <c r="I95" s="22" t="s">
        <v>819</v>
      </c>
      <c r="J95" s="22" t="s">
        <v>802</v>
      </c>
      <c r="K95" s="22" t="s">
        <v>803</v>
      </c>
      <c r="L95" s="22" t="s">
        <v>21</v>
      </c>
      <c r="M95" s="23" t="s">
        <v>21</v>
      </c>
      <c r="N95" s="24" t="s">
        <v>21</v>
      </c>
      <c r="O95" s="24" t="s">
        <v>21</v>
      </c>
      <c r="P95" s="30" t="s">
        <v>21</v>
      </c>
      <c r="Q95" s="22"/>
      <c r="R95" s="32">
        <v>5000</v>
      </c>
      <c r="S95" s="32">
        <v>6000</v>
      </c>
      <c r="T95" s="32">
        <v>7000</v>
      </c>
      <c r="U95" s="32" t="s">
        <v>825</v>
      </c>
      <c r="V95" s="32">
        <v>760000</v>
      </c>
      <c r="W95" s="32">
        <v>792350</v>
      </c>
      <c r="X95" s="32">
        <v>824700</v>
      </c>
      <c r="Y95" s="22" t="s">
        <v>825</v>
      </c>
      <c r="Z95" s="22"/>
      <c r="AA95" s="41">
        <v>0.6578947368421052</v>
      </c>
      <c r="AB95" s="41">
        <v>0.75724111819271789</v>
      </c>
      <c r="AC95" s="41">
        <v>0.84879350066690928</v>
      </c>
      <c r="AD95" s="22"/>
    </row>
    <row r="96" spans="2:30">
      <c r="B96" s="22" t="s">
        <v>160</v>
      </c>
      <c r="C96" s="22" t="s">
        <v>161</v>
      </c>
      <c r="D96" s="24" t="s">
        <v>943</v>
      </c>
      <c r="E96" s="22">
        <v>2018</v>
      </c>
      <c r="F96" s="22" t="s">
        <v>162</v>
      </c>
      <c r="G96" s="22" t="s">
        <v>866</v>
      </c>
      <c r="H96" s="22" t="s">
        <v>163</v>
      </c>
      <c r="I96" s="22" t="s">
        <v>846</v>
      </c>
      <c r="J96" s="22" t="s">
        <v>912</v>
      </c>
      <c r="K96" s="22" t="s">
        <v>788</v>
      </c>
      <c r="L96" s="22" t="s">
        <v>21</v>
      </c>
      <c r="M96" s="23" t="s">
        <v>21</v>
      </c>
      <c r="N96" s="24" t="s">
        <v>791</v>
      </c>
      <c r="O96" s="24" t="s">
        <v>829</v>
      </c>
      <c r="P96" s="30">
        <v>42</v>
      </c>
      <c r="Q96" s="22" t="s">
        <v>791</v>
      </c>
      <c r="R96" s="32"/>
      <c r="S96" s="32">
        <v>42</v>
      </c>
      <c r="T96" s="32"/>
      <c r="U96" s="32"/>
      <c r="V96" s="32"/>
      <c r="W96" s="32">
        <v>7053</v>
      </c>
      <c r="X96" s="32"/>
      <c r="Y96" s="22"/>
      <c r="Z96" s="33" t="s">
        <v>944</v>
      </c>
      <c r="AA96" s="41" t="s">
        <v>481</v>
      </c>
      <c r="AB96" s="41">
        <v>0.59549128030625265</v>
      </c>
      <c r="AC96" s="41" t="s">
        <v>481</v>
      </c>
      <c r="AD96" s="22"/>
    </row>
    <row r="97" spans="2:30">
      <c r="B97" s="22" t="s">
        <v>530</v>
      </c>
      <c r="C97" s="22" t="s">
        <v>531</v>
      </c>
      <c r="D97" s="24" t="s">
        <v>945</v>
      </c>
      <c r="E97" s="22">
        <v>2021</v>
      </c>
      <c r="F97" s="22" t="s">
        <v>173</v>
      </c>
      <c r="G97" s="22" t="s">
        <v>831</v>
      </c>
      <c r="H97" s="22" t="s">
        <v>532</v>
      </c>
      <c r="I97" s="22" t="s">
        <v>819</v>
      </c>
      <c r="J97" s="22" t="s">
        <v>802</v>
      </c>
      <c r="K97" s="22" t="s">
        <v>803</v>
      </c>
      <c r="L97" s="22" t="s">
        <v>21</v>
      </c>
      <c r="M97" s="23" t="s">
        <v>21</v>
      </c>
      <c r="N97" s="24" t="s">
        <v>21</v>
      </c>
      <c r="O97" s="24" t="s">
        <v>21</v>
      </c>
      <c r="P97" s="30" t="s">
        <v>21</v>
      </c>
      <c r="Q97" s="22"/>
      <c r="R97" s="32"/>
      <c r="S97" s="32">
        <v>25000</v>
      </c>
      <c r="T97" s="32"/>
      <c r="U97" s="32"/>
      <c r="V97" s="32"/>
      <c r="W97" s="32">
        <v>4910000</v>
      </c>
      <c r="X97" s="32"/>
      <c r="Y97" s="22"/>
      <c r="Z97" s="33" t="s">
        <v>946</v>
      </c>
      <c r="AA97" s="41" t="s">
        <v>481</v>
      </c>
      <c r="AB97" s="41">
        <v>0.50916496945010181</v>
      </c>
      <c r="AC97" s="41" t="s">
        <v>481</v>
      </c>
      <c r="AD97" s="22"/>
    </row>
    <row r="98" spans="2:30">
      <c r="B98" s="22" t="s">
        <v>533</v>
      </c>
      <c r="C98" s="22" t="s">
        <v>534</v>
      </c>
      <c r="D98" s="24">
        <v>2019</v>
      </c>
      <c r="E98" s="22">
        <v>2019</v>
      </c>
      <c r="F98" s="22" t="s">
        <v>173</v>
      </c>
      <c r="G98" s="22" t="s">
        <v>831</v>
      </c>
      <c r="H98" s="22" t="s">
        <v>535</v>
      </c>
      <c r="I98" s="22" t="s">
        <v>819</v>
      </c>
      <c r="J98" s="22" t="s">
        <v>794</v>
      </c>
      <c r="K98" s="22" t="s">
        <v>795</v>
      </c>
      <c r="L98" s="22" t="s">
        <v>21</v>
      </c>
      <c r="M98" s="23" t="s">
        <v>21</v>
      </c>
      <c r="N98" s="24" t="s">
        <v>789</v>
      </c>
      <c r="O98" s="24" t="s">
        <v>789</v>
      </c>
      <c r="P98" s="30">
        <v>1500</v>
      </c>
      <c r="Q98" s="22"/>
      <c r="R98" s="32"/>
      <c r="S98" s="32">
        <v>6800</v>
      </c>
      <c r="T98" s="32"/>
      <c r="U98" s="32"/>
      <c r="V98" s="32"/>
      <c r="W98" s="32">
        <v>2690000</v>
      </c>
      <c r="X98" s="32"/>
      <c r="Y98" s="22"/>
      <c r="Z98" s="22"/>
      <c r="AA98" s="41" t="s">
        <v>481</v>
      </c>
      <c r="AB98" s="41">
        <v>0.25278810408921931</v>
      </c>
      <c r="AC98" s="41" t="s">
        <v>481</v>
      </c>
      <c r="AD98" s="22"/>
    </row>
    <row r="99" spans="2:30">
      <c r="B99" s="22" t="s">
        <v>566</v>
      </c>
      <c r="C99" s="22" t="s">
        <v>567</v>
      </c>
      <c r="D99" s="24" t="s">
        <v>893</v>
      </c>
      <c r="E99" s="22">
        <v>2009</v>
      </c>
      <c r="F99" s="22" t="s">
        <v>173</v>
      </c>
      <c r="G99" s="22" t="s">
        <v>831</v>
      </c>
      <c r="H99" s="22" t="s">
        <v>568</v>
      </c>
      <c r="I99" s="22" t="s">
        <v>819</v>
      </c>
      <c r="J99" s="22" t="s">
        <v>794</v>
      </c>
      <c r="K99" s="22" t="s">
        <v>795</v>
      </c>
      <c r="L99" s="22" t="s">
        <v>21</v>
      </c>
      <c r="M99" s="23" t="s">
        <v>21</v>
      </c>
      <c r="N99" s="24" t="s">
        <v>789</v>
      </c>
      <c r="O99" s="24" t="s">
        <v>789</v>
      </c>
      <c r="P99" s="30">
        <v>24</v>
      </c>
      <c r="Q99" s="22"/>
      <c r="R99" s="32"/>
      <c r="S99" s="32">
        <v>80</v>
      </c>
      <c r="T99" s="32"/>
      <c r="U99" s="32"/>
      <c r="V99" s="32"/>
      <c r="W99" s="32">
        <v>585000</v>
      </c>
      <c r="X99" s="32"/>
      <c r="Y99" s="22"/>
      <c r="Z99" s="33" t="s">
        <v>947</v>
      </c>
      <c r="AA99" s="41" t="s">
        <v>481</v>
      </c>
      <c r="AB99" s="41">
        <v>1.3675213675213677E-2</v>
      </c>
      <c r="AC99" s="41" t="s">
        <v>481</v>
      </c>
      <c r="AD99" s="22"/>
    </row>
    <row r="100" spans="2:30">
      <c r="B100" s="22" t="s">
        <v>724</v>
      </c>
      <c r="C100" s="22" t="s">
        <v>725</v>
      </c>
      <c r="D100" s="24" t="s">
        <v>800</v>
      </c>
      <c r="E100" s="22">
        <v>2006</v>
      </c>
      <c r="F100" s="22" t="s">
        <v>173</v>
      </c>
      <c r="G100" s="22" t="s">
        <v>866</v>
      </c>
      <c r="H100" s="22" t="s">
        <v>564</v>
      </c>
      <c r="I100" s="22" t="s">
        <v>819</v>
      </c>
      <c r="J100" s="22" t="s">
        <v>838</v>
      </c>
      <c r="K100" s="22" t="s">
        <v>803</v>
      </c>
      <c r="L100" s="22" t="s">
        <v>21</v>
      </c>
      <c r="M100" s="23" t="s">
        <v>21</v>
      </c>
      <c r="N100" s="24" t="s">
        <v>789</v>
      </c>
      <c r="O100" s="24" t="s">
        <v>789</v>
      </c>
      <c r="P100" s="30" t="s">
        <v>481</v>
      </c>
      <c r="Q100" s="22"/>
      <c r="R100" s="32"/>
      <c r="S100" s="32">
        <v>5000</v>
      </c>
      <c r="T100" s="32"/>
      <c r="U100" s="32"/>
      <c r="V100" s="32"/>
      <c r="W100" s="32">
        <v>15000000</v>
      </c>
      <c r="X100" s="32"/>
      <c r="Y100" s="22"/>
      <c r="Z100" s="22"/>
      <c r="AA100" s="41" t="s">
        <v>481</v>
      </c>
      <c r="AB100" s="41">
        <v>3.3333333333333333E-2</v>
      </c>
      <c r="AC100" s="41" t="s">
        <v>481</v>
      </c>
      <c r="AD100" s="22"/>
    </row>
    <row r="101" spans="2:30">
      <c r="B101" s="22" t="s">
        <v>337</v>
      </c>
      <c r="C101" s="22" t="s">
        <v>338</v>
      </c>
      <c r="D101" s="24">
        <v>2009</v>
      </c>
      <c r="E101" s="22">
        <v>2009</v>
      </c>
      <c r="F101" s="22" t="s">
        <v>339</v>
      </c>
      <c r="G101" s="22" t="s">
        <v>831</v>
      </c>
      <c r="H101" s="22" t="s">
        <v>340</v>
      </c>
      <c r="I101" s="22" t="s">
        <v>819</v>
      </c>
      <c r="J101" s="22" t="s">
        <v>802</v>
      </c>
      <c r="K101" s="22" t="s">
        <v>803</v>
      </c>
      <c r="L101" s="22" t="s">
        <v>21</v>
      </c>
      <c r="M101" s="23" t="s">
        <v>21</v>
      </c>
      <c r="N101" s="24" t="s">
        <v>21</v>
      </c>
      <c r="O101" s="24" t="s">
        <v>21</v>
      </c>
      <c r="P101" s="30" t="s">
        <v>21</v>
      </c>
      <c r="Q101" s="22"/>
      <c r="R101" s="32">
        <v>1500</v>
      </c>
      <c r="S101" s="32">
        <v>1750</v>
      </c>
      <c r="T101" s="32">
        <v>2000</v>
      </c>
      <c r="U101" s="32" t="s">
        <v>825</v>
      </c>
      <c r="V101" s="32"/>
      <c r="W101" s="32">
        <v>1500000</v>
      </c>
      <c r="X101" s="32"/>
      <c r="Y101" s="22"/>
      <c r="Z101" s="22"/>
      <c r="AA101" s="41" t="s">
        <v>481</v>
      </c>
      <c r="AB101" s="41">
        <v>0.11666666666666668</v>
      </c>
      <c r="AC101" s="41" t="s">
        <v>481</v>
      </c>
      <c r="AD101" s="22"/>
    </row>
    <row r="102" spans="2:30">
      <c r="B102" s="22" t="s">
        <v>283</v>
      </c>
      <c r="C102" s="22" t="s">
        <v>948</v>
      </c>
      <c r="D102" s="24">
        <v>2009</v>
      </c>
      <c r="E102" s="22">
        <v>2009</v>
      </c>
      <c r="F102" s="22" t="s">
        <v>285</v>
      </c>
      <c r="G102" s="22" t="s">
        <v>866</v>
      </c>
      <c r="H102" s="22" t="s">
        <v>286</v>
      </c>
      <c r="I102" s="22" t="s">
        <v>819</v>
      </c>
      <c r="J102" s="22" t="s">
        <v>802</v>
      </c>
      <c r="K102" s="22" t="s">
        <v>803</v>
      </c>
      <c r="L102" s="33" t="s">
        <v>949</v>
      </c>
      <c r="M102" s="23" t="s">
        <v>21</v>
      </c>
      <c r="N102" s="24" t="s">
        <v>21</v>
      </c>
      <c r="O102" s="24" t="s">
        <v>21</v>
      </c>
      <c r="P102" s="30" t="s">
        <v>21</v>
      </c>
      <c r="Q102" s="22"/>
      <c r="R102" s="32">
        <v>7000</v>
      </c>
      <c r="S102" s="32">
        <v>11000</v>
      </c>
      <c r="T102" s="32">
        <v>15000</v>
      </c>
      <c r="U102" s="32" t="s">
        <v>825</v>
      </c>
      <c r="V102" s="32"/>
      <c r="W102" s="32">
        <v>2517023</v>
      </c>
      <c r="X102" s="32"/>
      <c r="Y102" s="22"/>
      <c r="Z102" s="33" t="s">
        <v>950</v>
      </c>
      <c r="AA102" s="41" t="s">
        <v>481</v>
      </c>
      <c r="AB102" s="41">
        <v>0.43702421471714797</v>
      </c>
      <c r="AC102" s="41" t="s">
        <v>481</v>
      </c>
      <c r="AD102" s="22"/>
    </row>
    <row r="103" spans="2:30">
      <c r="B103" s="22" t="s">
        <v>186</v>
      </c>
      <c r="C103" s="22" t="s">
        <v>187</v>
      </c>
      <c r="D103" s="24">
        <v>2005</v>
      </c>
      <c r="E103" s="22">
        <v>2005</v>
      </c>
      <c r="F103" s="22" t="s">
        <v>188</v>
      </c>
      <c r="G103" s="22" t="s">
        <v>866</v>
      </c>
      <c r="H103" s="22" t="s">
        <v>189</v>
      </c>
      <c r="I103" s="22" t="s">
        <v>846</v>
      </c>
      <c r="J103" s="22" t="s">
        <v>802</v>
      </c>
      <c r="K103" s="22" t="s">
        <v>803</v>
      </c>
      <c r="L103" s="22" t="s">
        <v>21</v>
      </c>
      <c r="M103" s="23" t="s">
        <v>21</v>
      </c>
      <c r="N103" s="24" t="s">
        <v>21</v>
      </c>
      <c r="O103" s="24" t="s">
        <v>21</v>
      </c>
      <c r="P103" s="30" t="s">
        <v>21</v>
      </c>
      <c r="Q103" s="22"/>
      <c r="R103" s="32"/>
      <c r="S103" s="32">
        <v>15000</v>
      </c>
      <c r="T103" s="32"/>
      <c r="U103" s="32"/>
      <c r="V103" s="32"/>
      <c r="W103" s="32">
        <v>8000000</v>
      </c>
      <c r="X103" s="32"/>
      <c r="Y103" s="22"/>
      <c r="Z103" s="22"/>
      <c r="AA103" s="41" t="s">
        <v>481</v>
      </c>
      <c r="AB103" s="41">
        <v>0.1875</v>
      </c>
      <c r="AC103" s="41" t="s">
        <v>481</v>
      </c>
      <c r="AD103" s="22"/>
    </row>
    <row r="104" spans="2:30">
      <c r="B104" s="22" t="s">
        <v>190</v>
      </c>
      <c r="C104" s="22" t="s">
        <v>187</v>
      </c>
      <c r="D104" s="24">
        <v>2012</v>
      </c>
      <c r="E104" s="22">
        <v>2012</v>
      </c>
      <c r="F104" s="22" t="s">
        <v>188</v>
      </c>
      <c r="G104" s="22" t="s">
        <v>831</v>
      </c>
      <c r="H104" s="22" t="s">
        <v>191</v>
      </c>
      <c r="I104" s="22" t="s">
        <v>846</v>
      </c>
      <c r="J104" s="22" t="s">
        <v>802</v>
      </c>
      <c r="K104" s="22" t="s">
        <v>803</v>
      </c>
      <c r="L104" s="22" t="s">
        <v>21</v>
      </c>
      <c r="M104" s="23" t="s">
        <v>21</v>
      </c>
      <c r="N104" s="24" t="s">
        <v>21</v>
      </c>
      <c r="O104" s="24" t="s">
        <v>21</v>
      </c>
      <c r="P104" s="30" t="s">
        <v>21</v>
      </c>
      <c r="Q104" s="22"/>
      <c r="R104" s="32"/>
      <c r="S104" s="32">
        <v>100</v>
      </c>
      <c r="T104" s="32"/>
      <c r="U104" s="32"/>
      <c r="V104" s="32"/>
      <c r="W104" s="32">
        <v>53000</v>
      </c>
      <c r="X104" s="32"/>
      <c r="Y104" s="22"/>
      <c r="Z104" s="22"/>
      <c r="AA104" s="41" t="s">
        <v>481</v>
      </c>
      <c r="AB104" s="41">
        <v>0.18867924528301888</v>
      </c>
      <c r="AC104" s="41" t="s">
        <v>481</v>
      </c>
      <c r="AD104" s="22"/>
    </row>
    <row r="105" spans="2:30">
      <c r="B105" s="22" t="s">
        <v>349</v>
      </c>
      <c r="C105" s="22" t="s">
        <v>951</v>
      </c>
      <c r="D105" s="24">
        <v>2012</v>
      </c>
      <c r="E105" s="22">
        <v>2012</v>
      </c>
      <c r="F105" s="22" t="s">
        <v>188</v>
      </c>
      <c r="G105" s="22" t="s">
        <v>831</v>
      </c>
      <c r="H105" s="22" t="s">
        <v>351</v>
      </c>
      <c r="I105" s="22" t="s">
        <v>846</v>
      </c>
      <c r="J105" s="22" t="s">
        <v>794</v>
      </c>
      <c r="K105" s="22" t="s">
        <v>795</v>
      </c>
      <c r="L105" s="22" t="s">
        <v>21</v>
      </c>
      <c r="M105" s="23" t="s">
        <v>21</v>
      </c>
      <c r="N105" s="24" t="s">
        <v>789</v>
      </c>
      <c r="O105" s="24" t="s">
        <v>789</v>
      </c>
      <c r="P105" s="30">
        <v>420</v>
      </c>
      <c r="Q105" s="22"/>
      <c r="R105" s="32"/>
      <c r="S105" s="32">
        <v>500</v>
      </c>
      <c r="T105" s="32"/>
      <c r="U105" s="32"/>
      <c r="V105" s="32"/>
      <c r="W105" s="32">
        <v>1344000</v>
      </c>
      <c r="X105" s="32"/>
      <c r="Y105" s="22"/>
      <c r="Z105" s="22"/>
      <c r="AA105" s="41" t="s">
        <v>481</v>
      </c>
      <c r="AB105" s="41">
        <v>3.7202380952380952E-2</v>
      </c>
      <c r="AC105" s="41" t="s">
        <v>481</v>
      </c>
      <c r="AD105" s="22"/>
    </row>
    <row r="106" spans="2:30">
      <c r="B106" s="22" t="s">
        <v>352</v>
      </c>
      <c r="C106" s="22" t="s">
        <v>952</v>
      </c>
      <c r="D106" s="24">
        <v>2009</v>
      </c>
      <c r="E106" s="22">
        <v>2009</v>
      </c>
      <c r="F106" s="22" t="s">
        <v>188</v>
      </c>
      <c r="G106" s="22" t="s">
        <v>831</v>
      </c>
      <c r="H106" s="22" t="s">
        <v>354</v>
      </c>
      <c r="I106" s="22" t="s">
        <v>846</v>
      </c>
      <c r="J106" s="22" t="s">
        <v>794</v>
      </c>
      <c r="K106" s="22" t="s">
        <v>870</v>
      </c>
      <c r="L106" s="22" t="s">
        <v>21</v>
      </c>
      <c r="M106" s="23" t="s">
        <v>21</v>
      </c>
      <c r="N106" s="24" t="s">
        <v>789</v>
      </c>
      <c r="O106" s="24" t="s">
        <v>789</v>
      </c>
      <c r="P106" s="30">
        <v>40</v>
      </c>
      <c r="Q106" s="22"/>
      <c r="R106" s="32"/>
      <c r="S106" s="32">
        <v>400</v>
      </c>
      <c r="T106" s="32"/>
      <c r="U106" s="32"/>
      <c r="V106" s="32"/>
      <c r="W106" s="32">
        <v>120000</v>
      </c>
      <c r="X106" s="32"/>
      <c r="Y106" s="22"/>
      <c r="Z106" s="22"/>
      <c r="AA106" s="41" t="s">
        <v>481</v>
      </c>
      <c r="AB106" s="41">
        <v>0.33333333333333337</v>
      </c>
      <c r="AC106" s="41" t="s">
        <v>481</v>
      </c>
      <c r="AD106" s="22"/>
    </row>
    <row r="107" spans="2:30">
      <c r="B107" s="22" t="s">
        <v>238</v>
      </c>
      <c r="C107" s="22" t="s">
        <v>205</v>
      </c>
      <c r="D107" s="24" t="s">
        <v>893</v>
      </c>
      <c r="E107" s="22">
        <v>2009</v>
      </c>
      <c r="F107" s="22" t="s">
        <v>180</v>
      </c>
      <c r="G107" s="22" t="s">
        <v>818</v>
      </c>
      <c r="H107" s="22" t="s">
        <v>239</v>
      </c>
      <c r="I107" s="22" t="s">
        <v>819</v>
      </c>
      <c r="J107" s="22" t="s">
        <v>802</v>
      </c>
      <c r="K107" s="22" t="s">
        <v>803</v>
      </c>
      <c r="L107" s="22" t="s">
        <v>21</v>
      </c>
      <c r="M107" s="23" t="s">
        <v>21</v>
      </c>
      <c r="N107" s="24" t="s">
        <v>21</v>
      </c>
      <c r="O107" s="24" t="s">
        <v>21</v>
      </c>
      <c r="P107" s="30" t="s">
        <v>21</v>
      </c>
      <c r="Q107" s="22"/>
      <c r="R107" s="32"/>
      <c r="S107" s="32">
        <v>1500</v>
      </c>
      <c r="T107" s="32"/>
      <c r="U107" s="32"/>
      <c r="V107" s="32" t="s">
        <v>953</v>
      </c>
      <c r="W107" s="32">
        <v>876000</v>
      </c>
      <c r="X107" s="32">
        <v>876000</v>
      </c>
      <c r="Y107" s="22" t="s">
        <v>825</v>
      </c>
      <c r="Z107" s="22"/>
      <c r="AA107" s="41" t="s">
        <v>481</v>
      </c>
      <c r="AB107" s="41">
        <v>0.17123287671232876</v>
      </c>
      <c r="AC107" s="41" t="s">
        <v>481</v>
      </c>
      <c r="AD107" s="22"/>
    </row>
    <row r="108" spans="2:30">
      <c r="B108" s="22" t="s">
        <v>240</v>
      </c>
      <c r="C108" s="22" t="s">
        <v>205</v>
      </c>
      <c r="D108" s="24" t="s">
        <v>865</v>
      </c>
      <c r="E108" s="22">
        <v>2010</v>
      </c>
      <c r="F108" s="22" t="s">
        <v>180</v>
      </c>
      <c r="G108" s="22" t="s">
        <v>818</v>
      </c>
      <c r="H108" s="22" t="s">
        <v>241</v>
      </c>
      <c r="I108" s="22" t="s">
        <v>819</v>
      </c>
      <c r="J108" s="22" t="s">
        <v>802</v>
      </c>
      <c r="K108" s="22" t="s">
        <v>803</v>
      </c>
      <c r="L108" s="22" t="s">
        <v>21</v>
      </c>
      <c r="M108" s="23" t="s">
        <v>21</v>
      </c>
      <c r="N108" s="24" t="s">
        <v>21</v>
      </c>
      <c r="O108" s="24" t="s">
        <v>21</v>
      </c>
      <c r="P108" s="30" t="s">
        <v>21</v>
      </c>
      <c r="Q108" s="22"/>
      <c r="R108" s="32"/>
      <c r="S108" s="32">
        <v>176</v>
      </c>
      <c r="T108" s="32"/>
      <c r="U108" s="32"/>
      <c r="V108" s="32"/>
      <c r="W108" s="32">
        <v>48892</v>
      </c>
      <c r="X108" s="32"/>
      <c r="Y108" s="22"/>
      <c r="Z108" s="22"/>
      <c r="AA108" s="41" t="s">
        <v>481</v>
      </c>
      <c r="AB108" s="41">
        <v>0.35997709236684938</v>
      </c>
      <c r="AC108" s="41" t="s">
        <v>481</v>
      </c>
      <c r="AD108" s="22"/>
    </row>
    <row r="109" spans="2:30">
      <c r="B109" s="22" t="s">
        <v>242</v>
      </c>
      <c r="C109" s="22" t="s">
        <v>223</v>
      </c>
      <c r="D109" s="24" t="s">
        <v>865</v>
      </c>
      <c r="E109" s="22">
        <v>2010</v>
      </c>
      <c r="F109" s="22" t="s">
        <v>180</v>
      </c>
      <c r="G109" s="22" t="s">
        <v>818</v>
      </c>
      <c r="H109" s="22" t="s">
        <v>243</v>
      </c>
      <c r="I109" s="22" t="s">
        <v>819</v>
      </c>
      <c r="J109" s="22" t="s">
        <v>802</v>
      </c>
      <c r="K109" s="22" t="s">
        <v>803</v>
      </c>
      <c r="L109" s="22" t="s">
        <v>21</v>
      </c>
      <c r="M109" s="23" t="s">
        <v>21</v>
      </c>
      <c r="N109" s="24" t="s">
        <v>21</v>
      </c>
      <c r="O109" s="24" t="s">
        <v>21</v>
      </c>
      <c r="P109" s="30" t="s">
        <v>21</v>
      </c>
      <c r="Q109" s="22"/>
      <c r="R109" s="32"/>
      <c r="S109" s="32">
        <v>11183</v>
      </c>
      <c r="T109" s="32"/>
      <c r="U109" s="32"/>
      <c r="V109" s="32"/>
      <c r="W109" s="32">
        <v>7765151</v>
      </c>
      <c r="X109" s="32"/>
      <c r="Y109" s="22"/>
      <c r="Z109" s="22"/>
      <c r="AA109" s="41" t="s">
        <v>481</v>
      </c>
      <c r="AB109" s="41">
        <v>0.14401522906637618</v>
      </c>
      <c r="AC109" s="41" t="s">
        <v>481</v>
      </c>
      <c r="AD109" s="22"/>
    </row>
    <row r="110" spans="2:30">
      <c r="B110" s="22" t="s">
        <v>370</v>
      </c>
      <c r="C110" s="22" t="s">
        <v>910</v>
      </c>
      <c r="D110" s="24" t="s">
        <v>865</v>
      </c>
      <c r="E110" s="22">
        <v>2010</v>
      </c>
      <c r="F110" s="22" t="s">
        <v>180</v>
      </c>
      <c r="G110" s="22" t="s">
        <v>818</v>
      </c>
      <c r="H110" s="22" t="s">
        <v>243</v>
      </c>
      <c r="I110" s="22" t="s">
        <v>819</v>
      </c>
      <c r="J110" s="22" t="s">
        <v>911</v>
      </c>
      <c r="K110" s="22" t="s">
        <v>803</v>
      </c>
      <c r="L110" s="22" t="s">
        <v>21</v>
      </c>
      <c r="M110" s="23" t="s">
        <v>21</v>
      </c>
      <c r="N110" s="24" t="s">
        <v>789</v>
      </c>
      <c r="O110" s="24" t="s">
        <v>789</v>
      </c>
      <c r="P110" s="30" t="s">
        <v>21</v>
      </c>
      <c r="Q110" s="22"/>
      <c r="R110" s="32"/>
      <c r="S110" s="32">
        <v>17643</v>
      </c>
      <c r="T110" s="32"/>
      <c r="U110" s="32"/>
      <c r="V110" s="32"/>
      <c r="W110" s="32">
        <v>7765151</v>
      </c>
      <c r="X110" s="32"/>
      <c r="Y110" s="22"/>
      <c r="Z110" s="22"/>
      <c r="AA110" s="41" t="s">
        <v>481</v>
      </c>
      <c r="AB110" s="41">
        <v>0.22720742970741969</v>
      </c>
      <c r="AC110" s="41" t="s">
        <v>481</v>
      </c>
      <c r="AD110" s="22"/>
    </row>
    <row r="111" spans="2:30">
      <c r="B111" s="22" t="s">
        <v>224</v>
      </c>
      <c r="C111" s="22" t="s">
        <v>205</v>
      </c>
      <c r="D111" s="24" t="s">
        <v>895</v>
      </c>
      <c r="E111" s="22">
        <v>2007</v>
      </c>
      <c r="F111" s="22" t="s">
        <v>225</v>
      </c>
      <c r="G111" s="22" t="s">
        <v>831</v>
      </c>
      <c r="H111" s="22" t="s">
        <v>226</v>
      </c>
      <c r="I111" s="22" t="s">
        <v>819</v>
      </c>
      <c r="J111" s="22" t="s">
        <v>802</v>
      </c>
      <c r="K111" s="22" t="s">
        <v>803</v>
      </c>
      <c r="L111" s="22" t="s">
        <v>21</v>
      </c>
      <c r="M111" s="23" t="s">
        <v>21</v>
      </c>
      <c r="N111" s="24" t="s">
        <v>21</v>
      </c>
      <c r="O111" s="24" t="s">
        <v>21</v>
      </c>
      <c r="P111" s="30" t="s">
        <v>21</v>
      </c>
      <c r="Q111" s="22"/>
      <c r="R111" s="32"/>
      <c r="S111" s="32">
        <v>13413</v>
      </c>
      <c r="T111" s="32"/>
      <c r="U111" s="32"/>
      <c r="V111" s="32"/>
      <c r="W111" s="32">
        <v>11600000</v>
      </c>
      <c r="X111" s="32"/>
      <c r="Y111" s="22"/>
      <c r="Z111" s="22"/>
      <c r="AA111" s="41" t="s">
        <v>481</v>
      </c>
      <c r="AB111" s="41">
        <v>0.11562931034482758</v>
      </c>
      <c r="AC111" s="41" t="s">
        <v>481</v>
      </c>
      <c r="AD111" s="22"/>
    </row>
    <row r="112" spans="2:30">
      <c r="B112" s="22" t="s">
        <v>227</v>
      </c>
      <c r="C112" s="22" t="s">
        <v>205</v>
      </c>
      <c r="D112" s="24" t="s">
        <v>865</v>
      </c>
      <c r="E112" s="22">
        <v>2010</v>
      </c>
      <c r="F112" s="22" t="s">
        <v>225</v>
      </c>
      <c r="G112" s="22" t="s">
        <v>831</v>
      </c>
      <c r="H112" s="22" t="s">
        <v>228</v>
      </c>
      <c r="I112" s="22" t="s">
        <v>819</v>
      </c>
      <c r="J112" s="22" t="s">
        <v>802</v>
      </c>
      <c r="K112" s="22" t="s">
        <v>803</v>
      </c>
      <c r="L112" s="22" t="s">
        <v>21</v>
      </c>
      <c r="M112" s="23" t="s">
        <v>21</v>
      </c>
      <c r="N112" s="24" t="s">
        <v>21</v>
      </c>
      <c r="O112" s="24" t="s">
        <v>21</v>
      </c>
      <c r="P112" s="30" t="s">
        <v>21</v>
      </c>
      <c r="Q112" s="22"/>
      <c r="R112" s="32"/>
      <c r="S112" s="32">
        <v>14028</v>
      </c>
      <c r="T112" s="32"/>
      <c r="U112" s="32"/>
      <c r="V112" s="32"/>
      <c r="W112" s="32">
        <v>2487098</v>
      </c>
      <c r="X112" s="32"/>
      <c r="Y112" s="22"/>
      <c r="Z112" s="22"/>
      <c r="AA112" s="41" t="s">
        <v>481</v>
      </c>
      <c r="AB112" s="41">
        <v>0.56403085041281042</v>
      </c>
      <c r="AC112" s="41" t="s">
        <v>481</v>
      </c>
      <c r="AD112" s="22"/>
    </row>
    <row r="113" spans="2:30">
      <c r="B113" s="22" t="s">
        <v>375</v>
      </c>
      <c r="C113" s="22" t="s">
        <v>910</v>
      </c>
      <c r="D113" s="24" t="s">
        <v>865</v>
      </c>
      <c r="E113" s="22">
        <v>2010</v>
      </c>
      <c r="F113" s="22" t="s">
        <v>225</v>
      </c>
      <c r="G113" s="22" t="s">
        <v>831</v>
      </c>
      <c r="H113" s="22" t="s">
        <v>376</v>
      </c>
      <c r="I113" s="22" t="s">
        <v>819</v>
      </c>
      <c r="J113" s="22" t="s">
        <v>911</v>
      </c>
      <c r="K113" s="22" t="s">
        <v>803</v>
      </c>
      <c r="L113" s="22" t="s">
        <v>21</v>
      </c>
      <c r="M113" s="23" t="s">
        <v>21</v>
      </c>
      <c r="N113" s="24" t="s">
        <v>789</v>
      </c>
      <c r="O113" s="24" t="s">
        <v>789</v>
      </c>
      <c r="P113" s="30" t="s">
        <v>21</v>
      </c>
      <c r="Q113" s="22"/>
      <c r="R113" s="32"/>
      <c r="S113" s="32">
        <v>10105</v>
      </c>
      <c r="T113" s="32"/>
      <c r="U113" s="32"/>
      <c r="V113" s="32"/>
      <c r="W113" s="32">
        <v>2487098</v>
      </c>
      <c r="X113" s="32"/>
      <c r="Y113" s="22"/>
      <c r="Z113" s="22"/>
      <c r="AA113" s="41" t="s">
        <v>481</v>
      </c>
      <c r="AB113" s="41">
        <v>0.4062968166111669</v>
      </c>
      <c r="AC113" s="41" t="s">
        <v>481</v>
      </c>
      <c r="AD113" s="22"/>
    </row>
    <row r="114" spans="2:30">
      <c r="B114" s="22" t="s">
        <v>392</v>
      </c>
      <c r="C114" s="22" t="s">
        <v>390</v>
      </c>
      <c r="D114" s="24">
        <v>1997</v>
      </c>
      <c r="E114" s="22">
        <v>1997</v>
      </c>
      <c r="F114" s="22" t="s">
        <v>225</v>
      </c>
      <c r="G114" s="22" t="s">
        <v>831</v>
      </c>
      <c r="H114" s="22" t="s">
        <v>226</v>
      </c>
      <c r="I114" s="22" t="s">
        <v>836</v>
      </c>
      <c r="J114" s="22" t="s">
        <v>802</v>
      </c>
      <c r="K114" s="22" t="s">
        <v>803</v>
      </c>
      <c r="L114" s="22" t="s">
        <v>21</v>
      </c>
      <c r="M114" s="23" t="s">
        <v>21</v>
      </c>
      <c r="N114" s="24" t="s">
        <v>21</v>
      </c>
      <c r="O114" s="24" t="s">
        <v>21</v>
      </c>
      <c r="P114" s="30" t="s">
        <v>21</v>
      </c>
      <c r="Q114" s="22"/>
      <c r="R114" s="32"/>
      <c r="S114" s="32">
        <v>12000</v>
      </c>
      <c r="T114" s="32"/>
      <c r="U114" s="32"/>
      <c r="V114" s="32"/>
      <c r="W114" s="32">
        <v>1581082</v>
      </c>
      <c r="X114" s="32"/>
      <c r="Y114" s="22"/>
      <c r="Z114" s="33" t="s">
        <v>954</v>
      </c>
      <c r="AA114" s="41" t="s">
        <v>481</v>
      </c>
      <c r="AB114" s="41">
        <v>0.75897391786131263</v>
      </c>
      <c r="AC114" s="41" t="s">
        <v>481</v>
      </c>
      <c r="AD114" s="22"/>
    </row>
    <row r="115" spans="2:30" ht="25.5">
      <c r="B115" s="22" t="s">
        <v>652</v>
      </c>
      <c r="C115" s="22" t="s">
        <v>643</v>
      </c>
      <c r="D115" s="24">
        <v>2016</v>
      </c>
      <c r="E115" s="22">
        <v>2016</v>
      </c>
      <c r="F115" s="22" t="s">
        <v>510</v>
      </c>
      <c r="G115" s="22" t="s">
        <v>818</v>
      </c>
      <c r="H115" s="22" t="s">
        <v>653</v>
      </c>
      <c r="I115" s="22" t="s">
        <v>819</v>
      </c>
      <c r="J115" s="27" t="s">
        <v>864</v>
      </c>
      <c r="K115" s="22" t="s">
        <v>21</v>
      </c>
      <c r="L115" s="22" t="s">
        <v>21</v>
      </c>
      <c r="M115" s="23" t="s">
        <v>21</v>
      </c>
      <c r="N115" s="24" t="s">
        <v>789</v>
      </c>
      <c r="O115" s="24" t="s">
        <v>789</v>
      </c>
      <c r="P115" s="30" t="s">
        <v>21</v>
      </c>
      <c r="Q115" s="22"/>
      <c r="R115" s="32">
        <v>4000</v>
      </c>
      <c r="S115" s="32">
        <v>25000</v>
      </c>
      <c r="T115" s="32">
        <v>46000</v>
      </c>
      <c r="U115" s="32" t="s">
        <v>825</v>
      </c>
      <c r="V115" s="32"/>
      <c r="W115" s="32">
        <v>2410991</v>
      </c>
      <c r="X115" s="32"/>
      <c r="Y115" s="22"/>
      <c r="Z115" s="22"/>
      <c r="AA115" s="41" t="s">
        <v>481</v>
      </c>
      <c r="AB115" s="41">
        <v>1.0369180142107539</v>
      </c>
      <c r="AC115" s="41" t="s">
        <v>481</v>
      </c>
      <c r="AD115" s="22"/>
    </row>
    <row r="116" spans="2:30">
      <c r="B116" s="22" t="s">
        <v>367</v>
      </c>
      <c r="C116" s="22" t="s">
        <v>910</v>
      </c>
      <c r="D116" s="24" t="s">
        <v>865</v>
      </c>
      <c r="E116" s="22">
        <v>2010</v>
      </c>
      <c r="F116" s="22" t="s">
        <v>368</v>
      </c>
      <c r="G116" s="22" t="s">
        <v>818</v>
      </c>
      <c r="H116" s="22" t="s">
        <v>369</v>
      </c>
      <c r="I116" s="22" t="s">
        <v>819</v>
      </c>
      <c r="J116" s="22" t="s">
        <v>911</v>
      </c>
      <c r="K116" s="22" t="s">
        <v>803</v>
      </c>
      <c r="L116" s="22" t="s">
        <v>21</v>
      </c>
      <c r="M116" s="23" t="s">
        <v>21</v>
      </c>
      <c r="N116" s="24" t="s">
        <v>789</v>
      </c>
      <c r="O116" s="24" t="s">
        <v>789</v>
      </c>
      <c r="P116" s="30" t="s">
        <v>21</v>
      </c>
      <c r="Q116" s="22"/>
      <c r="R116" s="32"/>
      <c r="S116" s="32">
        <v>3226</v>
      </c>
      <c r="T116" s="32"/>
      <c r="U116" s="32"/>
      <c r="V116" s="32"/>
      <c r="W116" s="32">
        <v>380000</v>
      </c>
      <c r="X116" s="32"/>
      <c r="Y116" s="22"/>
      <c r="Z116" s="22"/>
      <c r="AA116" s="41" t="s">
        <v>481</v>
      </c>
      <c r="AB116" s="41">
        <v>0.84894736842105256</v>
      </c>
      <c r="AC116" s="41" t="s">
        <v>481</v>
      </c>
      <c r="AD116" s="22"/>
    </row>
    <row r="117" spans="2:30">
      <c r="B117" s="22" t="s">
        <v>693</v>
      </c>
      <c r="C117" s="22" t="s">
        <v>873</v>
      </c>
      <c r="D117" s="24" t="s">
        <v>915</v>
      </c>
      <c r="E117" s="22">
        <v>2016</v>
      </c>
      <c r="F117" s="22" t="s">
        <v>368</v>
      </c>
      <c r="G117" s="22" t="s">
        <v>818</v>
      </c>
      <c r="H117" s="22" t="s">
        <v>694</v>
      </c>
      <c r="I117" s="22" t="s">
        <v>819</v>
      </c>
      <c r="J117" s="22" t="s">
        <v>802</v>
      </c>
      <c r="K117" s="22" t="s">
        <v>803</v>
      </c>
      <c r="L117" s="22" t="s">
        <v>21</v>
      </c>
      <c r="M117" s="23" t="s">
        <v>21</v>
      </c>
      <c r="N117" s="24" t="s">
        <v>21</v>
      </c>
      <c r="O117" s="24" t="s">
        <v>21</v>
      </c>
      <c r="P117" s="30" t="s">
        <v>21</v>
      </c>
      <c r="Q117" s="22"/>
      <c r="R117" s="32"/>
      <c r="S117" s="32">
        <v>1000</v>
      </c>
      <c r="T117" s="32"/>
      <c r="U117" s="32"/>
      <c r="V117" s="32"/>
      <c r="W117" s="32">
        <v>1716961</v>
      </c>
      <c r="X117" s="32"/>
      <c r="Y117" s="22"/>
      <c r="Z117" s="33" t="s">
        <v>955</v>
      </c>
      <c r="AA117" s="41" t="s">
        <v>481</v>
      </c>
      <c r="AB117" s="41">
        <v>5.8242441150381401E-2</v>
      </c>
      <c r="AC117" s="41" t="s">
        <v>481</v>
      </c>
      <c r="AD117" s="22"/>
    </row>
    <row r="118" spans="2:30">
      <c r="B118" s="22" t="s">
        <v>590</v>
      </c>
      <c r="C118" s="22" t="s">
        <v>586</v>
      </c>
      <c r="D118" s="24">
        <v>2019</v>
      </c>
      <c r="E118" s="22">
        <v>2019</v>
      </c>
      <c r="F118" s="22" t="s">
        <v>587</v>
      </c>
      <c r="G118" s="22" t="s">
        <v>831</v>
      </c>
      <c r="H118" s="22" t="s">
        <v>591</v>
      </c>
      <c r="I118" s="22" t="s">
        <v>819</v>
      </c>
      <c r="J118" s="22" t="s">
        <v>794</v>
      </c>
      <c r="K118" s="22" t="s">
        <v>823</v>
      </c>
      <c r="L118" s="22" t="s">
        <v>21</v>
      </c>
      <c r="M118" s="23" t="s">
        <v>832</v>
      </c>
      <c r="N118" s="24" t="s">
        <v>791</v>
      </c>
      <c r="O118" s="24" t="s">
        <v>791</v>
      </c>
      <c r="P118" s="30" t="s">
        <v>21</v>
      </c>
      <c r="Q118" s="22" t="s">
        <v>791</v>
      </c>
      <c r="R118" s="32"/>
      <c r="S118" s="32">
        <v>1053</v>
      </c>
      <c r="T118" s="32"/>
      <c r="U118" s="32"/>
      <c r="V118" s="32"/>
      <c r="W118" s="32">
        <v>3835000</v>
      </c>
      <c r="X118" s="32"/>
      <c r="Y118" s="22"/>
      <c r="Z118" s="22"/>
      <c r="AA118" s="41" t="s">
        <v>481</v>
      </c>
      <c r="AB118" s="41">
        <v>2.7457627118644065E-2</v>
      </c>
      <c r="AC118" s="41" t="s">
        <v>481</v>
      </c>
      <c r="AD118" s="22"/>
    </row>
    <row r="119" spans="2:30" ht="25.5">
      <c r="B119" s="22" t="s">
        <v>617</v>
      </c>
      <c r="C119" s="22" t="s">
        <v>618</v>
      </c>
      <c r="D119" s="24">
        <v>2016</v>
      </c>
      <c r="E119" s="22">
        <v>2016</v>
      </c>
      <c r="F119" s="22" t="s">
        <v>325</v>
      </c>
      <c r="G119" s="22" t="s">
        <v>818</v>
      </c>
      <c r="H119" s="22" t="s">
        <v>619</v>
      </c>
      <c r="I119" s="22" t="s">
        <v>846</v>
      </c>
      <c r="J119" s="27" t="s">
        <v>956</v>
      </c>
      <c r="K119" s="22" t="s">
        <v>795</v>
      </c>
      <c r="L119" s="22" t="s">
        <v>21</v>
      </c>
      <c r="M119" s="23" t="s">
        <v>21</v>
      </c>
      <c r="N119" s="24" t="s">
        <v>789</v>
      </c>
      <c r="O119" s="24" t="s">
        <v>789</v>
      </c>
      <c r="P119" s="30" t="s">
        <v>21</v>
      </c>
      <c r="Q119" s="22" t="s">
        <v>791</v>
      </c>
      <c r="R119" s="32"/>
      <c r="S119" s="32">
        <v>20</v>
      </c>
      <c r="T119" s="32"/>
      <c r="U119" s="32"/>
      <c r="V119" s="32"/>
      <c r="W119" s="32">
        <v>22522</v>
      </c>
      <c r="X119" s="32"/>
      <c r="Y119" s="22"/>
      <c r="Z119" s="22"/>
      <c r="AA119" s="41" t="s">
        <v>481</v>
      </c>
      <c r="AB119" s="41">
        <v>8.8802060207796824E-2</v>
      </c>
      <c r="AC119" s="41" t="s">
        <v>481</v>
      </c>
      <c r="AD119" s="22"/>
    </row>
    <row r="120" spans="2:30" ht="25.5">
      <c r="B120" s="22" t="s">
        <v>620</v>
      </c>
      <c r="C120" s="22" t="s">
        <v>618</v>
      </c>
      <c r="D120" s="24">
        <v>2016</v>
      </c>
      <c r="E120" s="22">
        <v>2016</v>
      </c>
      <c r="F120" s="22" t="s">
        <v>325</v>
      </c>
      <c r="G120" s="22" t="s">
        <v>818</v>
      </c>
      <c r="H120" s="22" t="s">
        <v>621</v>
      </c>
      <c r="I120" s="22" t="s">
        <v>846</v>
      </c>
      <c r="J120" s="27" t="s">
        <v>956</v>
      </c>
      <c r="K120" s="22" t="s">
        <v>795</v>
      </c>
      <c r="L120" s="22" t="s">
        <v>21</v>
      </c>
      <c r="M120" s="23" t="s">
        <v>21</v>
      </c>
      <c r="N120" s="24" t="s">
        <v>789</v>
      </c>
      <c r="O120" s="24" t="s">
        <v>789</v>
      </c>
      <c r="P120" s="30" t="s">
        <v>21</v>
      </c>
      <c r="Q120" s="22" t="s">
        <v>791</v>
      </c>
      <c r="R120" s="32"/>
      <c r="S120" s="32">
        <v>12000</v>
      </c>
      <c r="T120" s="32"/>
      <c r="U120" s="32"/>
      <c r="V120" s="32"/>
      <c r="W120" s="32">
        <v>1659440</v>
      </c>
      <c r="X120" s="32"/>
      <c r="Y120" s="22"/>
      <c r="Z120" s="22"/>
      <c r="AA120" s="41" t="s">
        <v>481</v>
      </c>
      <c r="AB120" s="41">
        <v>0.72313551559562261</v>
      </c>
      <c r="AC120" s="41" t="s">
        <v>481</v>
      </c>
      <c r="AD120" s="22"/>
    </row>
    <row r="121" spans="2:30" ht="25.5">
      <c r="B121" s="22" t="s">
        <v>622</v>
      </c>
      <c r="C121" s="22" t="s">
        <v>618</v>
      </c>
      <c r="D121" s="24">
        <v>2016</v>
      </c>
      <c r="E121" s="22">
        <v>2016</v>
      </c>
      <c r="F121" s="22" t="s">
        <v>325</v>
      </c>
      <c r="G121" s="22" t="s">
        <v>818</v>
      </c>
      <c r="H121" s="22" t="s">
        <v>623</v>
      </c>
      <c r="I121" s="22" t="s">
        <v>846</v>
      </c>
      <c r="J121" s="27" t="s">
        <v>956</v>
      </c>
      <c r="K121" s="22" t="s">
        <v>795</v>
      </c>
      <c r="L121" s="22" t="s">
        <v>21</v>
      </c>
      <c r="M121" s="23" t="s">
        <v>21</v>
      </c>
      <c r="N121" s="24" t="s">
        <v>789</v>
      </c>
      <c r="O121" s="24" t="s">
        <v>789</v>
      </c>
      <c r="P121" s="30" t="s">
        <v>21</v>
      </c>
      <c r="Q121" s="22" t="s">
        <v>791</v>
      </c>
      <c r="R121" s="32"/>
      <c r="S121" s="32">
        <v>30</v>
      </c>
      <c r="T121" s="32"/>
      <c r="U121" s="32"/>
      <c r="V121" s="32"/>
      <c r="W121" s="32">
        <v>19367</v>
      </c>
      <c r="X121" s="32"/>
      <c r="Y121" s="22"/>
      <c r="Z121" s="22"/>
      <c r="AA121" s="41" t="s">
        <v>481</v>
      </c>
      <c r="AB121" s="41">
        <v>0.15490266948933754</v>
      </c>
      <c r="AC121" s="41" t="s">
        <v>481</v>
      </c>
      <c r="AD121" s="22"/>
    </row>
    <row r="122" spans="2:30" ht="25.5">
      <c r="B122" s="22" t="s">
        <v>624</v>
      </c>
      <c r="C122" s="22" t="s">
        <v>618</v>
      </c>
      <c r="D122" s="24">
        <v>2016</v>
      </c>
      <c r="E122" s="22">
        <v>2016</v>
      </c>
      <c r="F122" s="22" t="s">
        <v>325</v>
      </c>
      <c r="G122" s="22" t="s">
        <v>818</v>
      </c>
      <c r="H122" s="22" t="s">
        <v>625</v>
      </c>
      <c r="I122" s="22" t="s">
        <v>846</v>
      </c>
      <c r="J122" s="27" t="s">
        <v>956</v>
      </c>
      <c r="K122" s="22" t="s">
        <v>795</v>
      </c>
      <c r="L122" s="22" t="s">
        <v>21</v>
      </c>
      <c r="M122" s="23" t="s">
        <v>21</v>
      </c>
      <c r="N122" s="24" t="s">
        <v>789</v>
      </c>
      <c r="O122" s="24" t="s">
        <v>789</v>
      </c>
      <c r="P122" s="30" t="s">
        <v>21</v>
      </c>
      <c r="Q122" s="22" t="s">
        <v>791</v>
      </c>
      <c r="R122" s="32"/>
      <c r="S122" s="32">
        <v>20</v>
      </c>
      <c r="T122" s="32"/>
      <c r="U122" s="32"/>
      <c r="V122" s="32"/>
      <c r="W122" s="32">
        <v>17295</v>
      </c>
      <c r="X122" s="32"/>
      <c r="Y122" s="22"/>
      <c r="Z122" s="22"/>
      <c r="AA122" s="41" t="s">
        <v>481</v>
      </c>
      <c r="AB122" s="41">
        <v>0.11564035848511131</v>
      </c>
      <c r="AC122" s="41" t="s">
        <v>481</v>
      </c>
      <c r="AD122" s="22"/>
    </row>
    <row r="123" spans="2:30" ht="25.5">
      <c r="B123" s="22" t="s">
        <v>626</v>
      </c>
      <c r="C123" s="22" t="s">
        <v>618</v>
      </c>
      <c r="D123" s="24">
        <v>2016</v>
      </c>
      <c r="E123" s="22">
        <v>2016</v>
      </c>
      <c r="F123" s="22" t="s">
        <v>325</v>
      </c>
      <c r="G123" s="22" t="s">
        <v>818</v>
      </c>
      <c r="H123" s="22" t="s">
        <v>627</v>
      </c>
      <c r="I123" s="22" t="s">
        <v>846</v>
      </c>
      <c r="J123" s="27" t="s">
        <v>956</v>
      </c>
      <c r="K123" s="22" t="s">
        <v>795</v>
      </c>
      <c r="L123" s="22" t="s">
        <v>21</v>
      </c>
      <c r="M123" s="23" t="s">
        <v>21</v>
      </c>
      <c r="N123" s="24" t="s">
        <v>789</v>
      </c>
      <c r="O123" s="24" t="s">
        <v>789</v>
      </c>
      <c r="P123" s="30" t="s">
        <v>21</v>
      </c>
      <c r="Q123" s="22" t="s">
        <v>791</v>
      </c>
      <c r="R123" s="32"/>
      <c r="S123" s="32">
        <v>150</v>
      </c>
      <c r="T123" s="32"/>
      <c r="U123" s="32"/>
      <c r="V123" s="32"/>
      <c r="W123" s="32">
        <v>128752</v>
      </c>
      <c r="X123" s="32"/>
      <c r="Y123" s="22"/>
      <c r="Z123" s="22"/>
      <c r="AA123" s="41" t="s">
        <v>481</v>
      </c>
      <c r="AB123" s="41">
        <v>0.1165030446128992</v>
      </c>
      <c r="AC123" s="41" t="s">
        <v>481</v>
      </c>
      <c r="AD123" s="22"/>
    </row>
    <row r="124" spans="2:30" ht="25.5">
      <c r="B124" s="22" t="s">
        <v>628</v>
      </c>
      <c r="C124" s="22" t="s">
        <v>618</v>
      </c>
      <c r="D124" s="24">
        <v>2016</v>
      </c>
      <c r="E124" s="22">
        <v>2016</v>
      </c>
      <c r="F124" s="22" t="s">
        <v>325</v>
      </c>
      <c r="G124" s="22" t="s">
        <v>818</v>
      </c>
      <c r="H124" s="22" t="s">
        <v>629</v>
      </c>
      <c r="I124" s="22" t="s">
        <v>846</v>
      </c>
      <c r="J124" s="27" t="s">
        <v>956</v>
      </c>
      <c r="K124" s="22" t="s">
        <v>795</v>
      </c>
      <c r="L124" s="22" t="s">
        <v>21</v>
      </c>
      <c r="M124" s="23" t="s">
        <v>21</v>
      </c>
      <c r="N124" s="24" t="s">
        <v>789</v>
      </c>
      <c r="O124" s="24" t="s">
        <v>789</v>
      </c>
      <c r="P124" s="30" t="s">
        <v>21</v>
      </c>
      <c r="Q124" s="22" t="s">
        <v>791</v>
      </c>
      <c r="R124" s="32"/>
      <c r="S124" s="32">
        <v>5</v>
      </c>
      <c r="T124" s="32"/>
      <c r="U124" s="32"/>
      <c r="V124" s="32"/>
      <c r="W124" s="32">
        <v>19213</v>
      </c>
      <c r="X124" s="32"/>
      <c r="Y124" s="22"/>
      <c r="Z124" s="22"/>
      <c r="AA124" s="41" t="s">
        <v>481</v>
      </c>
      <c r="AB124" s="41">
        <v>2.6024046218706083E-2</v>
      </c>
      <c r="AC124" s="41" t="s">
        <v>481</v>
      </c>
      <c r="AD124" s="22"/>
    </row>
    <row r="125" spans="2:30" ht="25.5">
      <c r="B125" s="22" t="s">
        <v>630</v>
      </c>
      <c r="C125" s="22" t="s">
        <v>618</v>
      </c>
      <c r="D125" s="24">
        <v>2016</v>
      </c>
      <c r="E125" s="22">
        <v>2016</v>
      </c>
      <c r="F125" s="22" t="s">
        <v>325</v>
      </c>
      <c r="G125" s="22" t="s">
        <v>818</v>
      </c>
      <c r="H125" s="22" t="s">
        <v>631</v>
      </c>
      <c r="I125" s="22" t="s">
        <v>846</v>
      </c>
      <c r="J125" s="27" t="s">
        <v>956</v>
      </c>
      <c r="K125" s="22" t="s">
        <v>795</v>
      </c>
      <c r="L125" s="22" t="s">
        <v>21</v>
      </c>
      <c r="M125" s="23" t="s">
        <v>21</v>
      </c>
      <c r="N125" s="24" t="s">
        <v>789</v>
      </c>
      <c r="O125" s="24" t="s">
        <v>789</v>
      </c>
      <c r="P125" s="24" t="s">
        <v>21</v>
      </c>
      <c r="Q125" s="22" t="s">
        <v>791</v>
      </c>
      <c r="R125" s="32"/>
      <c r="S125" s="32">
        <v>1400</v>
      </c>
      <c r="T125" s="32"/>
      <c r="U125" s="32"/>
      <c r="V125" s="32"/>
      <c r="W125" s="32">
        <v>30776</v>
      </c>
      <c r="X125" s="32"/>
      <c r="Y125" s="22"/>
      <c r="Z125" s="22"/>
      <c r="AA125" s="41" t="s">
        <v>481</v>
      </c>
      <c r="AB125" s="41">
        <v>4.5489992201715621</v>
      </c>
      <c r="AC125" s="41" t="s">
        <v>481</v>
      </c>
      <c r="AD125" s="22" t="s">
        <v>856</v>
      </c>
    </row>
    <row r="126" spans="2:30" ht="25.5">
      <c r="B126" s="22" t="s">
        <v>632</v>
      </c>
      <c r="C126" s="22" t="s">
        <v>618</v>
      </c>
      <c r="D126" s="24">
        <v>2016</v>
      </c>
      <c r="E126" s="22">
        <v>2016</v>
      </c>
      <c r="F126" s="22" t="s">
        <v>325</v>
      </c>
      <c r="G126" s="22" t="s">
        <v>818</v>
      </c>
      <c r="H126" s="22" t="s">
        <v>633</v>
      </c>
      <c r="I126" s="22" t="s">
        <v>846</v>
      </c>
      <c r="J126" s="27" t="s">
        <v>956</v>
      </c>
      <c r="K126" s="22" t="s">
        <v>795</v>
      </c>
      <c r="L126" s="22" t="s">
        <v>21</v>
      </c>
      <c r="M126" s="23" t="s">
        <v>21</v>
      </c>
      <c r="N126" s="24" t="s">
        <v>789</v>
      </c>
      <c r="O126" s="24" t="s">
        <v>789</v>
      </c>
      <c r="P126" s="30" t="s">
        <v>21</v>
      </c>
      <c r="Q126" s="22" t="s">
        <v>791</v>
      </c>
      <c r="R126" s="32"/>
      <c r="S126" s="32">
        <v>250</v>
      </c>
      <c r="T126" s="32"/>
      <c r="U126" s="32"/>
      <c r="V126" s="32"/>
      <c r="W126" s="32">
        <v>115884</v>
      </c>
      <c r="X126" s="32"/>
      <c r="Y126" s="22"/>
      <c r="Z126" s="22"/>
      <c r="AA126" s="41" t="s">
        <v>481</v>
      </c>
      <c r="AB126" s="41">
        <v>0.21573297435366401</v>
      </c>
      <c r="AC126" s="41" t="s">
        <v>481</v>
      </c>
      <c r="AD126" s="22"/>
    </row>
    <row r="127" spans="2:30" ht="25.5">
      <c r="B127" s="22" t="s">
        <v>634</v>
      </c>
      <c r="C127" s="22" t="s">
        <v>618</v>
      </c>
      <c r="D127" s="24">
        <v>2016</v>
      </c>
      <c r="E127" s="22">
        <v>2016</v>
      </c>
      <c r="F127" s="22" t="s">
        <v>325</v>
      </c>
      <c r="G127" s="22" t="s">
        <v>818</v>
      </c>
      <c r="H127" s="22" t="s">
        <v>635</v>
      </c>
      <c r="I127" s="22" t="s">
        <v>846</v>
      </c>
      <c r="J127" s="27" t="s">
        <v>956</v>
      </c>
      <c r="K127" s="22" t="s">
        <v>795</v>
      </c>
      <c r="L127" s="22" t="s">
        <v>21</v>
      </c>
      <c r="M127" s="23" t="s">
        <v>21</v>
      </c>
      <c r="N127" s="24" t="s">
        <v>789</v>
      </c>
      <c r="O127" s="24" t="s">
        <v>789</v>
      </c>
      <c r="P127" s="30" t="s">
        <v>21</v>
      </c>
      <c r="Q127" s="22" t="s">
        <v>791</v>
      </c>
      <c r="R127" s="32"/>
      <c r="S127" s="32">
        <v>20</v>
      </c>
      <c r="T127" s="32"/>
      <c r="U127" s="32"/>
      <c r="V127" s="32"/>
      <c r="W127" s="32">
        <v>23551</v>
      </c>
      <c r="X127" s="32"/>
      <c r="Y127" s="22"/>
      <c r="Z127" s="22"/>
      <c r="AA127" s="41" t="s">
        <v>481</v>
      </c>
      <c r="AB127" s="41">
        <v>8.4922083987941058E-2</v>
      </c>
      <c r="AC127" s="41" t="s">
        <v>481</v>
      </c>
      <c r="AD127" s="22"/>
    </row>
    <row r="128" spans="2:30">
      <c r="B128" s="22" t="s">
        <v>718</v>
      </c>
      <c r="C128" s="22" t="s">
        <v>719</v>
      </c>
      <c r="D128" s="24" t="s">
        <v>957</v>
      </c>
      <c r="E128" s="22">
        <v>1996</v>
      </c>
      <c r="F128" s="22" t="s">
        <v>720</v>
      </c>
      <c r="G128" s="22" t="s">
        <v>866</v>
      </c>
      <c r="H128" s="22" t="s">
        <v>721</v>
      </c>
      <c r="I128" s="22" t="s">
        <v>819</v>
      </c>
      <c r="J128" s="22" t="s">
        <v>838</v>
      </c>
      <c r="K128" s="22" t="s">
        <v>803</v>
      </c>
      <c r="L128" s="22" t="s">
        <v>21</v>
      </c>
      <c r="M128" s="23" t="s">
        <v>21</v>
      </c>
      <c r="N128" s="24" t="s">
        <v>789</v>
      </c>
      <c r="O128" s="24" t="s">
        <v>789</v>
      </c>
      <c r="P128" s="30" t="s">
        <v>21</v>
      </c>
      <c r="Q128" s="22"/>
      <c r="R128" s="32"/>
      <c r="S128" s="32">
        <v>600</v>
      </c>
      <c r="T128" s="32"/>
      <c r="U128" s="32"/>
      <c r="V128" s="32"/>
      <c r="W128" s="32">
        <v>2500000</v>
      </c>
      <c r="X128" s="32"/>
      <c r="Y128" s="22"/>
      <c r="Z128" s="22"/>
      <c r="AA128" s="41" t="s">
        <v>481</v>
      </c>
      <c r="AB128" s="41">
        <v>2.4E-2</v>
      </c>
      <c r="AC128" s="41" t="s">
        <v>481</v>
      </c>
      <c r="AD128" s="22"/>
    </row>
    <row r="129" spans="2:30">
      <c r="B129" s="22" t="s">
        <v>253</v>
      </c>
      <c r="C129" s="22" t="s">
        <v>205</v>
      </c>
      <c r="D129" s="24" t="s">
        <v>895</v>
      </c>
      <c r="E129" s="22">
        <v>2007</v>
      </c>
      <c r="F129" s="22" t="s">
        <v>254</v>
      </c>
      <c r="G129" s="22" t="s">
        <v>818</v>
      </c>
      <c r="H129" s="22" t="s">
        <v>255</v>
      </c>
      <c r="I129" s="22" t="s">
        <v>819</v>
      </c>
      <c r="J129" s="22" t="s">
        <v>802</v>
      </c>
      <c r="K129" s="22" t="s">
        <v>803</v>
      </c>
      <c r="L129" s="22" t="s">
        <v>21</v>
      </c>
      <c r="M129" s="23" t="s">
        <v>21</v>
      </c>
      <c r="N129" s="24" t="s">
        <v>21</v>
      </c>
      <c r="O129" s="24" t="s">
        <v>21</v>
      </c>
      <c r="P129" s="30" t="s">
        <v>21</v>
      </c>
      <c r="Q129" s="22"/>
      <c r="R129" s="32"/>
      <c r="S129" s="32">
        <v>15000</v>
      </c>
      <c r="T129" s="32"/>
      <c r="U129" s="32"/>
      <c r="V129" s="32">
        <v>1338408</v>
      </c>
      <c r="W129" s="32">
        <v>1653366</v>
      </c>
      <c r="X129" s="32">
        <v>1968324</v>
      </c>
      <c r="Y129" s="22" t="s">
        <v>825</v>
      </c>
      <c r="Z129" s="22"/>
      <c r="AA129" s="41" t="s">
        <v>481</v>
      </c>
      <c r="AB129" s="41">
        <v>0.90724013920692703</v>
      </c>
      <c r="AC129" s="41" t="s">
        <v>481</v>
      </c>
      <c r="AD129" s="22"/>
    </row>
    <row r="130" spans="2:30">
      <c r="B130" s="22" t="s">
        <v>232</v>
      </c>
      <c r="C130" s="22" t="s">
        <v>205</v>
      </c>
      <c r="D130" s="24" t="s">
        <v>800</v>
      </c>
      <c r="E130" s="22">
        <v>2006</v>
      </c>
      <c r="F130" s="22" t="s">
        <v>233</v>
      </c>
      <c r="G130" s="22" t="s">
        <v>866</v>
      </c>
      <c r="H130" s="22" t="s">
        <v>234</v>
      </c>
      <c r="I130" s="22" t="s">
        <v>819</v>
      </c>
      <c r="J130" s="22" t="s">
        <v>802</v>
      </c>
      <c r="K130" s="22" t="s">
        <v>803</v>
      </c>
      <c r="L130" s="22" t="s">
        <v>21</v>
      </c>
      <c r="M130" s="23" t="s">
        <v>21</v>
      </c>
      <c r="N130" s="24" t="s">
        <v>21</v>
      </c>
      <c r="O130" s="24" t="s">
        <v>21</v>
      </c>
      <c r="P130" s="30" t="s">
        <v>21</v>
      </c>
      <c r="Q130" s="22"/>
      <c r="R130" s="32">
        <v>20000</v>
      </c>
      <c r="S130" s="32">
        <v>25000</v>
      </c>
      <c r="T130" s="32">
        <v>30000</v>
      </c>
      <c r="U130" s="32" t="s">
        <v>825</v>
      </c>
      <c r="V130" s="32"/>
      <c r="W130" s="32">
        <v>7396446</v>
      </c>
      <c r="X130" s="32"/>
      <c r="Y130" s="22"/>
      <c r="Z130" s="22"/>
      <c r="AA130" s="41" t="s">
        <v>481</v>
      </c>
      <c r="AB130" s="41">
        <v>0.33800016927048476</v>
      </c>
      <c r="AC130" s="41" t="s">
        <v>481</v>
      </c>
      <c r="AD130" s="22"/>
    </row>
    <row r="131" spans="2:30">
      <c r="B131" s="22" t="s">
        <v>382</v>
      </c>
      <c r="C131" s="22" t="s">
        <v>383</v>
      </c>
      <c r="D131" s="24">
        <v>2006</v>
      </c>
      <c r="E131" s="22">
        <v>2006</v>
      </c>
      <c r="F131" s="22" t="s">
        <v>233</v>
      </c>
      <c r="G131" s="22" t="s">
        <v>866</v>
      </c>
      <c r="H131" s="22" t="s">
        <v>384</v>
      </c>
      <c r="I131" s="22" t="s">
        <v>836</v>
      </c>
      <c r="J131" s="22" t="s">
        <v>794</v>
      </c>
      <c r="K131" s="22" t="s">
        <v>823</v>
      </c>
      <c r="L131" s="22" t="s">
        <v>958</v>
      </c>
      <c r="M131" s="23" t="s">
        <v>959</v>
      </c>
      <c r="N131" s="24" t="s">
        <v>789</v>
      </c>
      <c r="O131" s="24" t="s">
        <v>789</v>
      </c>
      <c r="P131" s="30">
        <v>575</v>
      </c>
      <c r="Q131" s="22" t="s">
        <v>791</v>
      </c>
      <c r="R131" s="32"/>
      <c r="S131" s="32">
        <v>22500</v>
      </c>
      <c r="T131" s="32"/>
      <c r="U131" s="32"/>
      <c r="V131" s="32"/>
      <c r="W131" s="32">
        <v>6451909</v>
      </c>
      <c r="X131" s="32"/>
      <c r="Y131" s="22"/>
      <c r="Z131" s="33" t="s">
        <v>960</v>
      </c>
      <c r="AA131" s="41" t="s">
        <v>481</v>
      </c>
      <c r="AB131" s="41">
        <v>0.3487339948533062</v>
      </c>
      <c r="AC131" s="41" t="s">
        <v>481</v>
      </c>
      <c r="AD131" s="22"/>
    </row>
    <row r="132" spans="2:30">
      <c r="B132" s="22" t="s">
        <v>654</v>
      </c>
      <c r="C132" s="22" t="s">
        <v>655</v>
      </c>
      <c r="D132" s="24">
        <v>2020</v>
      </c>
      <c r="E132" s="22">
        <v>2020</v>
      </c>
      <c r="F132" s="22" t="s">
        <v>233</v>
      </c>
      <c r="G132" s="22" t="s">
        <v>831</v>
      </c>
      <c r="H132" s="22" t="s">
        <v>961</v>
      </c>
      <c r="I132" s="22" t="s">
        <v>819</v>
      </c>
      <c r="J132" s="22" t="s">
        <v>794</v>
      </c>
      <c r="K132" s="22" t="s">
        <v>823</v>
      </c>
      <c r="L132" s="22" t="s">
        <v>21</v>
      </c>
      <c r="M132" s="23" t="s">
        <v>21</v>
      </c>
      <c r="N132" s="24" t="s">
        <v>789</v>
      </c>
      <c r="O132" s="24" t="s">
        <v>789</v>
      </c>
      <c r="P132" s="30" t="s">
        <v>21</v>
      </c>
      <c r="Q132" s="22"/>
      <c r="R132" s="32">
        <v>1000</v>
      </c>
      <c r="S132" s="32">
        <v>1400</v>
      </c>
      <c r="T132" s="32">
        <v>1800</v>
      </c>
      <c r="U132" s="32"/>
      <c r="V132" s="32"/>
      <c r="W132" s="32">
        <v>1134310</v>
      </c>
      <c r="X132" s="32"/>
      <c r="Y132" s="22"/>
      <c r="Z132" s="33" t="s">
        <v>962</v>
      </c>
      <c r="AA132" s="41" t="s">
        <v>481</v>
      </c>
      <c r="AB132" s="41">
        <v>0.12342305013620615</v>
      </c>
      <c r="AC132" s="41" t="s">
        <v>481</v>
      </c>
      <c r="AD132" s="22"/>
    </row>
    <row r="133" spans="2:30">
      <c r="B133" s="22" t="s">
        <v>657</v>
      </c>
      <c r="C133" s="22" t="s">
        <v>658</v>
      </c>
      <c r="D133" s="24" t="s">
        <v>963</v>
      </c>
      <c r="E133" s="22">
        <v>1994</v>
      </c>
      <c r="F133" s="22" t="s">
        <v>233</v>
      </c>
      <c r="G133" s="22" t="s">
        <v>866</v>
      </c>
      <c r="H133" s="22" t="s">
        <v>384</v>
      </c>
      <c r="I133" s="22" t="s">
        <v>846</v>
      </c>
      <c r="J133" s="22" t="s">
        <v>794</v>
      </c>
      <c r="K133" s="22" t="s">
        <v>900</v>
      </c>
      <c r="L133" s="22" t="s">
        <v>958</v>
      </c>
      <c r="M133" s="23" t="s">
        <v>959</v>
      </c>
      <c r="N133" s="24" t="s">
        <v>789</v>
      </c>
      <c r="O133" s="24" t="s">
        <v>789</v>
      </c>
      <c r="P133" s="30">
        <v>182</v>
      </c>
      <c r="Q133" s="22"/>
      <c r="R133" s="32"/>
      <c r="S133" s="32">
        <v>5775</v>
      </c>
      <c r="T133" s="32"/>
      <c r="U133" s="32"/>
      <c r="V133" s="32"/>
      <c r="W133" s="32">
        <v>2095000</v>
      </c>
      <c r="X133" s="32"/>
      <c r="Y133" s="22"/>
      <c r="Z133" s="22"/>
      <c r="AA133" s="41" t="s">
        <v>481</v>
      </c>
      <c r="AB133" s="41">
        <v>0.27565632458233891</v>
      </c>
      <c r="AC133" s="41" t="s">
        <v>481</v>
      </c>
      <c r="AD133" s="22"/>
    </row>
    <row r="134" spans="2:30">
      <c r="B134" s="22" t="s">
        <v>168</v>
      </c>
      <c r="C134" s="22" t="s">
        <v>169</v>
      </c>
      <c r="D134" s="24">
        <v>2010</v>
      </c>
      <c r="E134" s="22">
        <v>2010</v>
      </c>
      <c r="F134" s="22" t="s">
        <v>166</v>
      </c>
      <c r="G134" s="22" t="s">
        <v>818</v>
      </c>
      <c r="H134" s="22" t="s">
        <v>170</v>
      </c>
      <c r="I134" s="22" t="s">
        <v>819</v>
      </c>
      <c r="J134" s="22" t="s">
        <v>964</v>
      </c>
      <c r="K134" s="22" t="s">
        <v>870</v>
      </c>
      <c r="L134" s="22" t="s">
        <v>21</v>
      </c>
      <c r="M134" s="23" t="s">
        <v>21</v>
      </c>
      <c r="N134" s="24" t="s">
        <v>791</v>
      </c>
      <c r="O134" s="24" t="s">
        <v>790</v>
      </c>
      <c r="P134" s="30">
        <v>142</v>
      </c>
      <c r="Q134" s="22" t="s">
        <v>791</v>
      </c>
      <c r="R134" s="32">
        <v>150</v>
      </c>
      <c r="S134" s="32">
        <v>175</v>
      </c>
      <c r="T134" s="32">
        <v>200</v>
      </c>
      <c r="U134" s="32" t="s">
        <v>825</v>
      </c>
      <c r="V134" s="32"/>
      <c r="W134" s="32">
        <v>1763336</v>
      </c>
      <c r="X134" s="32"/>
      <c r="Y134" s="22"/>
      <c r="Z134" s="33" t="s">
        <v>965</v>
      </c>
      <c r="AA134" s="41" t="s">
        <v>481</v>
      </c>
      <c r="AB134" s="41">
        <v>9.9243706247703223E-3</v>
      </c>
      <c r="AC134" s="41" t="s">
        <v>481</v>
      </c>
      <c r="AD134" s="22"/>
    </row>
    <row r="135" spans="2:30">
      <c r="B135" s="22" t="s">
        <v>371</v>
      </c>
      <c r="C135" s="22" t="s">
        <v>910</v>
      </c>
      <c r="D135" s="24" t="s">
        <v>865</v>
      </c>
      <c r="E135" s="22">
        <v>2010</v>
      </c>
      <c r="F135" s="22" t="s">
        <v>372</v>
      </c>
      <c r="G135" s="22" t="s">
        <v>831</v>
      </c>
      <c r="H135" s="22" t="s">
        <v>373</v>
      </c>
      <c r="I135" s="22" t="s">
        <v>819</v>
      </c>
      <c r="J135" s="22" t="s">
        <v>911</v>
      </c>
      <c r="K135" s="22" t="s">
        <v>803</v>
      </c>
      <c r="L135" s="22" t="s">
        <v>21</v>
      </c>
      <c r="M135" s="23" t="s">
        <v>21</v>
      </c>
      <c r="N135" s="24" t="s">
        <v>789</v>
      </c>
      <c r="O135" s="24" t="s">
        <v>789</v>
      </c>
      <c r="P135" s="30" t="s">
        <v>21</v>
      </c>
      <c r="Q135" s="22"/>
      <c r="R135" s="32"/>
      <c r="S135" s="32">
        <v>480</v>
      </c>
      <c r="T135" s="32"/>
      <c r="U135" s="32"/>
      <c r="V135" s="32"/>
      <c r="W135" s="32">
        <v>1238227</v>
      </c>
      <c r="X135" s="32"/>
      <c r="Y135" s="22"/>
      <c r="Z135" s="22"/>
      <c r="AA135" s="41" t="s">
        <v>481</v>
      </c>
      <c r="AB135" s="41">
        <v>3.8765105267450958E-2</v>
      </c>
      <c r="AC135" s="41" t="s">
        <v>481</v>
      </c>
      <c r="AD135" s="22"/>
    </row>
    <row r="136" spans="2:30" ht="51">
      <c r="B136" s="27" t="s">
        <v>344</v>
      </c>
      <c r="C136" s="27" t="s">
        <v>345</v>
      </c>
      <c r="D136" s="25">
        <v>2017</v>
      </c>
      <c r="E136" s="27">
        <v>2017</v>
      </c>
      <c r="F136" s="27" t="s">
        <v>264</v>
      </c>
      <c r="G136" s="22" t="s">
        <v>831</v>
      </c>
      <c r="H136" s="27" t="s">
        <v>346</v>
      </c>
      <c r="I136" s="27" t="s">
        <v>31</v>
      </c>
      <c r="J136" s="27" t="s">
        <v>794</v>
      </c>
      <c r="K136" s="27" t="s">
        <v>795</v>
      </c>
      <c r="L136" s="27" t="s">
        <v>21</v>
      </c>
      <c r="M136" s="28" t="s">
        <v>21</v>
      </c>
      <c r="N136" s="25" t="s">
        <v>789</v>
      </c>
      <c r="O136" s="25" t="s">
        <v>789</v>
      </c>
      <c r="P136" s="30" t="s">
        <v>21</v>
      </c>
      <c r="Q136" s="27"/>
      <c r="R136" s="27"/>
      <c r="S136" s="27">
        <v>157</v>
      </c>
      <c r="T136" s="27"/>
      <c r="U136" s="27"/>
      <c r="V136" s="27"/>
      <c r="W136" s="43">
        <v>417334</v>
      </c>
      <c r="X136" s="27"/>
      <c r="Y136" s="27"/>
      <c r="Z136" s="27" t="s">
        <v>966</v>
      </c>
      <c r="AA136" s="44" t="str">
        <f t="shared" ref="AA136:AC136" si="0">IFERROR(IF(AND(R136&lt;&gt;"",V136&lt;&gt;""),(R136/V136)*100,""),"")</f>
        <v/>
      </c>
      <c r="AB136" s="44">
        <f t="shared" si="0"/>
        <v>3.761974821126484E-2</v>
      </c>
      <c r="AC136" s="44" t="str">
        <f t="shared" si="0"/>
        <v/>
      </c>
      <c r="AD136" s="22"/>
    </row>
  </sheetData>
  <mergeCells count="20">
    <mergeCell ref="L4:L5"/>
    <mergeCell ref="R4:U4"/>
    <mergeCell ref="V4:Z4"/>
    <mergeCell ref="AA4:AC4"/>
    <mergeCell ref="AD4:AD5"/>
    <mergeCell ref="Q4:Q5"/>
    <mergeCell ref="P4:P5"/>
    <mergeCell ref="O4:O5"/>
    <mergeCell ref="N4:N5"/>
    <mergeCell ref="M4:M5"/>
    <mergeCell ref="F4:F5"/>
    <mergeCell ref="E4:E5"/>
    <mergeCell ref="D4:D5"/>
    <mergeCell ref="C4:C5"/>
    <mergeCell ref="B4:B5"/>
    <mergeCell ref="K4:K5"/>
    <mergeCell ref="J4:J5"/>
    <mergeCell ref="I4:I5"/>
    <mergeCell ref="H4:H5"/>
    <mergeCell ref="G4:G5"/>
  </mergeCells>
  <conditionalFormatting sqref="B6:AD136">
    <cfRule type="containsBlanks" dxfId="56" priority="1">
      <formula>LEN(TRIM(B6))=0</formula>
    </cfRule>
  </conditionalFormatting>
  <hyperlinks>
    <hyperlink ref="Z20" r:id="rId1" xr:uid="{6D64A171-2CEC-40D3-90A2-E4B8F5F0A68F}"/>
    <hyperlink ref="Z33" r:id="rId2" xr:uid="{D856285F-3055-41FF-AC49-7B9A5E3C60B3}"/>
    <hyperlink ref="Z41" r:id="rId3" xr:uid="{01B9DB4E-D34F-44DB-BDED-7F4CFAD44B6B}"/>
    <hyperlink ref="Z42" r:id="rId4" xr:uid="{B4FD6DEF-F19A-48FD-8407-4A17247FD3FB}"/>
    <hyperlink ref="Z43" r:id="rId5" xr:uid="{6E407291-994C-499A-B922-C888BA2253BE}"/>
    <hyperlink ref="Z44" r:id="rId6" xr:uid="{9B870CF1-6C7D-4F20-8DE6-6F26C55D1D31}"/>
    <hyperlink ref="Z51" r:id="rId7" xr:uid="{103F7F77-06B6-461C-B8F8-3FEE5A30C6DA}"/>
    <hyperlink ref="Z54" r:id="rId8" location="&amp;place=nuts/EL3&amp;statsVar=Count_Person" xr:uid="{DFAF358C-7F24-4A52-B5DD-18A9510E05CD}"/>
    <hyperlink ref="Z60" r:id="rId9" xr:uid="{D92231FF-4998-41D1-8FD3-F671111CE5A5}"/>
    <hyperlink ref="Z71" r:id="rId10" xr:uid="{F3317224-65EE-4C1F-A919-F30D547628D2}"/>
    <hyperlink ref="Z72" r:id="rId11" xr:uid="{C5E4CC4E-C924-457B-9003-9853BFD010E3}"/>
    <hyperlink ref="Z73" r:id="rId12" xr:uid="{9B91AD19-FB99-46D3-8E63-F13D594CE791}"/>
    <hyperlink ref="Z85" r:id="rId13" xr:uid="{1F47F743-5B5E-4EED-AEB3-E22742BE95D1}"/>
    <hyperlink ref="Z88" r:id="rId14" xr:uid="{794854DF-E6ED-4C72-B643-854B305E9BBA}"/>
    <hyperlink ref="Z86" r:id="rId15" xr:uid="{5D7735A4-87F9-43A3-8CE6-7CF46C70B078}"/>
    <hyperlink ref="Z89" r:id="rId16" xr:uid="{B8E6BCBD-5BCA-4D82-9081-F7EAF3B6A2B1}"/>
    <hyperlink ref="Z90" r:id="rId17" xr:uid="{4B58500E-03C3-4CC2-B3A7-5B843BC59DCD}"/>
    <hyperlink ref="Z92" r:id="rId18" xr:uid="{28F92405-A42C-436E-A72B-16BBBC2591EA}"/>
    <hyperlink ref="Z94" r:id="rId19" xr:uid="{3255F2EF-C8AF-47B4-9A56-FC896FE08E70}"/>
    <hyperlink ref="Z96" r:id="rId20" xr:uid="{A7A470A3-F410-4541-9B79-A82E6351759C}"/>
    <hyperlink ref="Z97" r:id="rId21" xr:uid="{EBA524D2-0920-48AA-BAD9-535DAD9B2B02}"/>
    <hyperlink ref="Z99" r:id="rId22" location=":~:text=The%20current%20metro%20area%20population,a%203.14%25%20increase%20from%202021." xr:uid="{FF21F51C-E6AF-4BC3-AC49-D0C09578CA31}"/>
    <hyperlink ref="L102" r:id="rId23" xr:uid="{6273C29E-8A9D-4276-B9E5-82420EB2F1A2}"/>
    <hyperlink ref="Z102" r:id="rId24" xr:uid="{1EA6D9AA-211E-4B47-AA45-DEB618335609}"/>
    <hyperlink ref="Z114" r:id="rId25" display="https://www.citypopulation.de/en/philippines/luzon/admin/n_c_r_1st_district/133900__manila/" xr:uid="{C734E358-D9A6-4799-A069-8247B280FB04}"/>
    <hyperlink ref="Z117" r:id="rId26" xr:uid="{4FF50E57-2C54-4292-AB84-280C2F84200F}"/>
    <hyperlink ref="Z132" r:id="rId27" xr:uid="{0F38A870-7AA1-4985-928E-B90DD22A1E29}"/>
    <hyperlink ref="Z131" r:id="rId28" xr:uid="{6402AB08-8D34-44C6-8918-9122F23AFDBF}"/>
    <hyperlink ref="Z134" r:id="rId29" xr:uid="{C0241552-9269-4B2B-97EA-8AD0CA124751}"/>
    <hyperlink ref="Z13" r:id="rId30" xr:uid="{F2C4DB0B-32BD-42BF-BAD1-7914277E6539}"/>
    <hyperlink ref="B2" location="'Information &amp; Contents '!A1" display="Back to Information and Contents" xr:uid="{B3760C0C-6B93-4C15-A727-76AF63B554B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984D0-DFA4-4BBB-9496-5F1BF137ED74}">
  <sheetPr>
    <tabColor theme="3" tint="0.39997558519241921"/>
  </sheetPr>
  <dimension ref="B1:R94"/>
  <sheetViews>
    <sheetView showGridLines="0" workbookViewId="0"/>
  </sheetViews>
  <sheetFormatPr defaultRowHeight="12.75"/>
  <cols>
    <col min="1" max="1" width="1.75" style="2" customWidth="1"/>
    <col min="2" max="2" width="22.25" style="2" customWidth="1"/>
    <col min="3" max="14" width="9" style="2"/>
    <col min="15" max="15" width="10" style="2" customWidth="1"/>
    <col min="16" max="18" width="13.75" style="2" customWidth="1"/>
    <col min="19" max="16384" width="9" style="2"/>
  </cols>
  <sheetData>
    <row r="1" spans="2:18" ht="7.5" customHeight="1"/>
    <row r="2" spans="2:18" ht="15.75">
      <c r="B2" s="9" t="s">
        <v>137</v>
      </c>
    </row>
    <row r="3" spans="2:18" ht="7.5" customHeight="1"/>
    <row r="4" spans="2:18" ht="38.25">
      <c r="B4" s="45" t="s">
        <v>142</v>
      </c>
      <c r="C4" s="45" t="s">
        <v>804</v>
      </c>
      <c r="D4" s="45" t="s">
        <v>813</v>
      </c>
      <c r="E4" s="45" t="s">
        <v>814</v>
      </c>
      <c r="F4" s="45" t="s">
        <v>815</v>
      </c>
      <c r="G4" s="45" t="s">
        <v>816</v>
      </c>
      <c r="H4" s="45" t="s">
        <v>967</v>
      </c>
      <c r="I4" s="45" t="s">
        <v>141</v>
      </c>
      <c r="J4" s="45" t="s">
        <v>805</v>
      </c>
      <c r="K4" s="45" t="s">
        <v>968</v>
      </c>
      <c r="L4" s="45" t="s">
        <v>969</v>
      </c>
      <c r="M4" s="45" t="s">
        <v>970</v>
      </c>
      <c r="N4" s="45" t="s">
        <v>971</v>
      </c>
      <c r="O4" s="45" t="s">
        <v>972</v>
      </c>
      <c r="P4" s="45" t="s">
        <v>973</v>
      </c>
      <c r="Q4" s="45" t="s">
        <v>974</v>
      </c>
      <c r="R4" s="45" t="s">
        <v>785</v>
      </c>
    </row>
    <row r="5" spans="2:18">
      <c r="B5" s="22" t="s">
        <v>535</v>
      </c>
      <c r="C5" s="24">
        <v>2019</v>
      </c>
      <c r="D5" s="46">
        <v>4914.2277129183294</v>
      </c>
      <c r="E5" s="32">
        <v>5076.3682902061719</v>
      </c>
      <c r="F5" s="34">
        <v>0.53800000000000003</v>
      </c>
      <c r="G5" s="34">
        <v>52.029998779296875</v>
      </c>
      <c r="H5" s="34">
        <v>50.799999237060547</v>
      </c>
      <c r="I5" s="22" t="s">
        <v>173</v>
      </c>
      <c r="J5" s="22" t="s">
        <v>831</v>
      </c>
      <c r="K5" s="22" t="s">
        <v>975</v>
      </c>
      <c r="L5" s="22" t="s">
        <v>976</v>
      </c>
      <c r="M5" s="22" t="s">
        <v>977</v>
      </c>
      <c r="N5" s="22" t="s">
        <v>978</v>
      </c>
      <c r="O5" s="22" t="s">
        <v>979</v>
      </c>
      <c r="P5" s="34">
        <v>0.25278810408921931</v>
      </c>
      <c r="Q5" s="35">
        <v>6.8</v>
      </c>
      <c r="R5" s="32">
        <v>6800</v>
      </c>
    </row>
    <row r="6" spans="2:18">
      <c r="B6" s="22" t="s">
        <v>258</v>
      </c>
      <c r="C6" s="24">
        <v>2009</v>
      </c>
      <c r="D6" s="32" t="s">
        <v>481</v>
      </c>
      <c r="E6" s="32">
        <v>1130.0318403503732</v>
      </c>
      <c r="F6" s="34">
        <v>0.40200000000000002</v>
      </c>
      <c r="G6" s="34" t="s">
        <v>481</v>
      </c>
      <c r="H6" s="34" t="s">
        <v>481</v>
      </c>
      <c r="I6" s="22" t="s">
        <v>257</v>
      </c>
      <c r="J6" s="22" t="s">
        <v>866</v>
      </c>
      <c r="K6" s="22" t="s">
        <v>975</v>
      </c>
      <c r="L6" s="22" t="s">
        <v>976</v>
      </c>
      <c r="M6" s="22" t="s">
        <v>980</v>
      </c>
      <c r="N6" s="22" t="s">
        <v>978</v>
      </c>
      <c r="O6" s="22" t="s">
        <v>979</v>
      </c>
      <c r="P6" s="34">
        <v>0.20350689595327351</v>
      </c>
      <c r="Q6" s="35">
        <v>6.25</v>
      </c>
      <c r="R6" s="32">
        <v>6250</v>
      </c>
    </row>
    <row r="7" spans="2:18">
      <c r="B7" s="22" t="s">
        <v>209</v>
      </c>
      <c r="C7" s="24">
        <v>2006</v>
      </c>
      <c r="D7" s="32">
        <v>3407.4890356771157</v>
      </c>
      <c r="E7" s="32">
        <v>3432.819251416001</v>
      </c>
      <c r="F7" s="34">
        <v>0.54300000000000004</v>
      </c>
      <c r="G7" s="34" t="s">
        <v>481</v>
      </c>
      <c r="H7" s="34" t="s">
        <v>481</v>
      </c>
      <c r="I7" s="22" t="s">
        <v>194</v>
      </c>
      <c r="J7" s="22" t="s">
        <v>866</v>
      </c>
      <c r="K7" s="22" t="s">
        <v>981</v>
      </c>
      <c r="L7" s="22" t="s">
        <v>982</v>
      </c>
      <c r="M7" s="22" t="s">
        <v>21</v>
      </c>
      <c r="N7" s="22" t="s">
        <v>983</v>
      </c>
      <c r="O7" s="22" t="s">
        <v>984</v>
      </c>
      <c r="P7" s="34">
        <v>0.52362032618069887</v>
      </c>
      <c r="Q7" s="35">
        <v>32.5</v>
      </c>
      <c r="R7" s="32">
        <v>32500</v>
      </c>
    </row>
    <row r="8" spans="2:18">
      <c r="B8" s="22" t="s">
        <v>619</v>
      </c>
      <c r="C8" s="24">
        <v>2016</v>
      </c>
      <c r="D8" s="32">
        <v>15290.447964604266</v>
      </c>
      <c r="E8" s="32">
        <v>16182.851956811455</v>
      </c>
      <c r="F8" s="34">
        <v>0.8</v>
      </c>
      <c r="G8" s="34">
        <v>73.199996948242188</v>
      </c>
      <c r="H8" s="34">
        <v>66.099998474121094</v>
      </c>
      <c r="I8" s="22" t="s">
        <v>325</v>
      </c>
      <c r="J8" s="22" t="s">
        <v>818</v>
      </c>
      <c r="K8" s="22" t="s">
        <v>985</v>
      </c>
      <c r="L8" s="22" t="s">
        <v>986</v>
      </c>
      <c r="M8" s="22" t="s">
        <v>21</v>
      </c>
      <c r="N8" s="22" t="s">
        <v>987</v>
      </c>
      <c r="O8" s="22" t="s">
        <v>988</v>
      </c>
      <c r="P8" s="34">
        <v>8.8802060207796824E-2</v>
      </c>
      <c r="Q8" s="35">
        <v>0.02</v>
      </c>
      <c r="R8" s="32">
        <v>20</v>
      </c>
    </row>
    <row r="9" spans="2:18">
      <c r="B9" s="22" t="s">
        <v>354</v>
      </c>
      <c r="C9" s="24">
        <v>2009</v>
      </c>
      <c r="D9" s="32">
        <v>3979.0320639464526</v>
      </c>
      <c r="E9" s="32">
        <v>4084.8253730212787</v>
      </c>
      <c r="F9" s="34">
        <v>0.502</v>
      </c>
      <c r="G9" s="34" t="s">
        <v>481</v>
      </c>
      <c r="H9" s="34" t="s">
        <v>481</v>
      </c>
      <c r="I9" s="22" t="s">
        <v>188</v>
      </c>
      <c r="J9" s="22" t="s">
        <v>831</v>
      </c>
      <c r="K9" s="22" t="s">
        <v>981</v>
      </c>
      <c r="L9" s="22" t="s">
        <v>982</v>
      </c>
      <c r="M9" s="22" t="s">
        <v>21</v>
      </c>
      <c r="N9" s="22" t="s">
        <v>983</v>
      </c>
      <c r="O9" s="22" t="s">
        <v>989</v>
      </c>
      <c r="P9" s="34">
        <v>0.33333333333333337</v>
      </c>
      <c r="Q9" s="35">
        <v>0.4</v>
      </c>
      <c r="R9" s="32">
        <v>400</v>
      </c>
    </row>
    <row r="10" spans="2:18">
      <c r="B10" s="22" t="s">
        <v>211</v>
      </c>
      <c r="C10" s="24">
        <v>2012</v>
      </c>
      <c r="D10" s="32">
        <v>4499.6222811264297</v>
      </c>
      <c r="E10" s="32">
        <v>4551.8621266893106</v>
      </c>
      <c r="F10" s="34">
        <v>0.59799999999999998</v>
      </c>
      <c r="G10" s="34">
        <v>52.459999084472656</v>
      </c>
      <c r="H10" s="34">
        <v>54.360000610351563</v>
      </c>
      <c r="I10" s="22" t="s">
        <v>194</v>
      </c>
      <c r="J10" s="22" t="s">
        <v>831</v>
      </c>
      <c r="K10" s="22" t="s">
        <v>981</v>
      </c>
      <c r="L10" s="22" t="s">
        <v>982</v>
      </c>
      <c r="M10" s="22" t="s">
        <v>21</v>
      </c>
      <c r="N10" s="22" t="s">
        <v>983</v>
      </c>
      <c r="O10" s="22" t="s">
        <v>984</v>
      </c>
      <c r="P10" s="34">
        <v>0.28059984476353206</v>
      </c>
      <c r="Q10" s="35">
        <v>3.25</v>
      </c>
      <c r="R10" s="32">
        <v>3250</v>
      </c>
    </row>
    <row r="11" spans="2:18">
      <c r="B11" s="22" t="s">
        <v>653</v>
      </c>
      <c r="C11" s="24">
        <v>2016</v>
      </c>
      <c r="D11" s="32">
        <v>12683.041961298095</v>
      </c>
      <c r="E11" s="32">
        <v>13163.740193318692</v>
      </c>
      <c r="F11" s="34">
        <v>0.72099999999999997</v>
      </c>
      <c r="G11" s="34">
        <v>65.919998168945313</v>
      </c>
      <c r="H11" s="34">
        <v>54.5</v>
      </c>
      <c r="I11" s="22" t="s">
        <v>510</v>
      </c>
      <c r="J11" s="22" t="s">
        <v>818</v>
      </c>
      <c r="K11" s="22" t="s">
        <v>990</v>
      </c>
      <c r="L11" s="22" t="s">
        <v>991</v>
      </c>
      <c r="M11" s="22" t="s">
        <v>992</v>
      </c>
      <c r="N11" s="22" t="s">
        <v>993</v>
      </c>
      <c r="O11" s="22" t="s">
        <v>994</v>
      </c>
      <c r="P11" s="34">
        <v>1.0369180142107539</v>
      </c>
      <c r="Q11" s="35">
        <v>25</v>
      </c>
      <c r="R11" s="32">
        <v>25000</v>
      </c>
    </row>
    <row r="12" spans="2:18">
      <c r="B12" s="22" t="s">
        <v>379</v>
      </c>
      <c r="C12" s="22">
        <v>2010</v>
      </c>
      <c r="D12" s="32">
        <v>7986.4564913792783</v>
      </c>
      <c r="E12" s="32">
        <v>8212.6344535532098</v>
      </c>
      <c r="F12" s="34">
        <v>0.66400000000000003</v>
      </c>
      <c r="G12" s="34" t="s">
        <v>481</v>
      </c>
      <c r="H12" s="34" t="s">
        <v>481</v>
      </c>
      <c r="I12" s="22" t="s">
        <v>149</v>
      </c>
      <c r="J12" s="22" t="s">
        <v>831</v>
      </c>
      <c r="K12" s="22" t="s">
        <v>981</v>
      </c>
      <c r="L12" s="22" t="s">
        <v>995</v>
      </c>
      <c r="M12" s="22" t="s">
        <v>21</v>
      </c>
      <c r="N12" s="22" t="s">
        <v>996</v>
      </c>
      <c r="O12" s="22" t="s">
        <v>989</v>
      </c>
      <c r="P12" s="34">
        <v>0.1318</v>
      </c>
      <c r="Q12" s="35">
        <v>2.6360000000000001</v>
      </c>
      <c r="R12" s="32">
        <v>2636</v>
      </c>
    </row>
    <row r="13" spans="2:18">
      <c r="B13" s="22" t="s">
        <v>213</v>
      </c>
      <c r="C13" s="22">
        <v>2001</v>
      </c>
      <c r="D13" s="32">
        <v>2626.7636866914531</v>
      </c>
      <c r="E13" s="32">
        <v>2646.8782242488801</v>
      </c>
      <c r="F13" s="34">
        <v>0.496</v>
      </c>
      <c r="G13" s="34" t="s">
        <v>481</v>
      </c>
      <c r="H13" s="34" t="s">
        <v>481</v>
      </c>
      <c r="I13" s="22" t="s">
        <v>194</v>
      </c>
      <c r="J13" s="22" t="s">
        <v>866</v>
      </c>
      <c r="K13" s="22" t="s">
        <v>981</v>
      </c>
      <c r="L13" s="22" t="s">
        <v>982</v>
      </c>
      <c r="M13" s="22" t="s">
        <v>21</v>
      </c>
      <c r="N13" s="22" t="s">
        <v>983</v>
      </c>
      <c r="O13" s="22" t="s">
        <v>984</v>
      </c>
      <c r="P13" s="34">
        <v>0.66538244261491553</v>
      </c>
      <c r="Q13" s="35">
        <v>47.5</v>
      </c>
      <c r="R13" s="32">
        <v>47500</v>
      </c>
    </row>
    <row r="14" spans="2:18">
      <c r="B14" s="22" t="s">
        <v>309</v>
      </c>
      <c r="C14" s="22">
        <v>2007</v>
      </c>
      <c r="D14" s="32">
        <v>6810.1581788562871</v>
      </c>
      <c r="E14" s="32">
        <v>6795.1740123799109</v>
      </c>
      <c r="F14" s="34">
        <v>0.66300000000000003</v>
      </c>
      <c r="G14" s="34" t="s">
        <v>481</v>
      </c>
      <c r="H14" s="34" t="s">
        <v>481</v>
      </c>
      <c r="I14" s="22" t="s">
        <v>202</v>
      </c>
      <c r="J14" s="22" t="s">
        <v>831</v>
      </c>
      <c r="K14" s="22" t="s">
        <v>981</v>
      </c>
      <c r="L14" s="22" t="s">
        <v>997</v>
      </c>
      <c r="M14" s="22" t="s">
        <v>21</v>
      </c>
      <c r="N14" s="22" t="s">
        <v>998</v>
      </c>
      <c r="O14" s="22" t="s">
        <v>999</v>
      </c>
      <c r="P14" s="34">
        <v>0.80686934696562085</v>
      </c>
      <c r="Q14" s="35">
        <v>116.4</v>
      </c>
      <c r="R14" s="32">
        <v>116400</v>
      </c>
    </row>
    <row r="15" spans="2:18">
      <c r="B15" s="22" t="s">
        <v>1000</v>
      </c>
      <c r="C15" s="22">
        <v>2013</v>
      </c>
      <c r="D15" s="32">
        <v>11012.372404913622</v>
      </c>
      <c r="E15" s="32">
        <v>11101.938929993426</v>
      </c>
      <c r="F15" s="34">
        <v>0.71699999999999997</v>
      </c>
      <c r="G15" s="34">
        <v>58.200000762939453</v>
      </c>
      <c r="H15" s="34">
        <v>43.590000152587891</v>
      </c>
      <c r="I15" s="22" t="s">
        <v>202</v>
      </c>
      <c r="J15" s="22" t="s">
        <v>818</v>
      </c>
      <c r="K15" s="22" t="s">
        <v>981</v>
      </c>
      <c r="L15" s="22" t="s">
        <v>997</v>
      </c>
      <c r="M15" s="22" t="s">
        <v>21</v>
      </c>
      <c r="N15" s="22" t="s">
        <v>998</v>
      </c>
      <c r="O15" s="22" t="s">
        <v>999</v>
      </c>
      <c r="P15" s="34">
        <v>0.8204624085163007</v>
      </c>
      <c r="Q15" s="35">
        <v>160.15</v>
      </c>
      <c r="R15" s="32">
        <v>160150</v>
      </c>
    </row>
    <row r="16" spans="2:18">
      <c r="B16" s="22" t="s">
        <v>623</v>
      </c>
      <c r="C16" s="22">
        <v>2016</v>
      </c>
      <c r="D16" s="32">
        <v>15290.447964604266</v>
      </c>
      <c r="E16" s="32">
        <v>16182.851956811455</v>
      </c>
      <c r="F16" s="34">
        <v>0.8</v>
      </c>
      <c r="G16" s="34">
        <v>73.199996948242188</v>
      </c>
      <c r="H16" s="34">
        <v>66.099998474121094</v>
      </c>
      <c r="I16" s="22" t="s">
        <v>325</v>
      </c>
      <c r="J16" s="22" t="s">
        <v>818</v>
      </c>
      <c r="K16" s="22" t="s">
        <v>985</v>
      </c>
      <c r="L16" s="22" t="s">
        <v>986</v>
      </c>
      <c r="M16" s="22" t="s">
        <v>21</v>
      </c>
      <c r="N16" s="22" t="s">
        <v>987</v>
      </c>
      <c r="O16" s="22" t="s">
        <v>988</v>
      </c>
      <c r="P16" s="34">
        <v>0.15490266948933754</v>
      </c>
      <c r="Q16" s="35">
        <v>0.03</v>
      </c>
      <c r="R16" s="32">
        <v>30</v>
      </c>
    </row>
    <row r="17" spans="2:18">
      <c r="B17" s="22" t="s">
        <v>621</v>
      </c>
      <c r="C17" s="22">
        <v>2016</v>
      </c>
      <c r="D17" s="32">
        <v>15290.447964604266</v>
      </c>
      <c r="E17" s="32">
        <v>16182.851956811455</v>
      </c>
      <c r="F17" s="34">
        <v>0.8</v>
      </c>
      <c r="G17" s="34">
        <v>73.199996948242188</v>
      </c>
      <c r="H17" s="34">
        <v>66.099998474121094</v>
      </c>
      <c r="I17" s="22" t="s">
        <v>325</v>
      </c>
      <c r="J17" s="22" t="s">
        <v>818</v>
      </c>
      <c r="K17" s="22" t="s">
        <v>985</v>
      </c>
      <c r="L17" s="22" t="s">
        <v>986</v>
      </c>
      <c r="M17" s="22" t="s">
        <v>21</v>
      </c>
      <c r="N17" s="22" t="s">
        <v>987</v>
      </c>
      <c r="O17" s="22" t="s">
        <v>988</v>
      </c>
      <c r="P17" s="34">
        <v>0.72313551559562261</v>
      </c>
      <c r="Q17" s="35">
        <v>12</v>
      </c>
      <c r="R17" s="32">
        <v>12000</v>
      </c>
    </row>
    <row r="18" spans="2:18">
      <c r="B18" s="22" t="s">
        <v>245</v>
      </c>
      <c r="C18" s="22">
        <v>2008</v>
      </c>
      <c r="D18" s="32">
        <v>13726.16212387823</v>
      </c>
      <c r="E18" s="32">
        <v>14067.945812576261</v>
      </c>
      <c r="F18" s="34">
        <v>0.71499999999999997</v>
      </c>
      <c r="G18" s="34" t="s">
        <v>481</v>
      </c>
      <c r="H18" s="34" t="s">
        <v>481</v>
      </c>
      <c r="I18" s="22" t="s">
        <v>145</v>
      </c>
      <c r="J18" s="22" t="s">
        <v>818</v>
      </c>
      <c r="K18" s="22" t="s">
        <v>990</v>
      </c>
      <c r="L18" s="22" t="s">
        <v>991</v>
      </c>
      <c r="M18" s="22" t="s">
        <v>992</v>
      </c>
      <c r="N18" s="22" t="s">
        <v>993</v>
      </c>
      <c r="O18" s="22" t="s">
        <v>994</v>
      </c>
      <c r="P18" s="34">
        <v>0.15666938621072918</v>
      </c>
      <c r="Q18" s="35">
        <v>3.8424999999999998</v>
      </c>
      <c r="R18" s="32">
        <v>3842.5</v>
      </c>
    </row>
    <row r="19" spans="2:18">
      <c r="B19" s="22" t="s">
        <v>641</v>
      </c>
      <c r="C19" s="22">
        <v>2011</v>
      </c>
      <c r="D19" s="32">
        <v>3867.1453951686804</v>
      </c>
      <c r="E19" s="32">
        <v>4334.660788925702</v>
      </c>
      <c r="F19" s="34">
        <v>0.66500000000000004</v>
      </c>
      <c r="G19" s="34">
        <v>62.430000305175781</v>
      </c>
      <c r="H19" s="34">
        <v>51.229999542236328</v>
      </c>
      <c r="I19" s="22" t="s">
        <v>640</v>
      </c>
      <c r="J19" s="22" t="s">
        <v>866</v>
      </c>
      <c r="K19" s="22" t="s">
        <v>981</v>
      </c>
      <c r="L19" s="22" t="s">
        <v>1001</v>
      </c>
      <c r="M19" s="22" t="s">
        <v>21</v>
      </c>
      <c r="N19" s="22" t="s">
        <v>1002</v>
      </c>
      <c r="O19" s="22" t="s">
        <v>988</v>
      </c>
      <c r="P19" s="34">
        <v>0.75</v>
      </c>
      <c r="Q19" s="35">
        <v>9</v>
      </c>
      <c r="R19" s="32">
        <v>9000</v>
      </c>
    </row>
    <row r="20" spans="2:18">
      <c r="B20" s="22" t="s">
        <v>249</v>
      </c>
      <c r="C20" s="22">
        <v>2012</v>
      </c>
      <c r="D20" s="32">
        <v>12421.561751815705</v>
      </c>
      <c r="E20" s="32">
        <v>12934.965751943962</v>
      </c>
      <c r="F20" s="34">
        <v>0.73399999999999999</v>
      </c>
      <c r="G20" s="34">
        <v>67.480003356933594</v>
      </c>
      <c r="H20" s="34">
        <v>58.409999847412109</v>
      </c>
      <c r="I20" s="22" t="s">
        <v>177</v>
      </c>
      <c r="J20" s="22" t="s">
        <v>818</v>
      </c>
      <c r="K20" s="22" t="s">
        <v>990</v>
      </c>
      <c r="L20" s="22" t="s">
        <v>991</v>
      </c>
      <c r="M20" s="22" t="s">
        <v>992</v>
      </c>
      <c r="N20" s="22" t="s">
        <v>993</v>
      </c>
      <c r="O20" s="22" t="s">
        <v>1003</v>
      </c>
      <c r="P20" s="34">
        <v>0.21526071218419374</v>
      </c>
      <c r="Q20" s="35">
        <v>16.64</v>
      </c>
      <c r="R20" s="32">
        <v>16640</v>
      </c>
    </row>
    <row r="21" spans="2:18">
      <c r="B21" s="22" t="s">
        <v>694</v>
      </c>
      <c r="C21" s="22">
        <v>2016</v>
      </c>
      <c r="D21" s="32">
        <v>24428.001206749017</v>
      </c>
      <c r="E21" s="32">
        <v>24758.712989601663</v>
      </c>
      <c r="F21" s="34">
        <v>0.81599999999999995</v>
      </c>
      <c r="G21" s="34">
        <v>75.400001525878906</v>
      </c>
      <c r="H21" s="34">
        <v>69.339996337890625</v>
      </c>
      <c r="I21" s="22" t="s">
        <v>368</v>
      </c>
      <c r="J21" s="22" t="s">
        <v>818</v>
      </c>
      <c r="K21" s="22" t="s">
        <v>985</v>
      </c>
      <c r="L21" s="22" t="s">
        <v>1004</v>
      </c>
      <c r="M21" s="22" t="s">
        <v>21</v>
      </c>
      <c r="N21" s="22" t="s">
        <v>1002</v>
      </c>
      <c r="O21" s="22" t="s">
        <v>1005</v>
      </c>
      <c r="P21" s="34">
        <v>5.8242441150381401E-2</v>
      </c>
      <c r="Q21" s="22">
        <v>1</v>
      </c>
      <c r="R21" s="22">
        <v>1000</v>
      </c>
    </row>
    <row r="22" spans="2:18">
      <c r="B22" s="22" t="s">
        <v>252</v>
      </c>
      <c r="C22" s="22">
        <v>2013</v>
      </c>
      <c r="D22" s="32">
        <v>23913.501047393667</v>
      </c>
      <c r="E22" s="32">
        <v>24424.136446507135</v>
      </c>
      <c r="F22" s="34">
        <v>0.84499999999999997</v>
      </c>
      <c r="G22" s="34">
        <v>76.150001525878906</v>
      </c>
      <c r="H22" s="34">
        <v>75.970001220703125</v>
      </c>
      <c r="I22" s="22" t="s">
        <v>251</v>
      </c>
      <c r="J22" s="22" t="s">
        <v>818</v>
      </c>
      <c r="K22" s="22" t="s">
        <v>990</v>
      </c>
      <c r="L22" s="22" t="s">
        <v>991</v>
      </c>
      <c r="M22" s="22" t="s">
        <v>992</v>
      </c>
      <c r="N22" s="22" t="s">
        <v>993</v>
      </c>
      <c r="O22" s="22" t="s">
        <v>994</v>
      </c>
      <c r="P22" s="34">
        <v>0.31760154175545208</v>
      </c>
      <c r="Q22" s="41">
        <v>13.166666666666666</v>
      </c>
      <c r="R22" s="41">
        <v>13166.666666666666</v>
      </c>
    </row>
    <row r="23" spans="2:18">
      <c r="B23" s="22" t="s">
        <v>261</v>
      </c>
      <c r="C23" s="22">
        <v>2010</v>
      </c>
      <c r="D23" s="32">
        <v>10130.446887670196</v>
      </c>
      <c r="E23" s="32">
        <v>10333.275566243707</v>
      </c>
      <c r="F23" s="34">
        <v>0.67500000000000004</v>
      </c>
      <c r="G23" s="34" t="s">
        <v>481</v>
      </c>
      <c r="H23" s="34" t="s">
        <v>481</v>
      </c>
      <c r="I23" s="22" t="s">
        <v>260</v>
      </c>
      <c r="J23" s="22" t="s">
        <v>831</v>
      </c>
      <c r="K23" s="22" t="s">
        <v>975</v>
      </c>
      <c r="L23" s="22" t="s">
        <v>1006</v>
      </c>
      <c r="M23" s="22" t="s">
        <v>21</v>
      </c>
      <c r="N23" s="22" t="s">
        <v>1007</v>
      </c>
      <c r="O23" s="22" t="s">
        <v>1008</v>
      </c>
      <c r="P23" s="34">
        <v>0.22769049297541868</v>
      </c>
      <c r="Q23" s="41">
        <v>36.5</v>
      </c>
      <c r="R23" s="41">
        <v>36500</v>
      </c>
    </row>
    <row r="24" spans="2:18">
      <c r="B24" s="22" t="s">
        <v>391</v>
      </c>
      <c r="C24" s="22">
        <v>1997</v>
      </c>
      <c r="D24" s="32">
        <v>2250.9111760983665</v>
      </c>
      <c r="E24" s="32">
        <v>2264.7955707325195</v>
      </c>
      <c r="F24" s="34">
        <v>0.47099999999999997</v>
      </c>
      <c r="G24" s="34" t="s">
        <v>481</v>
      </c>
      <c r="H24" s="34" t="s">
        <v>481</v>
      </c>
      <c r="I24" s="22" t="s">
        <v>194</v>
      </c>
      <c r="J24" s="22" t="s">
        <v>866</v>
      </c>
      <c r="K24" s="22" t="s">
        <v>981</v>
      </c>
      <c r="L24" s="22" t="s">
        <v>982</v>
      </c>
      <c r="M24" s="22" t="s">
        <v>21</v>
      </c>
      <c r="N24" s="22" t="s">
        <v>983</v>
      </c>
      <c r="O24" s="22" t="s">
        <v>984</v>
      </c>
      <c r="P24" s="34">
        <v>0.44576400495778729</v>
      </c>
      <c r="Q24" s="22">
        <v>20</v>
      </c>
      <c r="R24" s="22">
        <v>20000</v>
      </c>
    </row>
    <row r="25" spans="2:18">
      <c r="B25" s="22" t="s">
        <v>239</v>
      </c>
      <c r="C25" s="22">
        <v>2009</v>
      </c>
      <c r="D25" s="32">
        <v>8740.6194829862579</v>
      </c>
      <c r="E25" s="32">
        <v>9298.0780034906693</v>
      </c>
      <c r="F25" s="34">
        <v>0.71099999999999997</v>
      </c>
      <c r="G25" s="34" t="s">
        <v>481</v>
      </c>
      <c r="H25" s="34" t="s">
        <v>481</v>
      </c>
      <c r="I25" s="22" t="s">
        <v>180</v>
      </c>
      <c r="J25" s="22" t="s">
        <v>818</v>
      </c>
      <c r="K25" s="22" t="s">
        <v>990</v>
      </c>
      <c r="L25" s="22" t="s">
        <v>991</v>
      </c>
      <c r="M25" s="22" t="s">
        <v>992</v>
      </c>
      <c r="N25" s="22" t="s">
        <v>993</v>
      </c>
      <c r="O25" s="22" t="s">
        <v>994</v>
      </c>
      <c r="P25" s="34">
        <v>0.17123287671232876</v>
      </c>
      <c r="Q25" s="22">
        <v>1.5</v>
      </c>
      <c r="R25" s="22">
        <v>1500</v>
      </c>
    </row>
    <row r="26" spans="2:18">
      <c r="B26" s="22" t="s">
        <v>241</v>
      </c>
      <c r="C26" s="22">
        <v>2010</v>
      </c>
      <c r="D26" s="32">
        <v>9252.9108593331075</v>
      </c>
      <c r="E26" s="32">
        <v>9996.93732259223</v>
      </c>
      <c r="F26" s="34">
        <v>0.72499999999999998</v>
      </c>
      <c r="G26" s="34" t="s">
        <v>481</v>
      </c>
      <c r="H26" s="34" t="s">
        <v>481</v>
      </c>
      <c r="I26" s="22" t="s">
        <v>180</v>
      </c>
      <c r="J26" s="22" t="s">
        <v>818</v>
      </c>
      <c r="K26" s="22" t="s">
        <v>990</v>
      </c>
      <c r="L26" s="22" t="s">
        <v>991</v>
      </c>
      <c r="M26" s="22" t="s">
        <v>992</v>
      </c>
      <c r="N26" s="22" t="s">
        <v>993</v>
      </c>
      <c r="O26" s="22" t="s">
        <v>994</v>
      </c>
      <c r="P26" s="34">
        <v>0.35997709236684938</v>
      </c>
      <c r="Q26" s="22">
        <v>0.17599999999999999</v>
      </c>
      <c r="R26" s="22">
        <v>176</v>
      </c>
    </row>
    <row r="27" spans="2:18">
      <c r="B27" s="22" t="s">
        <v>330</v>
      </c>
      <c r="C27" s="22">
        <v>2015</v>
      </c>
      <c r="D27" s="32">
        <v>19044.730565378217</v>
      </c>
      <c r="E27" s="32">
        <v>19542.889886999168</v>
      </c>
      <c r="F27" s="34">
        <v>0.76800000000000002</v>
      </c>
      <c r="G27" s="34">
        <v>68.610000610351563</v>
      </c>
      <c r="H27" s="34">
        <v>60.290000915527344</v>
      </c>
      <c r="I27" s="22" t="s">
        <v>236</v>
      </c>
      <c r="J27" s="22" t="s">
        <v>818</v>
      </c>
      <c r="K27" s="22" t="s">
        <v>990</v>
      </c>
      <c r="L27" s="22" t="s">
        <v>991</v>
      </c>
      <c r="M27" s="22" t="s">
        <v>1009</v>
      </c>
      <c r="N27" s="22" t="s">
        <v>993</v>
      </c>
      <c r="O27" s="22" t="s">
        <v>1003</v>
      </c>
      <c r="P27" s="34">
        <v>0.42158606012350869</v>
      </c>
      <c r="Q27" s="22">
        <v>1.9750000000000001</v>
      </c>
      <c r="R27" s="22">
        <v>1975</v>
      </c>
    </row>
    <row r="28" spans="2:18">
      <c r="B28" s="22" t="s">
        <v>369</v>
      </c>
      <c r="C28" s="22">
        <v>2010</v>
      </c>
      <c r="D28" s="32">
        <v>20192.12113641918</v>
      </c>
      <c r="E28" s="32">
        <v>20415.54202256104</v>
      </c>
      <c r="F28" s="34">
        <v>0.80700000000000005</v>
      </c>
      <c r="G28" s="34" t="s">
        <v>481</v>
      </c>
      <c r="H28" s="34" t="s">
        <v>481</v>
      </c>
      <c r="I28" s="22" t="s">
        <v>368</v>
      </c>
      <c r="J28" s="22" t="s">
        <v>818</v>
      </c>
      <c r="K28" s="22" t="s">
        <v>985</v>
      </c>
      <c r="L28" s="22" t="s">
        <v>1004</v>
      </c>
      <c r="M28" s="22" t="s">
        <v>21</v>
      </c>
      <c r="N28" s="22" t="s">
        <v>1002</v>
      </c>
      <c r="O28" s="22" t="s">
        <v>1005</v>
      </c>
      <c r="P28" s="34">
        <v>0.84894736842105256</v>
      </c>
      <c r="Q28" s="22">
        <v>3.226</v>
      </c>
      <c r="R28" s="22">
        <v>3226</v>
      </c>
    </row>
    <row r="29" spans="2:18">
      <c r="B29" s="22" t="s">
        <v>446</v>
      </c>
      <c r="C29" s="22">
        <v>2016</v>
      </c>
      <c r="D29" s="32">
        <v>11370.293597072281</v>
      </c>
      <c r="E29" s="32">
        <v>11587.825301011211</v>
      </c>
      <c r="F29" s="34">
        <v>0.76200000000000001</v>
      </c>
      <c r="G29" s="34">
        <v>70.05999755859375</v>
      </c>
      <c r="H29" s="34">
        <v>61.319999694824219</v>
      </c>
      <c r="I29" s="22" t="s">
        <v>445</v>
      </c>
      <c r="J29" s="22" t="s">
        <v>818</v>
      </c>
      <c r="K29" s="22" t="s">
        <v>990</v>
      </c>
      <c r="L29" s="22" t="s">
        <v>991</v>
      </c>
      <c r="M29" s="22" t="s">
        <v>992</v>
      </c>
      <c r="N29" s="22" t="s">
        <v>993</v>
      </c>
      <c r="O29" s="22" t="s">
        <v>994</v>
      </c>
      <c r="P29" s="34">
        <v>0.11134299191374662</v>
      </c>
      <c r="Q29" s="41">
        <v>0.42199999999999999</v>
      </c>
      <c r="R29" s="41">
        <v>422</v>
      </c>
    </row>
    <row r="30" spans="2:18">
      <c r="B30" s="22" t="s">
        <v>591</v>
      </c>
      <c r="C30" s="22">
        <v>2019</v>
      </c>
      <c r="D30" s="32">
        <v>3342.1197688115549</v>
      </c>
      <c r="E30" s="32">
        <v>3430.4838820910309</v>
      </c>
      <c r="F30" s="34">
        <v>0.51300000000000001</v>
      </c>
      <c r="G30" s="34">
        <v>56.080001831054688</v>
      </c>
      <c r="H30" s="34">
        <v>53.880001068115234</v>
      </c>
      <c r="I30" s="22" t="s">
        <v>587</v>
      </c>
      <c r="J30" s="22" t="s">
        <v>831</v>
      </c>
      <c r="K30" s="22" t="s">
        <v>975</v>
      </c>
      <c r="L30" s="22" t="s">
        <v>976</v>
      </c>
      <c r="M30" s="22" t="s">
        <v>977</v>
      </c>
      <c r="N30" s="22" t="s">
        <v>978</v>
      </c>
      <c r="O30" s="22" t="s">
        <v>979</v>
      </c>
      <c r="P30" s="34">
        <v>2.7457627118644065E-2</v>
      </c>
      <c r="Q30" s="22">
        <v>1.0529999999999999</v>
      </c>
      <c r="R30" s="22">
        <v>1053</v>
      </c>
    </row>
    <row r="31" spans="2:18">
      <c r="B31" s="22" t="s">
        <v>656</v>
      </c>
      <c r="C31" s="22">
        <v>2020</v>
      </c>
      <c r="D31" s="32">
        <v>10005.174611625182</v>
      </c>
      <c r="E31" s="32">
        <v>10450.622381569274</v>
      </c>
      <c r="F31" s="34">
        <v>0.71</v>
      </c>
      <c r="G31" s="34">
        <v>68.019996643066406</v>
      </c>
      <c r="H31" s="34">
        <v>53.139999389648438</v>
      </c>
      <c r="I31" s="22" t="s">
        <v>233</v>
      </c>
      <c r="J31" s="22" t="s">
        <v>831</v>
      </c>
      <c r="K31" s="22" t="s">
        <v>981</v>
      </c>
      <c r="L31" s="22" t="s">
        <v>995</v>
      </c>
      <c r="M31" s="22" t="s">
        <v>21</v>
      </c>
      <c r="N31" s="22" t="s">
        <v>996</v>
      </c>
      <c r="O31" s="22" t="s">
        <v>989</v>
      </c>
      <c r="P31" s="34">
        <v>0.12342305013620615</v>
      </c>
      <c r="Q31" s="22">
        <v>1.4</v>
      </c>
      <c r="R31" s="22">
        <v>1400</v>
      </c>
    </row>
    <row r="32" spans="2:18">
      <c r="B32" s="22" t="s">
        <v>721</v>
      </c>
      <c r="C32" s="22">
        <v>1996</v>
      </c>
      <c r="D32" s="32">
        <v>1275.77209472656</v>
      </c>
      <c r="E32" s="32">
        <v>1287.17797851563</v>
      </c>
      <c r="F32" s="34">
        <v>0.372</v>
      </c>
      <c r="G32" s="34" t="s">
        <v>481</v>
      </c>
      <c r="H32" s="34" t="s">
        <v>481</v>
      </c>
      <c r="I32" s="22" t="s">
        <v>720</v>
      </c>
      <c r="J32" s="22" t="s">
        <v>866</v>
      </c>
      <c r="K32" s="22" t="s">
        <v>975</v>
      </c>
      <c r="L32" s="22" t="s">
        <v>976</v>
      </c>
      <c r="M32" s="22" t="s">
        <v>980</v>
      </c>
      <c r="N32" s="22" t="s">
        <v>978</v>
      </c>
      <c r="O32" s="22" t="s">
        <v>979</v>
      </c>
      <c r="P32" s="34">
        <v>2.4E-2</v>
      </c>
      <c r="Q32" s="22">
        <v>0.6</v>
      </c>
      <c r="R32" s="22">
        <v>600</v>
      </c>
    </row>
    <row r="33" spans="2:18">
      <c r="B33" s="22" t="s">
        <v>215</v>
      </c>
      <c r="C33" s="22">
        <v>2007</v>
      </c>
      <c r="D33" s="32">
        <v>3628.0850373546341</v>
      </c>
      <c r="E33" s="32">
        <v>3642.0024102838352</v>
      </c>
      <c r="F33" s="34">
        <v>0.55300000000000005</v>
      </c>
      <c r="G33" s="34" t="s">
        <v>481</v>
      </c>
      <c r="H33" s="34" t="s">
        <v>481</v>
      </c>
      <c r="I33" s="22" t="s">
        <v>194</v>
      </c>
      <c r="J33" s="22" t="s">
        <v>831</v>
      </c>
      <c r="K33" s="22" t="s">
        <v>981</v>
      </c>
      <c r="L33" s="22" t="s">
        <v>982</v>
      </c>
      <c r="M33" s="22" t="s">
        <v>21</v>
      </c>
      <c r="N33" s="22" t="s">
        <v>983</v>
      </c>
      <c r="O33" s="22" t="s">
        <v>984</v>
      </c>
      <c r="P33" s="34">
        <v>0.74300649129555141</v>
      </c>
      <c r="Q33" s="41">
        <v>117.42</v>
      </c>
      <c r="R33" s="41">
        <v>117420</v>
      </c>
    </row>
    <row r="34" spans="2:18">
      <c r="B34" s="22" t="s">
        <v>231</v>
      </c>
      <c r="C34" s="22">
        <v>2013</v>
      </c>
      <c r="D34" s="32">
        <v>4247.4818469094162</v>
      </c>
      <c r="E34" s="32">
        <v>3932.7083303160252</v>
      </c>
      <c r="F34" s="34">
        <v>0.57399999999999995</v>
      </c>
      <c r="G34" s="34">
        <v>49.540000915527344</v>
      </c>
      <c r="H34" s="34">
        <v>40.990001678466797</v>
      </c>
      <c r="I34" s="22" t="s">
        <v>230</v>
      </c>
      <c r="J34" s="22" t="s">
        <v>866</v>
      </c>
      <c r="K34" s="22" t="s">
        <v>981</v>
      </c>
      <c r="L34" s="22" t="s">
        <v>982</v>
      </c>
      <c r="M34" s="22" t="s">
        <v>21</v>
      </c>
      <c r="N34" s="22" t="s">
        <v>983</v>
      </c>
      <c r="O34" s="22" t="s">
        <v>989</v>
      </c>
      <c r="P34" s="34">
        <v>0.89817968931358627</v>
      </c>
      <c r="Q34" s="41">
        <v>120</v>
      </c>
      <c r="R34" s="41">
        <v>120000</v>
      </c>
    </row>
    <row r="35" spans="2:18">
      <c r="B35" s="22" t="s">
        <v>568</v>
      </c>
      <c r="C35" s="22">
        <v>2009</v>
      </c>
      <c r="D35" s="32">
        <v>4364.4072044370159</v>
      </c>
      <c r="E35" s="32">
        <v>4622.3635403593134</v>
      </c>
      <c r="F35" s="34">
        <v>0.48399999999999999</v>
      </c>
      <c r="G35" s="34" t="s">
        <v>481</v>
      </c>
      <c r="H35" s="34" t="s">
        <v>481</v>
      </c>
      <c r="I35" s="22" t="s">
        <v>173</v>
      </c>
      <c r="J35" s="22" t="s">
        <v>831</v>
      </c>
      <c r="K35" s="22" t="s">
        <v>975</v>
      </c>
      <c r="L35" s="22" t="s">
        <v>976</v>
      </c>
      <c r="M35" s="22" t="s">
        <v>977</v>
      </c>
      <c r="N35" s="22" t="s">
        <v>978</v>
      </c>
      <c r="O35" s="22" t="s">
        <v>979</v>
      </c>
      <c r="P35" s="34">
        <v>1.3675213675213677E-2</v>
      </c>
      <c r="Q35" s="22">
        <v>0.08</v>
      </c>
      <c r="R35" s="22">
        <v>80</v>
      </c>
    </row>
    <row r="36" spans="2:18">
      <c r="B36" s="22" t="s">
        <v>159</v>
      </c>
      <c r="C36" s="22">
        <v>2012</v>
      </c>
      <c r="D36" s="32">
        <v>15036.044772604018</v>
      </c>
      <c r="E36" s="32">
        <v>15425.352928595699</v>
      </c>
      <c r="F36" s="34">
        <v>0.73199999999999998</v>
      </c>
      <c r="G36" s="34">
        <v>71.069999694824219</v>
      </c>
      <c r="H36" s="34">
        <v>68.44000244140625</v>
      </c>
      <c r="I36" s="22" t="s">
        <v>145</v>
      </c>
      <c r="J36" s="22" t="s">
        <v>818</v>
      </c>
      <c r="K36" s="22" t="s">
        <v>990</v>
      </c>
      <c r="L36" s="22" t="s">
        <v>991</v>
      </c>
      <c r="M36" s="22" t="s">
        <v>992</v>
      </c>
      <c r="N36" s="22" t="s">
        <v>993</v>
      </c>
      <c r="O36" s="22" t="s">
        <v>994</v>
      </c>
      <c r="P36" s="34">
        <v>0.18574701256888118</v>
      </c>
      <c r="Q36" s="22">
        <v>0.15</v>
      </c>
      <c r="R36" s="22">
        <v>150</v>
      </c>
    </row>
    <row r="37" spans="2:18">
      <c r="B37" s="22" t="s">
        <v>265</v>
      </c>
      <c r="C37" s="22">
        <v>2015</v>
      </c>
      <c r="D37" s="32">
        <v>4473.4101143154958</v>
      </c>
      <c r="E37" s="32">
        <v>4616.6194141642045</v>
      </c>
      <c r="F37" s="34">
        <v>0.60699999999999998</v>
      </c>
      <c r="G37" s="34">
        <v>59.659999847412109</v>
      </c>
      <c r="H37" s="34">
        <v>59.939998626708984</v>
      </c>
      <c r="I37" s="22" t="s">
        <v>264</v>
      </c>
      <c r="J37" s="22" t="s">
        <v>831</v>
      </c>
      <c r="K37" s="22" t="s">
        <v>975</v>
      </c>
      <c r="L37" s="22" t="s">
        <v>976</v>
      </c>
      <c r="M37" s="22" t="s">
        <v>977</v>
      </c>
      <c r="N37" s="22" t="s">
        <v>978</v>
      </c>
      <c r="O37" s="22" t="s">
        <v>979</v>
      </c>
      <c r="P37" s="34">
        <v>8.5214510293387155E-2</v>
      </c>
      <c r="Q37" s="41">
        <v>3.8960000000000004</v>
      </c>
      <c r="R37" s="41">
        <v>3896</v>
      </c>
    </row>
    <row r="38" spans="2:18">
      <c r="B38" s="22" t="s">
        <v>270</v>
      </c>
      <c r="C38" s="22">
        <v>2002</v>
      </c>
      <c r="D38" s="32">
        <v>17028.056801128685</v>
      </c>
      <c r="E38" s="32">
        <v>17324.353652155234</v>
      </c>
      <c r="F38" s="34">
        <v>0.71899999999999997</v>
      </c>
      <c r="G38" s="34" t="s">
        <v>481</v>
      </c>
      <c r="H38" s="34" t="s">
        <v>481</v>
      </c>
      <c r="I38" s="22" t="s">
        <v>236</v>
      </c>
      <c r="J38" s="22" t="s">
        <v>818</v>
      </c>
      <c r="K38" s="22" t="s">
        <v>990</v>
      </c>
      <c r="L38" s="22" t="s">
        <v>991</v>
      </c>
      <c r="M38" s="22" t="s">
        <v>1009</v>
      </c>
      <c r="N38" s="22" t="s">
        <v>993</v>
      </c>
      <c r="O38" s="22" t="s">
        <v>1003</v>
      </c>
      <c r="P38" s="34">
        <v>0.19406422231997308</v>
      </c>
      <c r="Q38" s="22">
        <v>0.6</v>
      </c>
      <c r="R38" s="22">
        <v>600</v>
      </c>
    </row>
    <row r="39" spans="2:18">
      <c r="B39" s="22" t="s">
        <v>526</v>
      </c>
      <c r="C39" s="22">
        <v>2015</v>
      </c>
      <c r="D39" s="32">
        <v>11697.388278511178</v>
      </c>
      <c r="E39" s="32">
        <v>11908.215784299024</v>
      </c>
      <c r="F39" s="34">
        <v>0.76500000000000001</v>
      </c>
      <c r="G39" s="34">
        <v>69.529998779296875</v>
      </c>
      <c r="H39" s="34">
        <v>61.159999847412109</v>
      </c>
      <c r="I39" s="22" t="s">
        <v>445</v>
      </c>
      <c r="J39" s="22" t="s">
        <v>818</v>
      </c>
      <c r="K39" s="22" t="s">
        <v>990</v>
      </c>
      <c r="L39" s="22" t="s">
        <v>991</v>
      </c>
      <c r="M39" s="22" t="s">
        <v>992</v>
      </c>
      <c r="N39" s="22" t="s">
        <v>993</v>
      </c>
      <c r="O39" s="22" t="s">
        <v>994</v>
      </c>
      <c r="P39" s="34">
        <v>0.16307523739956173</v>
      </c>
      <c r="Q39" s="22">
        <v>4.4649999999999999</v>
      </c>
      <c r="R39" s="22">
        <v>4465</v>
      </c>
    </row>
    <row r="40" spans="2:18">
      <c r="B40" s="22" t="s">
        <v>459</v>
      </c>
      <c r="C40" s="22">
        <v>2020</v>
      </c>
      <c r="D40" s="32">
        <v>6088.0289896419708</v>
      </c>
      <c r="E40" s="32">
        <v>6172.0423863914439</v>
      </c>
      <c r="F40" s="34">
        <v>0.64200000000000002</v>
      </c>
      <c r="G40" s="34">
        <v>58.310001373291016</v>
      </c>
      <c r="H40" s="34">
        <v>52.229999542236328</v>
      </c>
      <c r="I40" s="22" t="s">
        <v>194</v>
      </c>
      <c r="J40" s="22" t="s">
        <v>831</v>
      </c>
      <c r="K40" s="22" t="s">
        <v>981</v>
      </c>
      <c r="L40" s="22" t="s">
        <v>982</v>
      </c>
      <c r="M40" s="22" t="s">
        <v>21</v>
      </c>
      <c r="N40" s="22" t="s">
        <v>983</v>
      </c>
      <c r="O40" s="22" t="s">
        <v>984</v>
      </c>
      <c r="P40" s="34">
        <v>0.13966480446927373</v>
      </c>
      <c r="Q40" s="22">
        <v>100</v>
      </c>
      <c r="R40" s="22">
        <v>100000</v>
      </c>
    </row>
    <row r="41" spans="2:18">
      <c r="B41" s="22" t="s">
        <v>384</v>
      </c>
      <c r="C41" s="22">
        <v>2000</v>
      </c>
      <c r="D41" s="32">
        <v>3653.8732995619539</v>
      </c>
      <c r="E41" s="32">
        <v>3690.8681664052842</v>
      </c>
      <c r="F41" s="34">
        <v>0.58799999999999997</v>
      </c>
      <c r="G41" s="34" t="s">
        <v>481</v>
      </c>
      <c r="H41" s="34" t="s">
        <v>481</v>
      </c>
      <c r="I41" s="22" t="s">
        <v>233</v>
      </c>
      <c r="J41" s="22" t="s">
        <v>866</v>
      </c>
      <c r="K41" s="22" t="s">
        <v>981</v>
      </c>
      <c r="L41" s="22" t="s">
        <v>995</v>
      </c>
      <c r="M41" s="22" t="s">
        <v>21</v>
      </c>
      <c r="N41" s="22" t="s">
        <v>996</v>
      </c>
      <c r="O41" s="22" t="s">
        <v>989</v>
      </c>
      <c r="P41" s="34">
        <v>0.31219515971782252</v>
      </c>
      <c r="Q41" s="41">
        <v>14.137499999999999</v>
      </c>
      <c r="R41" s="41">
        <v>14137.5</v>
      </c>
    </row>
    <row r="42" spans="2:18">
      <c r="B42" s="22" t="s">
        <v>234</v>
      </c>
      <c r="C42" s="22">
        <v>2006</v>
      </c>
      <c r="D42" s="32">
        <v>5096.8261446780616</v>
      </c>
      <c r="E42" s="32">
        <v>5186.4320647684526</v>
      </c>
      <c r="F42" s="34">
        <v>0.64100000000000001</v>
      </c>
      <c r="G42" s="34" t="s">
        <v>481</v>
      </c>
      <c r="H42" s="34" t="s">
        <v>481</v>
      </c>
      <c r="I42" s="22" t="s">
        <v>233</v>
      </c>
      <c r="J42" s="22" t="s">
        <v>866</v>
      </c>
      <c r="K42" s="22" t="s">
        <v>981</v>
      </c>
      <c r="L42" s="22" t="s">
        <v>995</v>
      </c>
      <c r="M42" s="22" t="s">
        <v>21</v>
      </c>
      <c r="N42" s="22" t="s">
        <v>996</v>
      </c>
      <c r="O42" s="22" t="s">
        <v>989</v>
      </c>
      <c r="P42" s="34">
        <v>0.33800016927048476</v>
      </c>
      <c r="Q42" s="22">
        <v>25</v>
      </c>
      <c r="R42" s="22">
        <v>25000</v>
      </c>
    </row>
    <row r="43" spans="2:18">
      <c r="B43" s="22" t="s">
        <v>150</v>
      </c>
      <c r="C43" s="22">
        <v>2011</v>
      </c>
      <c r="D43" s="32">
        <v>8362.939836341855</v>
      </c>
      <c r="E43" s="32">
        <v>8610.5288483593322</v>
      </c>
      <c r="F43" s="34">
        <v>0.67100000000000004</v>
      </c>
      <c r="G43" s="34">
        <v>59.240001678466797</v>
      </c>
      <c r="H43" s="34">
        <v>54.919998168945313</v>
      </c>
      <c r="I43" s="22" t="s">
        <v>149</v>
      </c>
      <c r="J43" s="22" t="s">
        <v>831</v>
      </c>
      <c r="K43" s="22" t="s">
        <v>981</v>
      </c>
      <c r="L43" s="22" t="s">
        <v>995</v>
      </c>
      <c r="M43" s="22" t="s">
        <v>21</v>
      </c>
      <c r="N43" s="22" t="s">
        <v>996</v>
      </c>
      <c r="O43" s="22" t="s">
        <v>989</v>
      </c>
      <c r="P43" s="34">
        <v>0.27557922555252162</v>
      </c>
      <c r="Q43" s="41">
        <v>27.166666666666668</v>
      </c>
      <c r="R43" s="41">
        <v>27166.666666666668</v>
      </c>
    </row>
    <row r="44" spans="2:18">
      <c r="B44" s="22" t="s">
        <v>532</v>
      </c>
      <c r="C44" s="22">
        <v>2021</v>
      </c>
      <c r="D44" s="32">
        <v>4716.0096653597693</v>
      </c>
      <c r="E44" s="32">
        <v>4922.6324522863542</v>
      </c>
      <c r="F44" s="34">
        <v>0.53500000000000003</v>
      </c>
      <c r="G44" s="34">
        <v>53.110000610351563</v>
      </c>
      <c r="H44" s="34">
        <v>50.689998626708984</v>
      </c>
      <c r="I44" s="22" t="s">
        <v>173</v>
      </c>
      <c r="J44" s="22" t="s">
        <v>831</v>
      </c>
      <c r="K44" s="22" t="s">
        <v>975</v>
      </c>
      <c r="L44" s="22" t="s">
        <v>976</v>
      </c>
      <c r="M44" s="22" t="s">
        <v>977</v>
      </c>
      <c r="N44" s="22" t="s">
        <v>978</v>
      </c>
      <c r="O44" s="22" t="s">
        <v>979</v>
      </c>
      <c r="P44" s="34">
        <v>0.50916496945010181</v>
      </c>
      <c r="Q44" s="22">
        <v>25</v>
      </c>
      <c r="R44" s="22">
        <v>25000</v>
      </c>
    </row>
    <row r="45" spans="2:18">
      <c r="B45" s="22" t="s">
        <v>388</v>
      </c>
      <c r="C45" s="22">
        <v>2003</v>
      </c>
      <c r="D45" s="32">
        <v>2842.8797313533278</v>
      </c>
      <c r="E45" s="32">
        <v>2861.574708000358</v>
      </c>
      <c r="F45" s="34">
        <v>0.51600000000000001</v>
      </c>
      <c r="G45" s="34" t="s">
        <v>481</v>
      </c>
      <c r="H45" s="34" t="s">
        <v>481</v>
      </c>
      <c r="I45" s="22" t="s">
        <v>194</v>
      </c>
      <c r="J45" s="22" t="s">
        <v>866</v>
      </c>
      <c r="K45" s="22" t="s">
        <v>981</v>
      </c>
      <c r="L45" s="22" t="s">
        <v>982</v>
      </c>
      <c r="M45" s="22" t="s">
        <v>21</v>
      </c>
      <c r="N45" s="22" t="s">
        <v>983</v>
      </c>
      <c r="O45" s="22" t="s">
        <v>984</v>
      </c>
      <c r="P45" s="34">
        <v>0.42076457438767922</v>
      </c>
      <c r="Q45" s="41">
        <v>11.884</v>
      </c>
      <c r="R45" s="41">
        <v>11884</v>
      </c>
    </row>
    <row r="46" spans="2:18">
      <c r="B46" s="22" t="s">
        <v>286</v>
      </c>
      <c r="C46" s="22">
        <v>2009</v>
      </c>
      <c r="D46" s="32">
        <v>2600.6403421439486</v>
      </c>
      <c r="E46" s="32">
        <v>2572.1750796877632</v>
      </c>
      <c r="F46" s="34">
        <v>0.53</v>
      </c>
      <c r="G46" s="34" t="s">
        <v>481</v>
      </c>
      <c r="H46" s="34" t="s">
        <v>481</v>
      </c>
      <c r="I46" s="22" t="s">
        <v>285</v>
      </c>
      <c r="J46" s="22" t="s">
        <v>866</v>
      </c>
      <c r="K46" s="22" t="s">
        <v>981</v>
      </c>
      <c r="L46" s="22" t="s">
        <v>982</v>
      </c>
      <c r="M46" s="22" t="s">
        <v>21</v>
      </c>
      <c r="N46" s="22" t="s">
        <v>983</v>
      </c>
      <c r="O46" s="22" t="s">
        <v>989</v>
      </c>
      <c r="P46" s="34">
        <v>0.43702421471714797</v>
      </c>
      <c r="Q46" s="22">
        <v>11</v>
      </c>
      <c r="R46" s="22">
        <v>11000</v>
      </c>
    </row>
    <row r="47" spans="2:18">
      <c r="B47" s="22" t="s">
        <v>361</v>
      </c>
      <c r="C47" s="22">
        <v>2011</v>
      </c>
      <c r="D47" s="32">
        <v>3855.4855190299818</v>
      </c>
      <c r="E47" s="32">
        <v>3571.0586470602998</v>
      </c>
      <c r="F47" s="34">
        <v>0.56100000000000005</v>
      </c>
      <c r="G47" s="34">
        <v>47.810001373291016</v>
      </c>
      <c r="H47" s="34">
        <v>40.610000610351563</v>
      </c>
      <c r="I47" s="22" t="s">
        <v>230</v>
      </c>
      <c r="J47" s="22" t="s">
        <v>866</v>
      </c>
      <c r="K47" s="22" t="s">
        <v>981</v>
      </c>
      <c r="L47" s="22" t="s">
        <v>982</v>
      </c>
      <c r="M47" s="22" t="s">
        <v>21</v>
      </c>
      <c r="N47" s="22" t="s">
        <v>983</v>
      </c>
      <c r="O47" s="22" t="s">
        <v>989</v>
      </c>
      <c r="P47" s="34">
        <v>0.1338</v>
      </c>
      <c r="Q47" s="22">
        <v>2.0070000000000001</v>
      </c>
      <c r="R47" s="22">
        <v>2007</v>
      </c>
    </row>
    <row r="48" spans="2:18">
      <c r="B48" s="22" t="s">
        <v>217</v>
      </c>
      <c r="C48" s="22">
        <v>2005</v>
      </c>
      <c r="D48" s="32">
        <v>3203.7369490611313</v>
      </c>
      <c r="E48" s="32">
        <v>3225.5443304506048</v>
      </c>
      <c r="F48" s="34">
        <v>0.53400000000000003</v>
      </c>
      <c r="G48" s="34" t="s">
        <v>481</v>
      </c>
      <c r="H48" s="34" t="s">
        <v>481</v>
      </c>
      <c r="I48" s="22" t="s">
        <v>194</v>
      </c>
      <c r="J48" s="22" t="s">
        <v>866</v>
      </c>
      <c r="K48" s="22" t="s">
        <v>981</v>
      </c>
      <c r="L48" s="22" t="s">
        <v>982</v>
      </c>
      <c r="M48" s="22" t="s">
        <v>21</v>
      </c>
      <c r="N48" s="22" t="s">
        <v>983</v>
      </c>
      <c r="O48" s="22" t="s">
        <v>984</v>
      </c>
      <c r="P48" s="34">
        <v>0.5298013245033113</v>
      </c>
      <c r="Q48" s="22">
        <v>80</v>
      </c>
      <c r="R48" s="22">
        <v>80000</v>
      </c>
    </row>
    <row r="49" spans="2:18">
      <c r="B49" s="22" t="s">
        <v>346</v>
      </c>
      <c r="C49" s="22">
        <v>2017</v>
      </c>
      <c r="D49" s="32">
        <v>4686.8135743455514</v>
      </c>
      <c r="E49" s="32">
        <v>4929.5679540512137</v>
      </c>
      <c r="F49" s="34">
        <v>0.61599999999999999</v>
      </c>
      <c r="G49" s="34">
        <v>61.029998779296875</v>
      </c>
      <c r="H49" s="34">
        <v>60.479999542236328</v>
      </c>
      <c r="I49" s="22" t="s">
        <v>264</v>
      </c>
      <c r="J49" s="22" t="s">
        <v>831</v>
      </c>
      <c r="K49" s="22" t="s">
        <v>975</v>
      </c>
      <c r="L49" s="22" t="s">
        <v>976</v>
      </c>
      <c r="M49" s="22" t="s">
        <v>977</v>
      </c>
      <c r="N49" s="22" t="s">
        <v>978</v>
      </c>
      <c r="O49" s="22" t="s">
        <v>979</v>
      </c>
      <c r="P49" s="34">
        <v>3.761974821126484E-2</v>
      </c>
      <c r="Q49" s="22">
        <v>0.157</v>
      </c>
      <c r="R49" s="22">
        <v>157</v>
      </c>
    </row>
    <row r="50" spans="2:18">
      <c r="B50" s="22" t="s">
        <v>625</v>
      </c>
      <c r="C50" s="22">
        <v>2016</v>
      </c>
      <c r="D50" s="32">
        <v>15290.447964604266</v>
      </c>
      <c r="E50" s="32">
        <v>16182.851956811455</v>
      </c>
      <c r="F50" s="34">
        <v>0.8</v>
      </c>
      <c r="G50" s="34">
        <v>73.199996948242188</v>
      </c>
      <c r="H50" s="34">
        <v>66.099998474121094</v>
      </c>
      <c r="I50" s="22" t="s">
        <v>325</v>
      </c>
      <c r="J50" s="22" t="s">
        <v>818</v>
      </c>
      <c r="K50" s="22" t="s">
        <v>985</v>
      </c>
      <c r="L50" s="22" t="s">
        <v>986</v>
      </c>
      <c r="M50" s="22" t="s">
        <v>21</v>
      </c>
      <c r="N50" s="22" t="s">
        <v>987</v>
      </c>
      <c r="O50" s="22" t="s">
        <v>988</v>
      </c>
      <c r="P50" s="34">
        <v>0.11564035848511131</v>
      </c>
      <c r="Q50" s="22">
        <v>0.02</v>
      </c>
      <c r="R50" s="22">
        <v>20</v>
      </c>
    </row>
    <row r="51" spans="2:18">
      <c r="B51" s="22" t="s">
        <v>627</v>
      </c>
      <c r="C51" s="22">
        <v>2016</v>
      </c>
      <c r="D51" s="32">
        <v>15290.447964604266</v>
      </c>
      <c r="E51" s="32">
        <v>16182.851956811455</v>
      </c>
      <c r="F51" s="34">
        <v>0.8</v>
      </c>
      <c r="G51" s="34">
        <v>73.199996948242188</v>
      </c>
      <c r="H51" s="34">
        <v>66.099998474121094</v>
      </c>
      <c r="I51" s="22" t="s">
        <v>325</v>
      </c>
      <c r="J51" s="22" t="s">
        <v>818</v>
      </c>
      <c r="K51" s="22" t="s">
        <v>985</v>
      </c>
      <c r="L51" s="22" t="s">
        <v>986</v>
      </c>
      <c r="M51" s="22" t="s">
        <v>21</v>
      </c>
      <c r="N51" s="22" t="s">
        <v>987</v>
      </c>
      <c r="O51" s="22" t="s">
        <v>988</v>
      </c>
      <c r="P51" s="34">
        <v>0.1165030446128992</v>
      </c>
      <c r="Q51" s="22">
        <v>0.15</v>
      </c>
      <c r="R51" s="22">
        <v>150</v>
      </c>
    </row>
    <row r="52" spans="2:18">
      <c r="B52" s="22" t="s">
        <v>629</v>
      </c>
      <c r="C52" s="22">
        <v>2016</v>
      </c>
      <c r="D52" s="32">
        <v>15290.447964604266</v>
      </c>
      <c r="E52" s="32">
        <v>16182.851956811455</v>
      </c>
      <c r="F52" s="34">
        <v>0.8</v>
      </c>
      <c r="G52" s="34">
        <v>73.199996948242188</v>
      </c>
      <c r="H52" s="34">
        <v>66.099998474121094</v>
      </c>
      <c r="I52" s="22" t="s">
        <v>325</v>
      </c>
      <c r="J52" s="22" t="s">
        <v>818</v>
      </c>
      <c r="K52" s="22" t="s">
        <v>985</v>
      </c>
      <c r="L52" s="22" t="s">
        <v>986</v>
      </c>
      <c r="M52" s="22" t="s">
        <v>21</v>
      </c>
      <c r="N52" s="22" t="s">
        <v>987</v>
      </c>
      <c r="O52" s="22" t="s">
        <v>988</v>
      </c>
      <c r="P52" s="34">
        <v>2.6024046218706083E-2</v>
      </c>
      <c r="Q52" s="22">
        <v>5.0000000000000001E-3</v>
      </c>
      <c r="R52" s="22">
        <v>5</v>
      </c>
    </row>
    <row r="53" spans="2:18">
      <c r="B53" s="22" t="s">
        <v>456</v>
      </c>
      <c r="C53" s="22">
        <v>2008</v>
      </c>
      <c r="D53" s="32">
        <v>6034.1411024338749</v>
      </c>
      <c r="E53" s="32">
        <v>6248.9339576280654</v>
      </c>
      <c r="F53" s="34">
        <v>0.65200000000000002</v>
      </c>
      <c r="G53" s="34" t="s">
        <v>481</v>
      </c>
      <c r="H53" s="34" t="s">
        <v>481</v>
      </c>
      <c r="I53" s="22" t="s">
        <v>455</v>
      </c>
      <c r="J53" s="22" t="s">
        <v>831</v>
      </c>
      <c r="K53" s="22" t="s">
        <v>990</v>
      </c>
      <c r="L53" s="22" t="s">
        <v>991</v>
      </c>
      <c r="M53" s="22" t="s">
        <v>992</v>
      </c>
      <c r="N53" s="22" t="s">
        <v>993</v>
      </c>
      <c r="O53" s="22" t="s">
        <v>994</v>
      </c>
      <c r="P53" s="34">
        <v>0.14444444444444443</v>
      </c>
      <c r="Q53" s="22">
        <v>1.3</v>
      </c>
      <c r="R53" s="22">
        <v>1300</v>
      </c>
    </row>
    <row r="54" spans="2:18">
      <c r="B54" s="22" t="s">
        <v>564</v>
      </c>
      <c r="C54" s="22">
        <v>2006</v>
      </c>
      <c r="D54" s="32">
        <v>3960.1981292719183</v>
      </c>
      <c r="E54" s="32">
        <v>4079.1356538294067</v>
      </c>
      <c r="F54" s="34">
        <v>0.47699999999999998</v>
      </c>
      <c r="G54" s="34" t="s">
        <v>481</v>
      </c>
      <c r="H54" s="34" t="s">
        <v>481</v>
      </c>
      <c r="I54" s="22" t="s">
        <v>173</v>
      </c>
      <c r="J54" s="22" t="s">
        <v>866</v>
      </c>
      <c r="K54" s="22" t="s">
        <v>975</v>
      </c>
      <c r="L54" s="22" t="s">
        <v>976</v>
      </c>
      <c r="M54" s="22" t="s">
        <v>977</v>
      </c>
      <c r="N54" s="22" t="s">
        <v>978</v>
      </c>
      <c r="O54" s="22" t="s">
        <v>979</v>
      </c>
      <c r="P54" s="34">
        <v>3.3333333333333298E-2</v>
      </c>
      <c r="Q54" s="22">
        <v>5</v>
      </c>
      <c r="R54" s="22">
        <v>5000</v>
      </c>
    </row>
    <row r="55" spans="2:18">
      <c r="B55" s="22" t="s">
        <v>189</v>
      </c>
      <c r="C55" s="22">
        <v>2005</v>
      </c>
      <c r="D55" s="32">
        <v>3757.4166112567868</v>
      </c>
      <c r="E55" s="32">
        <v>3836.0902870779214</v>
      </c>
      <c r="F55" s="34">
        <v>0.48399999999999999</v>
      </c>
      <c r="G55" s="34" t="s">
        <v>481</v>
      </c>
      <c r="H55" s="34" t="s">
        <v>481</v>
      </c>
      <c r="I55" s="22" t="s">
        <v>188</v>
      </c>
      <c r="J55" s="22" t="s">
        <v>866</v>
      </c>
      <c r="K55" s="22" t="s">
        <v>981</v>
      </c>
      <c r="L55" s="22" t="s">
        <v>982</v>
      </c>
      <c r="M55" s="22" t="s">
        <v>21</v>
      </c>
      <c r="N55" s="22" t="s">
        <v>983</v>
      </c>
      <c r="O55" s="22" t="s">
        <v>989</v>
      </c>
      <c r="P55" s="34">
        <v>0.1875</v>
      </c>
      <c r="Q55" s="22">
        <v>15</v>
      </c>
      <c r="R55" s="22">
        <v>15000</v>
      </c>
    </row>
    <row r="56" spans="2:18">
      <c r="B56" s="22" t="s">
        <v>243</v>
      </c>
      <c r="C56" s="22">
        <v>2010</v>
      </c>
      <c r="D56" s="32">
        <v>9252.9108593331075</v>
      </c>
      <c r="E56" s="32">
        <v>9996.93732259223</v>
      </c>
      <c r="F56" s="34">
        <v>0.72499999999999998</v>
      </c>
      <c r="G56" s="34" t="s">
        <v>481</v>
      </c>
      <c r="H56" s="34" t="s">
        <v>481</v>
      </c>
      <c r="I56" s="22" t="s">
        <v>180</v>
      </c>
      <c r="J56" s="22" t="s">
        <v>818</v>
      </c>
      <c r="K56" s="22" t="s">
        <v>990</v>
      </c>
      <c r="L56" s="22" t="s">
        <v>991</v>
      </c>
      <c r="M56" s="22" t="s">
        <v>992</v>
      </c>
      <c r="N56" s="22" t="s">
        <v>993</v>
      </c>
      <c r="O56" s="22" t="s">
        <v>994</v>
      </c>
      <c r="P56" s="34">
        <v>0.18561132938689795</v>
      </c>
      <c r="Q56" s="41">
        <v>14.413</v>
      </c>
      <c r="R56" s="41">
        <v>14413</v>
      </c>
    </row>
    <row r="57" spans="2:18">
      <c r="B57" s="22" t="s">
        <v>373</v>
      </c>
      <c r="C57" s="22">
        <v>2010</v>
      </c>
      <c r="D57" s="32" t="s">
        <v>481</v>
      </c>
      <c r="E57" s="32">
        <v>3083.3553211635517</v>
      </c>
      <c r="F57" s="34">
        <v>0.52900000000000003</v>
      </c>
      <c r="G57" s="34" t="s">
        <v>481</v>
      </c>
      <c r="H57" s="34" t="s">
        <v>481</v>
      </c>
      <c r="I57" s="22" t="s">
        <v>372</v>
      </c>
      <c r="J57" s="22" t="s">
        <v>831</v>
      </c>
      <c r="K57" s="22" t="s">
        <v>975</v>
      </c>
      <c r="L57" s="22" t="s">
        <v>976</v>
      </c>
      <c r="M57" s="22" t="s">
        <v>980</v>
      </c>
      <c r="N57" s="22" t="s">
        <v>978</v>
      </c>
      <c r="O57" s="22" t="s">
        <v>979</v>
      </c>
      <c r="P57" s="34">
        <v>3.8765105267450958E-2</v>
      </c>
      <c r="Q57" s="22">
        <v>0.48</v>
      </c>
      <c r="R57" s="22">
        <v>480</v>
      </c>
    </row>
    <row r="58" spans="2:18">
      <c r="B58" s="22" t="s">
        <v>340</v>
      </c>
      <c r="C58" s="22">
        <v>2009</v>
      </c>
      <c r="D58" s="32">
        <v>4340.56441382915</v>
      </c>
      <c r="E58" s="32">
        <v>4457.9220219427079</v>
      </c>
      <c r="F58" s="34">
        <v>0.60599999999999998</v>
      </c>
      <c r="G58" s="34" t="s">
        <v>481</v>
      </c>
      <c r="H58" s="34" t="s">
        <v>481</v>
      </c>
      <c r="I58" s="22" t="s">
        <v>339</v>
      </c>
      <c r="J58" s="22" t="s">
        <v>831</v>
      </c>
      <c r="K58" s="22" t="s">
        <v>990</v>
      </c>
      <c r="L58" s="22" t="s">
        <v>991</v>
      </c>
      <c r="M58" s="22" t="s">
        <v>1009</v>
      </c>
      <c r="N58" s="22" t="s">
        <v>993</v>
      </c>
      <c r="O58" s="22" t="s">
        <v>994</v>
      </c>
      <c r="P58" s="34">
        <v>0.11666666666666668</v>
      </c>
      <c r="Q58" s="22">
        <v>1.75</v>
      </c>
      <c r="R58" s="22">
        <v>1750</v>
      </c>
    </row>
    <row r="59" spans="2:18">
      <c r="B59" s="22" t="s">
        <v>226</v>
      </c>
      <c r="C59" s="22">
        <v>2002</v>
      </c>
      <c r="D59" s="32">
        <v>5017.0517153124329</v>
      </c>
      <c r="E59" s="32">
        <v>4567.2344676143193</v>
      </c>
      <c r="F59" s="34">
        <v>0.64500000000000002</v>
      </c>
      <c r="G59" s="34" t="s">
        <v>481</v>
      </c>
      <c r="H59" s="34" t="s">
        <v>481</v>
      </c>
      <c r="I59" s="22" t="s">
        <v>225</v>
      </c>
      <c r="J59" s="22" t="s">
        <v>831</v>
      </c>
      <c r="K59" s="22" t="s">
        <v>981</v>
      </c>
      <c r="L59" s="22" t="s">
        <v>995</v>
      </c>
      <c r="M59" s="22" t="s">
        <v>21</v>
      </c>
      <c r="N59" s="22" t="s">
        <v>996</v>
      </c>
      <c r="O59" s="22" t="s">
        <v>989</v>
      </c>
      <c r="P59" s="34">
        <v>0.43730161410307011</v>
      </c>
      <c r="Q59" s="41">
        <v>12.7065</v>
      </c>
      <c r="R59" s="41">
        <v>12706.5</v>
      </c>
    </row>
    <row r="60" spans="2:18">
      <c r="B60" s="22" t="s">
        <v>529</v>
      </c>
      <c r="C60" s="22">
        <v>2015</v>
      </c>
      <c r="D60" s="32">
        <v>11697.388278511178</v>
      </c>
      <c r="E60" s="32">
        <v>11908.215784299024</v>
      </c>
      <c r="F60" s="34">
        <v>0.76500000000000001</v>
      </c>
      <c r="G60" s="34">
        <v>69.529998779296875</v>
      </c>
      <c r="H60" s="34">
        <v>61.159999847412109</v>
      </c>
      <c r="I60" s="22" t="s">
        <v>445</v>
      </c>
      <c r="J60" s="22" t="s">
        <v>818</v>
      </c>
      <c r="K60" s="22" t="s">
        <v>990</v>
      </c>
      <c r="L60" s="22" t="s">
        <v>991</v>
      </c>
      <c r="M60" s="22" t="s">
        <v>992</v>
      </c>
      <c r="N60" s="22" t="s">
        <v>993</v>
      </c>
      <c r="O60" s="22" t="s">
        <v>994</v>
      </c>
      <c r="P60" s="34">
        <v>0.15168717507917612</v>
      </c>
      <c r="Q60" s="22">
        <v>0.33</v>
      </c>
      <c r="R60" s="22">
        <v>330</v>
      </c>
    </row>
    <row r="61" spans="2:18">
      <c r="B61" s="22" t="s">
        <v>493</v>
      </c>
      <c r="C61" s="22">
        <v>2017</v>
      </c>
      <c r="D61" s="32">
        <v>14089.492515419392</v>
      </c>
      <c r="E61" s="32">
        <v>14334.914608362222</v>
      </c>
      <c r="F61" s="34">
        <v>0.76100000000000001</v>
      </c>
      <c r="G61" s="34">
        <v>70.389999389648438</v>
      </c>
      <c r="H61" s="34">
        <v>60.360000610351563</v>
      </c>
      <c r="I61" s="22" t="s">
        <v>177</v>
      </c>
      <c r="J61" s="22" t="s">
        <v>818</v>
      </c>
      <c r="K61" s="22" t="s">
        <v>990</v>
      </c>
      <c r="L61" s="22" t="s">
        <v>991</v>
      </c>
      <c r="M61" s="22" t="s">
        <v>992</v>
      </c>
      <c r="N61" s="22" t="s">
        <v>993</v>
      </c>
      <c r="O61" s="22" t="s">
        <v>1003</v>
      </c>
      <c r="P61" s="34">
        <v>9.914521769170874E-2</v>
      </c>
      <c r="Q61" s="22">
        <v>3.6619999999999999</v>
      </c>
      <c r="R61" s="22">
        <v>3662</v>
      </c>
    </row>
    <row r="62" spans="2:18">
      <c r="B62" s="22" t="s">
        <v>237</v>
      </c>
      <c r="C62" s="22">
        <v>1997</v>
      </c>
      <c r="D62" s="32">
        <v>16204.28467068771</v>
      </c>
      <c r="E62" s="32">
        <v>16618.913254032628</v>
      </c>
      <c r="F62" s="34">
        <v>0.68799999999999994</v>
      </c>
      <c r="G62" s="34" t="s">
        <v>481</v>
      </c>
      <c r="H62" s="34" t="s">
        <v>481</v>
      </c>
      <c r="I62" s="22" t="s">
        <v>236</v>
      </c>
      <c r="J62" s="22" t="s">
        <v>818</v>
      </c>
      <c r="K62" s="22" t="s">
        <v>990</v>
      </c>
      <c r="L62" s="22" t="s">
        <v>991</v>
      </c>
      <c r="M62" s="22" t="s">
        <v>1009</v>
      </c>
      <c r="N62" s="22" t="s">
        <v>993</v>
      </c>
      <c r="O62" s="22" t="s">
        <v>1003</v>
      </c>
      <c r="P62" s="34">
        <v>0.14778809094737588</v>
      </c>
      <c r="Q62" s="41">
        <v>16.666666666666668</v>
      </c>
      <c r="R62" s="41">
        <v>16666.666666666668</v>
      </c>
    </row>
    <row r="63" spans="2:18">
      <c r="B63" s="22" t="s">
        <v>268</v>
      </c>
      <c r="C63" s="22">
        <v>2005</v>
      </c>
      <c r="D63" s="32">
        <v>17507.356376067921</v>
      </c>
      <c r="E63" s="32">
        <v>17883.535407720126</v>
      </c>
      <c r="F63" s="34">
        <v>0.73299999999999998</v>
      </c>
      <c r="G63" s="34" t="s">
        <v>481</v>
      </c>
      <c r="H63" s="34" t="s">
        <v>481</v>
      </c>
      <c r="I63" s="22" t="s">
        <v>236</v>
      </c>
      <c r="J63" s="22" t="s">
        <v>818</v>
      </c>
      <c r="K63" s="22" t="s">
        <v>990</v>
      </c>
      <c r="L63" s="22" t="s">
        <v>991</v>
      </c>
      <c r="M63" s="22" t="s">
        <v>1009</v>
      </c>
      <c r="N63" s="22" t="s">
        <v>993</v>
      </c>
      <c r="O63" s="22" t="s">
        <v>1003</v>
      </c>
      <c r="P63" s="34">
        <v>3.3333333333333333E-2</v>
      </c>
      <c r="Q63" s="22">
        <v>1</v>
      </c>
      <c r="R63" s="22">
        <v>1000</v>
      </c>
    </row>
    <row r="64" spans="2:18">
      <c r="B64" s="22" t="s">
        <v>255</v>
      </c>
      <c r="C64" s="22">
        <v>2007</v>
      </c>
      <c r="D64" s="32">
        <v>16017.985825700118</v>
      </c>
      <c r="E64" s="32">
        <v>16342.627955307511</v>
      </c>
      <c r="F64" s="34">
        <v>0.77100000000000002</v>
      </c>
      <c r="G64" s="34" t="s">
        <v>481</v>
      </c>
      <c r="H64" s="34" t="s">
        <v>481</v>
      </c>
      <c r="I64" s="22" t="s">
        <v>254</v>
      </c>
      <c r="J64" s="22" t="s">
        <v>818</v>
      </c>
      <c r="K64" s="22" t="s">
        <v>990</v>
      </c>
      <c r="L64" s="22" t="s">
        <v>991</v>
      </c>
      <c r="M64" s="22" t="s">
        <v>992</v>
      </c>
      <c r="N64" s="22" t="s">
        <v>993</v>
      </c>
      <c r="O64" s="22" t="s">
        <v>994</v>
      </c>
      <c r="P64" s="34">
        <v>0.90724013920692703</v>
      </c>
      <c r="Q64" s="22">
        <v>15</v>
      </c>
      <c r="R64" s="22">
        <v>15000</v>
      </c>
    </row>
    <row r="65" spans="2:18">
      <c r="B65" s="22" t="s">
        <v>219</v>
      </c>
      <c r="C65" s="22">
        <v>2008</v>
      </c>
      <c r="D65" s="32">
        <v>3680.950089647009</v>
      </c>
      <c r="E65" s="32">
        <v>3701.3954786593722</v>
      </c>
      <c r="F65" s="34">
        <v>0.56000000000000005</v>
      </c>
      <c r="G65" s="34" t="s">
        <v>481</v>
      </c>
      <c r="H65" s="34" t="s">
        <v>481</v>
      </c>
      <c r="I65" s="22" t="s">
        <v>194</v>
      </c>
      <c r="J65" s="22" t="s">
        <v>831</v>
      </c>
      <c r="K65" s="22" t="s">
        <v>981</v>
      </c>
      <c r="L65" s="22" t="s">
        <v>982</v>
      </c>
      <c r="M65" s="22" t="s">
        <v>21</v>
      </c>
      <c r="N65" s="22" t="s">
        <v>983</v>
      </c>
      <c r="O65" s="22" t="s">
        <v>984</v>
      </c>
      <c r="P65" s="34">
        <v>0.6921497541671251</v>
      </c>
      <c r="Q65" s="41">
        <v>110</v>
      </c>
      <c r="R65" s="41">
        <v>110000</v>
      </c>
    </row>
    <row r="66" spans="2:18">
      <c r="B66" s="22" t="s">
        <v>299</v>
      </c>
      <c r="C66" s="22">
        <v>2015</v>
      </c>
      <c r="D66" s="32">
        <v>12552.184555220678</v>
      </c>
      <c r="E66" s="32">
        <v>12612.351651241795</v>
      </c>
      <c r="F66" s="34">
        <v>0.73299999999999998</v>
      </c>
      <c r="G66" s="34">
        <v>60.330001831054688</v>
      </c>
      <c r="H66" s="34">
        <v>43.310001373291016</v>
      </c>
      <c r="I66" s="22" t="s">
        <v>202</v>
      </c>
      <c r="J66" s="22" t="s">
        <v>818</v>
      </c>
      <c r="K66" s="22" t="s">
        <v>981</v>
      </c>
      <c r="L66" s="22" t="s">
        <v>997</v>
      </c>
      <c r="M66" s="22" t="s">
        <v>21</v>
      </c>
      <c r="N66" s="22" t="s">
        <v>998</v>
      </c>
      <c r="O66" s="22" t="s">
        <v>999</v>
      </c>
      <c r="P66" s="34">
        <v>0.37804878048780488</v>
      </c>
      <c r="Q66" s="22">
        <v>31</v>
      </c>
      <c r="R66" s="22">
        <v>31000</v>
      </c>
    </row>
    <row r="67" spans="2:18">
      <c r="B67" s="22" t="s">
        <v>277</v>
      </c>
      <c r="C67" s="22">
        <v>2005</v>
      </c>
      <c r="D67" s="32">
        <v>17507.356376067921</v>
      </c>
      <c r="E67" s="32">
        <v>17883.535407720126</v>
      </c>
      <c r="F67" s="34">
        <v>0.73299999999999998</v>
      </c>
      <c r="G67" s="34" t="s">
        <v>481</v>
      </c>
      <c r="H67" s="34" t="s">
        <v>481</v>
      </c>
      <c r="I67" s="22" t="s">
        <v>236</v>
      </c>
      <c r="J67" s="22" t="s">
        <v>818</v>
      </c>
      <c r="K67" s="22" t="s">
        <v>990</v>
      </c>
      <c r="L67" s="22" t="s">
        <v>991</v>
      </c>
      <c r="M67" s="22" t="s">
        <v>1009</v>
      </c>
      <c r="N67" s="22" t="s">
        <v>993</v>
      </c>
      <c r="O67" s="22" t="s">
        <v>1003</v>
      </c>
      <c r="P67" s="34">
        <v>5.5237574176171034E-2</v>
      </c>
      <c r="Q67" s="22">
        <v>0.63</v>
      </c>
      <c r="R67" s="22">
        <v>630</v>
      </c>
    </row>
    <row r="68" spans="2:18" ht="18.75" customHeight="1">
      <c r="B68" s="22" t="s">
        <v>723</v>
      </c>
      <c r="C68" s="22">
        <v>2005</v>
      </c>
      <c r="D68" s="32">
        <v>17507.356376067921</v>
      </c>
      <c r="E68" s="32">
        <v>17883.535407720126</v>
      </c>
      <c r="F68" s="34">
        <v>0.73299999999999998</v>
      </c>
      <c r="G68" s="34" t="s">
        <v>481</v>
      </c>
      <c r="H68" s="34" t="s">
        <v>481</v>
      </c>
      <c r="I68" s="22" t="s">
        <v>236</v>
      </c>
      <c r="J68" s="22" t="s">
        <v>818</v>
      </c>
      <c r="K68" s="22" t="s">
        <v>990</v>
      </c>
      <c r="L68" s="22" t="s">
        <v>991</v>
      </c>
      <c r="M68" s="22" t="s">
        <v>1009</v>
      </c>
      <c r="N68" s="22" t="s">
        <v>993</v>
      </c>
      <c r="O68" s="22" t="s">
        <v>1003</v>
      </c>
      <c r="P68" s="34">
        <v>6.0000000000000001E-3</v>
      </c>
      <c r="Q68" s="22">
        <v>1.4999999999999999E-2</v>
      </c>
      <c r="R68" s="22">
        <v>15</v>
      </c>
    </row>
    <row r="69" spans="2:18">
      <c r="B69" s="22" t="s">
        <v>681</v>
      </c>
      <c r="C69" s="22">
        <v>2015</v>
      </c>
      <c r="D69" s="32">
        <v>44323.974724338725</v>
      </c>
      <c r="E69" s="32">
        <v>43345.78642815585</v>
      </c>
      <c r="F69" s="34">
        <v>0.89200000000000002</v>
      </c>
      <c r="G69" s="34">
        <v>86.080001831054688</v>
      </c>
      <c r="H69" s="34">
        <v>83.160003662109375</v>
      </c>
      <c r="I69" s="22" t="s">
        <v>680</v>
      </c>
      <c r="J69" s="22" t="s">
        <v>845</v>
      </c>
      <c r="K69" s="22" t="s">
        <v>985</v>
      </c>
      <c r="L69" s="22" t="s">
        <v>1010</v>
      </c>
      <c r="M69" s="22" t="s">
        <v>21</v>
      </c>
      <c r="N69" s="22" t="s">
        <v>1011</v>
      </c>
      <c r="O69" s="22" t="s">
        <v>1012</v>
      </c>
      <c r="P69" s="34">
        <v>0.19726404630970748</v>
      </c>
      <c r="Q69" s="22">
        <v>20</v>
      </c>
      <c r="R69" s="22">
        <v>20000</v>
      </c>
    </row>
    <row r="70" spans="2:18">
      <c r="B70" s="22" t="s">
        <v>714</v>
      </c>
      <c r="C70" s="22">
        <v>2005</v>
      </c>
      <c r="D70" s="32">
        <v>2040.3348003525991</v>
      </c>
      <c r="E70" s="32">
        <v>2124.83745733056</v>
      </c>
      <c r="F70" s="34">
        <v>0.499</v>
      </c>
      <c r="G70" s="34" t="s">
        <v>481</v>
      </c>
      <c r="H70" s="34" t="s">
        <v>481</v>
      </c>
      <c r="I70" s="22" t="s">
        <v>713</v>
      </c>
      <c r="J70" s="22" t="s">
        <v>866</v>
      </c>
      <c r="K70" s="22" t="s">
        <v>981</v>
      </c>
      <c r="L70" s="22" t="s">
        <v>995</v>
      </c>
      <c r="M70" s="22" t="s">
        <v>21</v>
      </c>
      <c r="N70" s="22" t="s">
        <v>996</v>
      </c>
      <c r="O70" s="22" t="s">
        <v>989</v>
      </c>
      <c r="P70" s="34">
        <v>0.13425425787378847</v>
      </c>
      <c r="Q70" s="22">
        <v>3</v>
      </c>
      <c r="R70" s="22">
        <v>3000</v>
      </c>
    </row>
    <row r="71" spans="2:18">
      <c r="B71" s="22" t="s">
        <v>170</v>
      </c>
      <c r="C71" s="22">
        <v>2010</v>
      </c>
      <c r="D71" s="32">
        <v>13005.323123780599</v>
      </c>
      <c r="E71" s="32">
        <v>13469.361128791268</v>
      </c>
      <c r="F71" s="34">
        <v>0.67500000000000004</v>
      </c>
      <c r="G71" s="34" t="s">
        <v>481</v>
      </c>
      <c r="H71" s="34" t="s">
        <v>481</v>
      </c>
      <c r="I71" s="22" t="s">
        <v>166</v>
      </c>
      <c r="J71" s="22" t="s">
        <v>818</v>
      </c>
      <c r="K71" s="22" t="s">
        <v>975</v>
      </c>
      <c r="L71" s="22" t="s">
        <v>976</v>
      </c>
      <c r="M71" s="22" t="s">
        <v>1013</v>
      </c>
      <c r="N71" s="22" t="s">
        <v>978</v>
      </c>
      <c r="O71" s="22" t="s">
        <v>979</v>
      </c>
      <c r="P71" s="34">
        <v>9.9243706247703223E-3</v>
      </c>
      <c r="Q71" s="22">
        <v>0.17499999999999999</v>
      </c>
      <c r="R71" s="22">
        <v>175</v>
      </c>
    </row>
    <row r="72" spans="2:18">
      <c r="B72" s="22" t="s">
        <v>221</v>
      </c>
      <c r="C72" s="22">
        <v>2005</v>
      </c>
      <c r="D72" s="32">
        <v>3203.7369490611313</v>
      </c>
      <c r="E72" s="32">
        <v>3225.5443304506048</v>
      </c>
      <c r="F72" s="34">
        <v>0.53400000000000003</v>
      </c>
      <c r="G72" s="34" t="s">
        <v>481</v>
      </c>
      <c r="H72" s="34" t="s">
        <v>481</v>
      </c>
      <c r="I72" s="22" t="s">
        <v>194</v>
      </c>
      <c r="J72" s="22" t="s">
        <v>866</v>
      </c>
      <c r="K72" s="22" t="s">
        <v>981</v>
      </c>
      <c r="L72" s="22" t="s">
        <v>982</v>
      </c>
      <c r="M72" s="22" t="s">
        <v>21</v>
      </c>
      <c r="N72" s="22" t="s">
        <v>983</v>
      </c>
      <c r="O72" s="22" t="s">
        <v>984</v>
      </c>
      <c r="P72" s="34">
        <v>0.2475</v>
      </c>
      <c r="Q72" s="41">
        <v>7.4249999999999998</v>
      </c>
      <c r="R72" s="41">
        <v>7425</v>
      </c>
    </row>
    <row r="73" spans="2:18">
      <c r="B73" s="22" t="s">
        <v>376</v>
      </c>
      <c r="C73" s="22">
        <v>2010</v>
      </c>
      <c r="D73" s="32">
        <v>6556.0957666051572</v>
      </c>
      <c r="E73" s="32">
        <v>5876.478140339731</v>
      </c>
      <c r="F73" s="34">
        <v>0.67400000000000004</v>
      </c>
      <c r="G73" s="34" t="s">
        <v>481</v>
      </c>
      <c r="H73" s="34" t="s">
        <v>481</v>
      </c>
      <c r="I73" s="22" t="s">
        <v>225</v>
      </c>
      <c r="J73" s="22" t="s">
        <v>831</v>
      </c>
      <c r="K73" s="22" t="s">
        <v>981</v>
      </c>
      <c r="L73" s="22" t="s">
        <v>995</v>
      </c>
      <c r="M73" s="22" t="s">
        <v>21</v>
      </c>
      <c r="N73" s="22" t="s">
        <v>996</v>
      </c>
      <c r="O73" s="22" t="s">
        <v>989</v>
      </c>
      <c r="P73" s="34">
        <v>0.48516383351198866</v>
      </c>
      <c r="Q73" s="41">
        <v>12.066500000000001</v>
      </c>
      <c r="R73" s="41">
        <v>12066.5</v>
      </c>
    </row>
    <row r="74" spans="2:18">
      <c r="B74" s="22" t="s">
        <v>649</v>
      </c>
      <c r="C74" s="22">
        <v>2015</v>
      </c>
      <c r="D74" s="32">
        <v>11697.388278511178</v>
      </c>
      <c r="E74" s="32">
        <v>11908.215784299024</v>
      </c>
      <c r="F74" s="34">
        <v>0.76500000000000001</v>
      </c>
      <c r="G74" s="34">
        <v>69.529998779296875</v>
      </c>
      <c r="H74" s="34">
        <v>61.159999847412109</v>
      </c>
      <c r="I74" s="22" t="s">
        <v>445</v>
      </c>
      <c r="J74" s="22" t="s">
        <v>818</v>
      </c>
      <c r="K74" s="22" t="s">
        <v>990</v>
      </c>
      <c r="L74" s="22" t="s">
        <v>991</v>
      </c>
      <c r="M74" s="22" t="s">
        <v>992</v>
      </c>
      <c r="N74" s="22" t="s">
        <v>993</v>
      </c>
      <c r="O74" s="22" t="s">
        <v>994</v>
      </c>
      <c r="P74" s="34">
        <v>0.16853050858071833</v>
      </c>
      <c r="Q74" s="41">
        <v>2.9359999999999999</v>
      </c>
      <c r="R74" s="41">
        <v>2936</v>
      </c>
    </row>
    <row r="75" spans="2:18">
      <c r="B75" s="22" t="s">
        <v>420</v>
      </c>
      <c r="C75" s="22">
        <v>2012</v>
      </c>
      <c r="D75" s="32">
        <v>4073.6338892442327</v>
      </c>
      <c r="E75" s="32">
        <v>3756.9319325328202</v>
      </c>
      <c r="F75" s="34">
        <v>0.57199999999999995</v>
      </c>
      <c r="G75" s="34">
        <v>48.520000457763672</v>
      </c>
      <c r="H75" s="34">
        <v>40.700000762939453</v>
      </c>
      <c r="I75" s="22" t="s">
        <v>230</v>
      </c>
      <c r="J75" s="22" t="s">
        <v>866</v>
      </c>
      <c r="K75" s="22" t="s">
        <v>981</v>
      </c>
      <c r="L75" s="22" t="s">
        <v>982</v>
      </c>
      <c r="M75" s="22" t="s">
        <v>21</v>
      </c>
      <c r="N75" s="22" t="s">
        <v>983</v>
      </c>
      <c r="O75" s="22" t="s">
        <v>989</v>
      </c>
      <c r="P75" s="34">
        <v>0.10419084461637652</v>
      </c>
      <c r="Q75" s="22">
        <v>0.80800000000000005</v>
      </c>
      <c r="R75" s="22">
        <v>808</v>
      </c>
    </row>
    <row r="76" spans="2:18">
      <c r="B76" s="22" t="s">
        <v>717</v>
      </c>
      <c r="C76" s="22">
        <v>2010</v>
      </c>
      <c r="D76" s="32">
        <v>14364.740818381315</v>
      </c>
      <c r="E76" s="32">
        <v>14824.7411544273</v>
      </c>
      <c r="F76" s="34">
        <v>0.72299999999999998</v>
      </c>
      <c r="G76" s="34" t="s">
        <v>481</v>
      </c>
      <c r="H76" s="34" t="s">
        <v>481</v>
      </c>
      <c r="I76" s="22" t="s">
        <v>145</v>
      </c>
      <c r="J76" s="22" t="s">
        <v>818</v>
      </c>
      <c r="K76" s="22" t="s">
        <v>990</v>
      </c>
      <c r="L76" s="22" t="s">
        <v>991</v>
      </c>
      <c r="M76" s="22" t="s">
        <v>992</v>
      </c>
      <c r="N76" s="22" t="s">
        <v>993</v>
      </c>
      <c r="O76" s="22" t="s">
        <v>994</v>
      </c>
      <c r="P76" s="34">
        <v>0.6518212210827663</v>
      </c>
      <c r="Q76" s="22">
        <v>40</v>
      </c>
      <c r="R76" s="22">
        <v>40000</v>
      </c>
    </row>
    <row r="77" spans="2:18">
      <c r="B77" s="22" t="s">
        <v>633</v>
      </c>
      <c r="C77" s="22">
        <v>2016</v>
      </c>
      <c r="D77" s="32">
        <v>15290.447964604266</v>
      </c>
      <c r="E77" s="32">
        <v>16182.851956811455</v>
      </c>
      <c r="F77" s="34">
        <v>0.8</v>
      </c>
      <c r="G77" s="34">
        <v>73.199996948242188</v>
      </c>
      <c r="H77" s="34">
        <v>66.099998474121094</v>
      </c>
      <c r="I77" s="22" t="s">
        <v>325</v>
      </c>
      <c r="J77" s="22" t="s">
        <v>818</v>
      </c>
      <c r="K77" s="22" t="s">
        <v>985</v>
      </c>
      <c r="L77" s="22" t="s">
        <v>986</v>
      </c>
      <c r="M77" s="22" t="s">
        <v>21</v>
      </c>
      <c r="N77" s="22" t="s">
        <v>987</v>
      </c>
      <c r="O77" s="22" t="s">
        <v>988</v>
      </c>
      <c r="P77" s="34">
        <v>0.21573297435366401</v>
      </c>
      <c r="Q77" s="22">
        <v>0.25</v>
      </c>
      <c r="R77" s="22">
        <v>250</v>
      </c>
    </row>
    <row r="78" spans="2:18">
      <c r="B78" s="22" t="s">
        <v>272</v>
      </c>
      <c r="C78" s="22">
        <v>2002</v>
      </c>
      <c r="D78" s="32">
        <v>17028.056801128685</v>
      </c>
      <c r="E78" s="32">
        <v>17324.353652155234</v>
      </c>
      <c r="F78" s="34">
        <v>0.71899999999999997</v>
      </c>
      <c r="G78" s="34" t="s">
        <v>481</v>
      </c>
      <c r="H78" s="34" t="s">
        <v>481</v>
      </c>
      <c r="I78" s="22" t="s">
        <v>236</v>
      </c>
      <c r="J78" s="22" t="s">
        <v>818</v>
      </c>
      <c r="K78" s="22" t="s">
        <v>990</v>
      </c>
      <c r="L78" s="22" t="s">
        <v>991</v>
      </c>
      <c r="M78" s="22" t="s">
        <v>1009</v>
      </c>
      <c r="N78" s="22" t="s">
        <v>993</v>
      </c>
      <c r="O78" s="22" t="s">
        <v>1003</v>
      </c>
      <c r="P78" s="34">
        <v>4.0251329300150136E-2</v>
      </c>
      <c r="Q78" s="22">
        <v>0.2</v>
      </c>
      <c r="R78" s="22">
        <v>200</v>
      </c>
    </row>
    <row r="79" spans="2:18">
      <c r="B79" s="22" t="s">
        <v>336</v>
      </c>
      <c r="C79" s="22">
        <v>2010</v>
      </c>
      <c r="D79" s="32">
        <v>19825.322723276473</v>
      </c>
      <c r="E79" s="32">
        <v>21225.103856623708</v>
      </c>
      <c r="F79" s="34">
        <v>0.81299999999999994</v>
      </c>
      <c r="G79" s="34" t="s">
        <v>481</v>
      </c>
      <c r="H79" s="34" t="s">
        <v>481</v>
      </c>
      <c r="I79" s="22" t="s">
        <v>335</v>
      </c>
      <c r="J79" s="22" t="s">
        <v>818</v>
      </c>
      <c r="K79" s="22" t="s">
        <v>990</v>
      </c>
      <c r="L79" s="22" t="s">
        <v>991</v>
      </c>
      <c r="M79" s="22" t="s">
        <v>992</v>
      </c>
      <c r="N79" s="22" t="s">
        <v>993</v>
      </c>
      <c r="O79" s="22" t="s">
        <v>1003</v>
      </c>
      <c r="P79" s="34">
        <v>0.10602809801634983</v>
      </c>
      <c r="Q79" s="41">
        <v>6</v>
      </c>
      <c r="R79" s="41">
        <v>6000</v>
      </c>
    </row>
    <row r="80" spans="2:18">
      <c r="B80" s="22" t="s">
        <v>282</v>
      </c>
      <c r="C80" s="22">
        <v>2005</v>
      </c>
      <c r="D80" s="32">
        <v>12169.849509526581</v>
      </c>
      <c r="E80" s="32">
        <v>12520.854989900859</v>
      </c>
      <c r="F80" s="34">
        <v>0.69799999999999995</v>
      </c>
      <c r="G80" s="34" t="s">
        <v>481</v>
      </c>
      <c r="H80" s="34" t="s">
        <v>481</v>
      </c>
      <c r="I80" s="22" t="s">
        <v>145</v>
      </c>
      <c r="J80" s="22" t="s">
        <v>831</v>
      </c>
      <c r="K80" s="22" t="s">
        <v>990</v>
      </c>
      <c r="L80" s="22" t="s">
        <v>991</v>
      </c>
      <c r="M80" s="22" t="s">
        <v>992</v>
      </c>
      <c r="N80" s="22" t="s">
        <v>993</v>
      </c>
      <c r="O80" s="22" t="s">
        <v>994</v>
      </c>
      <c r="P80" s="34">
        <v>0.30303030303030304</v>
      </c>
      <c r="Q80" s="22">
        <v>2</v>
      </c>
      <c r="R80" s="22">
        <v>2000</v>
      </c>
    </row>
    <row r="81" spans="2:18">
      <c r="B81" s="22" t="s">
        <v>247</v>
      </c>
      <c r="C81" s="22">
        <v>2010</v>
      </c>
      <c r="D81" s="32">
        <v>14364.740818381315</v>
      </c>
      <c r="E81" s="32">
        <v>14824.7411544273</v>
      </c>
      <c r="F81" s="34">
        <v>0.72299999999999998</v>
      </c>
      <c r="G81" s="34" t="s">
        <v>481</v>
      </c>
      <c r="H81" s="34" t="s">
        <v>481</v>
      </c>
      <c r="I81" s="22" t="s">
        <v>145</v>
      </c>
      <c r="J81" s="22" t="s">
        <v>818</v>
      </c>
      <c r="K81" s="22" t="s">
        <v>990</v>
      </c>
      <c r="L81" s="22" t="s">
        <v>991</v>
      </c>
      <c r="M81" s="22" t="s">
        <v>992</v>
      </c>
      <c r="N81" s="22" t="s">
        <v>993</v>
      </c>
      <c r="O81" s="22" t="s">
        <v>994</v>
      </c>
      <c r="P81" s="34">
        <v>0.1452354944211425</v>
      </c>
      <c r="Q81" s="41">
        <v>16.666666666666668</v>
      </c>
      <c r="R81" s="41">
        <v>16666.666666666668</v>
      </c>
    </row>
    <row r="82" spans="2:18">
      <c r="B82" s="22" t="s">
        <v>687</v>
      </c>
      <c r="C82" s="22">
        <v>2011</v>
      </c>
      <c r="D82" s="32">
        <v>13606.409653914119</v>
      </c>
      <c r="E82" s="32">
        <v>13807.499221483195</v>
      </c>
      <c r="F82" s="34">
        <v>0.74099999999999999</v>
      </c>
      <c r="G82" s="34">
        <v>68.339996337890625</v>
      </c>
      <c r="H82" s="34">
        <v>59.909999847412109</v>
      </c>
      <c r="I82" s="22" t="s">
        <v>686</v>
      </c>
      <c r="J82" s="22" t="s">
        <v>818</v>
      </c>
      <c r="K82" s="22" t="s">
        <v>985</v>
      </c>
      <c r="L82" s="22" t="s">
        <v>986</v>
      </c>
      <c r="M82" s="22" t="s">
        <v>21</v>
      </c>
      <c r="N82" s="22" t="s">
        <v>987</v>
      </c>
      <c r="O82" s="22" t="s">
        <v>988</v>
      </c>
      <c r="P82" s="34">
        <v>0.86483644213206401</v>
      </c>
      <c r="Q82" s="22">
        <v>5</v>
      </c>
      <c r="R82" s="22">
        <v>5000</v>
      </c>
    </row>
    <row r="83" spans="2:18">
      <c r="B83" s="22" t="s">
        <v>690</v>
      </c>
      <c r="C83" s="22">
        <v>2012</v>
      </c>
      <c r="D83" s="32">
        <v>18672.655745854237</v>
      </c>
      <c r="E83" s="32">
        <v>18911.60672077032</v>
      </c>
      <c r="F83" s="34">
        <v>0.79800000000000004</v>
      </c>
      <c r="G83" s="34">
        <v>73.949996948242188</v>
      </c>
      <c r="H83" s="34">
        <v>70.819999694824219</v>
      </c>
      <c r="I83" s="22" t="s">
        <v>689</v>
      </c>
      <c r="J83" s="22" t="s">
        <v>818</v>
      </c>
      <c r="K83" s="22" t="s">
        <v>985</v>
      </c>
      <c r="L83" s="22" t="s">
        <v>1004</v>
      </c>
      <c r="M83" s="22" t="s">
        <v>21</v>
      </c>
      <c r="N83" s="22" t="s">
        <v>1002</v>
      </c>
      <c r="O83" s="22" t="s">
        <v>1005</v>
      </c>
      <c r="P83" s="34">
        <v>0.34713664339694034</v>
      </c>
      <c r="Q83" s="22">
        <v>2</v>
      </c>
      <c r="R83" s="22">
        <v>2000</v>
      </c>
    </row>
    <row r="84" spans="2:18">
      <c r="B84" s="22" t="s">
        <v>146</v>
      </c>
      <c r="C84" s="22">
        <v>2015</v>
      </c>
      <c r="D84" s="32">
        <v>14730.375054048496</v>
      </c>
      <c r="E84" s="32">
        <v>15011.577194352854</v>
      </c>
      <c r="F84" s="34">
        <v>0.753</v>
      </c>
      <c r="G84" s="34">
        <v>72.720001220703125</v>
      </c>
      <c r="H84" s="34">
        <v>68.459999084472656</v>
      </c>
      <c r="I84" s="22" t="s">
        <v>145</v>
      </c>
      <c r="J84" s="22" t="s">
        <v>818</v>
      </c>
      <c r="K84" s="22" t="s">
        <v>990</v>
      </c>
      <c r="L84" s="22" t="s">
        <v>991</v>
      </c>
      <c r="M84" s="22" t="s">
        <v>992</v>
      </c>
      <c r="N84" s="22" t="s">
        <v>993</v>
      </c>
      <c r="O84" s="22" t="s">
        <v>994</v>
      </c>
      <c r="P84" s="34">
        <v>0.17217131898572344</v>
      </c>
      <c r="Q84" s="22">
        <v>1.01</v>
      </c>
      <c r="R84" s="22">
        <v>1010</v>
      </c>
    </row>
    <row r="85" spans="2:18">
      <c r="B85" s="22" t="s">
        <v>697</v>
      </c>
      <c r="C85" s="22">
        <v>2009</v>
      </c>
      <c r="D85" s="32">
        <v>8056.0283973716323</v>
      </c>
      <c r="E85" s="32">
        <v>8069.3546383775638</v>
      </c>
      <c r="F85" s="34">
        <v>0.68200000000000005</v>
      </c>
      <c r="G85" s="34" t="s">
        <v>481</v>
      </c>
      <c r="H85" s="34" t="s">
        <v>481</v>
      </c>
      <c r="I85" s="22" t="s">
        <v>202</v>
      </c>
      <c r="J85" s="22" t="s">
        <v>831</v>
      </c>
      <c r="K85" s="22" t="s">
        <v>981</v>
      </c>
      <c r="L85" s="22" t="s">
        <v>997</v>
      </c>
      <c r="M85" s="22" t="s">
        <v>21</v>
      </c>
      <c r="N85" s="22" t="s">
        <v>998</v>
      </c>
      <c r="O85" s="22" t="s">
        <v>999</v>
      </c>
      <c r="P85" s="34">
        <v>1.481725386894962</v>
      </c>
      <c r="Q85" s="22">
        <v>45</v>
      </c>
      <c r="R85" s="22">
        <v>45000</v>
      </c>
    </row>
    <row r="86" spans="2:18">
      <c r="B86" s="22" t="s">
        <v>635</v>
      </c>
      <c r="C86" s="22">
        <v>2016</v>
      </c>
      <c r="D86" s="32">
        <v>15290.447964604266</v>
      </c>
      <c r="E86" s="32">
        <v>16182.851956811455</v>
      </c>
      <c r="F86" s="34">
        <v>0.8</v>
      </c>
      <c r="G86" s="34">
        <v>73.199996948242188</v>
      </c>
      <c r="H86" s="34">
        <v>66.099998474121094</v>
      </c>
      <c r="I86" s="22" t="s">
        <v>325</v>
      </c>
      <c r="J86" s="22" t="s">
        <v>818</v>
      </c>
      <c r="K86" s="22" t="s">
        <v>985</v>
      </c>
      <c r="L86" s="22" t="s">
        <v>986</v>
      </c>
      <c r="M86" s="22" t="s">
        <v>21</v>
      </c>
      <c r="N86" s="22" t="s">
        <v>987</v>
      </c>
      <c r="O86" s="22" t="s">
        <v>988</v>
      </c>
      <c r="P86" s="34">
        <v>8.4922083987941058E-2</v>
      </c>
      <c r="Q86" s="22">
        <v>0.02</v>
      </c>
      <c r="R86" s="22">
        <v>20</v>
      </c>
    </row>
    <row r="87" spans="2:18">
      <c r="B87" s="22" t="s">
        <v>195</v>
      </c>
      <c r="C87" s="22">
        <v>2010</v>
      </c>
      <c r="D87" s="32">
        <v>4169.1773126259213</v>
      </c>
      <c r="E87" s="32">
        <v>4213.3629913514869</v>
      </c>
      <c r="F87" s="34">
        <v>0.57499999999999996</v>
      </c>
      <c r="G87" s="34" t="s">
        <v>481</v>
      </c>
      <c r="H87" s="34" t="s">
        <v>481</v>
      </c>
      <c r="I87" s="22" t="s">
        <v>194</v>
      </c>
      <c r="J87" s="22" t="s">
        <v>831</v>
      </c>
      <c r="K87" s="22" t="s">
        <v>981</v>
      </c>
      <c r="L87" s="22" t="s">
        <v>982</v>
      </c>
      <c r="M87" s="22" t="s">
        <v>21</v>
      </c>
      <c r="N87" s="22" t="s">
        <v>983</v>
      </c>
      <c r="O87" s="22" t="s">
        <v>984</v>
      </c>
      <c r="P87" s="34">
        <v>1.7275419545903257E-2</v>
      </c>
      <c r="Q87" s="22">
        <v>0.17499999999999999</v>
      </c>
      <c r="R87" s="22">
        <v>175</v>
      </c>
    </row>
    <row r="88" spans="2:18">
      <c r="B88" s="22" t="s">
        <v>279</v>
      </c>
      <c r="C88" s="22">
        <v>2005</v>
      </c>
      <c r="D88" s="32">
        <v>17507.356376067921</v>
      </c>
      <c r="E88" s="32">
        <v>17883.535407720126</v>
      </c>
      <c r="F88" s="34">
        <v>0.73299999999999998</v>
      </c>
      <c r="G88" s="34" t="s">
        <v>481</v>
      </c>
      <c r="H88" s="34" t="s">
        <v>481</v>
      </c>
      <c r="I88" s="22" t="s">
        <v>236</v>
      </c>
      <c r="J88" s="22" t="s">
        <v>818</v>
      </c>
      <c r="K88" s="22" t="s">
        <v>990</v>
      </c>
      <c r="L88" s="22" t="s">
        <v>991</v>
      </c>
      <c r="M88" s="22" t="s">
        <v>1009</v>
      </c>
      <c r="N88" s="22" t="s">
        <v>993</v>
      </c>
      <c r="O88" s="22" t="s">
        <v>1003</v>
      </c>
      <c r="P88" s="34">
        <v>1.3618412093149937E-2</v>
      </c>
      <c r="Q88" s="22">
        <v>1.4999999999999999E-2</v>
      </c>
      <c r="R88" s="22">
        <v>15</v>
      </c>
    </row>
    <row r="89" spans="2:18">
      <c r="B89" s="22" t="s">
        <v>275</v>
      </c>
      <c r="C89" s="22">
        <v>1999</v>
      </c>
      <c r="D89" s="32">
        <v>16998.517703831065</v>
      </c>
      <c r="E89" s="32">
        <v>17370.812907083913</v>
      </c>
      <c r="F89" s="34">
        <v>0.70199999999999996</v>
      </c>
      <c r="G89" s="34" t="s">
        <v>481</v>
      </c>
      <c r="H89" s="34" t="s">
        <v>481</v>
      </c>
      <c r="I89" s="22" t="s">
        <v>236</v>
      </c>
      <c r="J89" s="22" t="s">
        <v>818</v>
      </c>
      <c r="K89" s="22" t="s">
        <v>990</v>
      </c>
      <c r="L89" s="22" t="s">
        <v>991</v>
      </c>
      <c r="M89" s="22" t="s">
        <v>1009</v>
      </c>
      <c r="N89" s="22" t="s">
        <v>993</v>
      </c>
      <c r="O89" s="22" t="s">
        <v>1003</v>
      </c>
      <c r="P89" s="34">
        <v>0.2314059531495507</v>
      </c>
      <c r="Q89" s="22">
        <v>1</v>
      </c>
      <c r="R89" s="22">
        <v>1000</v>
      </c>
    </row>
    <row r="90" spans="2:18">
      <c r="B90" s="22" t="s">
        <v>191</v>
      </c>
      <c r="C90" s="22">
        <v>2012</v>
      </c>
      <c r="D90" s="32">
        <v>4091.672342269861</v>
      </c>
      <c r="E90" s="32">
        <v>4150.325640367736</v>
      </c>
      <c r="F90" s="34">
        <v>0.51300000000000001</v>
      </c>
      <c r="G90" s="34">
        <v>45.619998931884766</v>
      </c>
      <c r="H90" s="34">
        <v>42.009998321533203</v>
      </c>
      <c r="I90" s="22" t="s">
        <v>188</v>
      </c>
      <c r="J90" s="22" t="s">
        <v>831</v>
      </c>
      <c r="K90" s="22" t="s">
        <v>981</v>
      </c>
      <c r="L90" s="22" t="s">
        <v>982</v>
      </c>
      <c r="M90" s="22" t="s">
        <v>21</v>
      </c>
      <c r="N90" s="22" t="s">
        <v>983</v>
      </c>
      <c r="O90" s="22" t="s">
        <v>989</v>
      </c>
      <c r="P90" s="34">
        <v>0.18867924528301888</v>
      </c>
      <c r="Q90" s="22">
        <v>0.1</v>
      </c>
      <c r="R90" s="22">
        <v>100</v>
      </c>
    </row>
    <row r="91" spans="2:18">
      <c r="B91" s="22" t="s">
        <v>207</v>
      </c>
      <c r="C91" s="22">
        <v>2004</v>
      </c>
      <c r="D91" s="32" t="s">
        <v>481</v>
      </c>
      <c r="E91" s="32">
        <v>5453.9933640864592</v>
      </c>
      <c r="F91" s="34">
        <v>0.64700000000000002</v>
      </c>
      <c r="G91" s="34" t="s">
        <v>481</v>
      </c>
      <c r="H91" s="34" t="s">
        <v>481</v>
      </c>
      <c r="I91" s="22" t="s">
        <v>206</v>
      </c>
      <c r="J91" s="22" t="s">
        <v>866</v>
      </c>
      <c r="K91" s="22" t="s">
        <v>981</v>
      </c>
      <c r="L91" s="22" t="s">
        <v>997</v>
      </c>
      <c r="M91" s="22" t="s">
        <v>21</v>
      </c>
      <c r="N91" s="22" t="s">
        <v>998</v>
      </c>
      <c r="O91" s="22" t="s">
        <v>989</v>
      </c>
      <c r="P91" s="34">
        <v>0.75724111819271789</v>
      </c>
      <c r="Q91" s="22">
        <v>6</v>
      </c>
      <c r="R91" s="22">
        <v>6000</v>
      </c>
    </row>
    <row r="92" spans="2:18">
      <c r="B92" s="22" t="s">
        <v>700</v>
      </c>
      <c r="C92" s="22">
        <v>2002</v>
      </c>
      <c r="D92" s="32">
        <v>3988.3935409854371</v>
      </c>
      <c r="E92" s="32">
        <v>4024.3556966354936</v>
      </c>
      <c r="F92" s="34">
        <v>0.60399999999999998</v>
      </c>
      <c r="G92" s="34" t="s">
        <v>481</v>
      </c>
      <c r="H92" s="34" t="s">
        <v>481</v>
      </c>
      <c r="I92" s="22" t="s">
        <v>202</v>
      </c>
      <c r="J92" s="22" t="s">
        <v>831</v>
      </c>
      <c r="K92" s="22" t="s">
        <v>981</v>
      </c>
      <c r="L92" s="22" t="s">
        <v>997</v>
      </c>
      <c r="M92" s="22" t="s">
        <v>21</v>
      </c>
      <c r="N92" s="22" t="s">
        <v>998</v>
      </c>
      <c r="O92" s="22" t="s">
        <v>999</v>
      </c>
      <c r="P92" s="34">
        <v>0.21978021978021978</v>
      </c>
      <c r="Q92" s="22">
        <v>20</v>
      </c>
      <c r="R92" s="22">
        <v>20000</v>
      </c>
    </row>
    <row r="93" spans="2:18">
      <c r="B93" s="22" t="s">
        <v>314</v>
      </c>
      <c r="C93" s="22">
        <v>2005</v>
      </c>
      <c r="D93" s="32">
        <v>5299.3592220291357</v>
      </c>
      <c r="E93" s="32">
        <v>5334.6466393818046</v>
      </c>
      <c r="F93" s="34">
        <v>0.63800000000000001</v>
      </c>
      <c r="G93" s="34" t="s">
        <v>481</v>
      </c>
      <c r="H93" s="34" t="s">
        <v>481</v>
      </c>
      <c r="I93" s="22" t="s">
        <v>202</v>
      </c>
      <c r="J93" s="22" t="s">
        <v>831</v>
      </c>
      <c r="K93" s="22" t="s">
        <v>981</v>
      </c>
      <c r="L93" s="22" t="s">
        <v>997</v>
      </c>
      <c r="M93" s="22" t="s">
        <v>21</v>
      </c>
      <c r="N93" s="22" t="s">
        <v>998</v>
      </c>
      <c r="O93" s="22" t="s">
        <v>999</v>
      </c>
      <c r="P93" s="34">
        <v>0.21913725662068437</v>
      </c>
      <c r="Q93" s="22">
        <v>2</v>
      </c>
      <c r="R93" s="22">
        <v>2000</v>
      </c>
    </row>
    <row r="94" spans="2:18">
      <c r="B94" s="22" t="s">
        <v>163</v>
      </c>
      <c r="C94" s="22">
        <v>2018</v>
      </c>
      <c r="D94" s="32" t="s">
        <v>481</v>
      </c>
      <c r="E94" s="32">
        <v>1478.424835657893</v>
      </c>
      <c r="F94" s="34">
        <v>0.51</v>
      </c>
      <c r="G94" s="34">
        <v>51.650001525878906</v>
      </c>
      <c r="H94" s="34">
        <v>52.580001831054688</v>
      </c>
      <c r="I94" s="22" t="s">
        <v>162</v>
      </c>
      <c r="J94" s="22" t="s">
        <v>866</v>
      </c>
      <c r="K94" s="22" t="s">
        <v>975</v>
      </c>
      <c r="L94" s="22" t="s">
        <v>976</v>
      </c>
      <c r="M94" s="22" t="s">
        <v>980</v>
      </c>
      <c r="N94" s="22" t="s">
        <v>978</v>
      </c>
      <c r="O94" s="22" t="s">
        <v>979</v>
      </c>
      <c r="P94" s="34">
        <v>0.59549128030625265</v>
      </c>
      <c r="Q94" s="22">
        <v>4.2000000000000003E-2</v>
      </c>
      <c r="R94" s="22">
        <v>42</v>
      </c>
    </row>
  </sheetData>
  <conditionalFormatting sqref="B5:B94">
    <cfRule type="duplicateValues" dxfId="55" priority="3"/>
  </conditionalFormatting>
  <conditionalFormatting sqref="H5:H94">
    <cfRule type="containsBlanks" dxfId="54" priority="4">
      <formula>LEN(TRIM(H5))=0</formula>
    </cfRule>
  </conditionalFormatting>
  <hyperlinks>
    <hyperlink ref="B2" location="'Information &amp; Contents '!A1" display="Back to Information and Contents" xr:uid="{E55CF6FE-78CB-414D-9D2E-F9D6E88432F5}"/>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A5BAA-41B1-4502-8122-92EBFDEB8926}">
  <sheetPr>
    <tabColor theme="3" tint="0.39997558519241921"/>
  </sheetPr>
  <dimension ref="B1:AA31"/>
  <sheetViews>
    <sheetView showGridLines="0" workbookViewId="0"/>
  </sheetViews>
  <sheetFormatPr defaultRowHeight="12.75"/>
  <cols>
    <col min="1" max="1" width="1.75" style="2" customWidth="1"/>
    <col min="2" max="2" width="9" style="2" bestFit="1" customWidth="1"/>
    <col min="3" max="3" width="27.625" style="2" bestFit="1" customWidth="1"/>
    <col min="4" max="7" width="9" style="2"/>
    <col min="8" max="8" width="24" style="2" bestFit="1" customWidth="1"/>
    <col min="9" max="10" width="9" style="2"/>
    <col min="11" max="11" width="11.75" style="2" customWidth="1"/>
    <col min="12" max="13" width="11.375" style="2" customWidth="1"/>
    <col min="14" max="14" width="15.625" style="2" customWidth="1"/>
    <col min="15" max="15" width="13" style="2" customWidth="1"/>
    <col min="16" max="16384" width="9" style="2"/>
  </cols>
  <sheetData>
    <row r="1" spans="2:27" ht="7.5" customHeight="1"/>
    <row r="2" spans="2:27" ht="15.75">
      <c r="B2" s="9" t="s">
        <v>137</v>
      </c>
    </row>
    <row r="3" spans="2:27" ht="7.5" customHeight="1"/>
    <row r="4" spans="2:27" s="4" customFormat="1">
      <c r="B4" s="97" t="s">
        <v>852</v>
      </c>
      <c r="C4" s="97" t="s">
        <v>139</v>
      </c>
      <c r="D4" s="98" t="s">
        <v>140</v>
      </c>
      <c r="E4" s="97" t="s">
        <v>804</v>
      </c>
      <c r="F4" s="97" t="s">
        <v>141</v>
      </c>
      <c r="G4" s="97" t="s">
        <v>805</v>
      </c>
      <c r="H4" s="97" t="s">
        <v>142</v>
      </c>
      <c r="I4" s="97" t="s">
        <v>776</v>
      </c>
      <c r="J4" s="97" t="s">
        <v>777</v>
      </c>
      <c r="K4" s="97" t="s">
        <v>778</v>
      </c>
      <c r="L4" s="97" t="s">
        <v>779</v>
      </c>
      <c r="M4" s="97" t="s">
        <v>780</v>
      </c>
      <c r="N4" s="97" t="s">
        <v>781</v>
      </c>
      <c r="O4" s="97" t="s">
        <v>782</v>
      </c>
      <c r="P4" s="97" t="s">
        <v>853</v>
      </c>
      <c r="Q4" s="97"/>
      <c r="R4" s="97"/>
      <c r="S4" s="97"/>
      <c r="T4" s="97" t="s">
        <v>854</v>
      </c>
      <c r="U4" s="97"/>
      <c r="V4" s="97"/>
      <c r="W4" s="97"/>
      <c r="X4" s="97"/>
      <c r="Y4" s="97" t="s">
        <v>855</v>
      </c>
      <c r="Z4" s="97"/>
      <c r="AA4" s="97"/>
    </row>
    <row r="5" spans="2:27" s="4" customFormat="1">
      <c r="B5" s="97"/>
      <c r="C5" s="98"/>
      <c r="D5" s="98"/>
      <c r="E5" s="97"/>
      <c r="F5" s="97"/>
      <c r="G5" s="97"/>
      <c r="H5" s="97"/>
      <c r="I5" s="97"/>
      <c r="J5" s="97"/>
      <c r="K5" s="97"/>
      <c r="L5" s="97"/>
      <c r="M5" s="97"/>
      <c r="N5" s="97"/>
      <c r="O5" s="97"/>
      <c r="P5" s="31" t="s">
        <v>857</v>
      </c>
      <c r="Q5" s="31" t="s">
        <v>810</v>
      </c>
      <c r="R5" s="31" t="s">
        <v>858</v>
      </c>
      <c r="S5" s="31" t="s">
        <v>809</v>
      </c>
      <c r="T5" s="31" t="s">
        <v>857</v>
      </c>
      <c r="U5" s="31" t="s">
        <v>810</v>
      </c>
      <c r="V5" s="31" t="s">
        <v>858</v>
      </c>
      <c r="W5" s="31" t="s">
        <v>809</v>
      </c>
      <c r="X5" s="31" t="s">
        <v>1014</v>
      </c>
      <c r="Y5" s="31" t="s">
        <v>857</v>
      </c>
      <c r="Z5" s="31" t="s">
        <v>810</v>
      </c>
      <c r="AA5" s="31" t="s">
        <v>858</v>
      </c>
    </row>
    <row r="6" spans="2:27">
      <c r="B6" s="22" t="s">
        <v>250</v>
      </c>
      <c r="C6" s="23" t="s">
        <v>205</v>
      </c>
      <c r="D6" s="24" t="s">
        <v>860</v>
      </c>
      <c r="E6" s="22">
        <v>2005</v>
      </c>
      <c r="F6" s="22" t="s">
        <v>251</v>
      </c>
      <c r="G6" s="22" t="s">
        <v>818</v>
      </c>
      <c r="H6" s="22" t="s">
        <v>252</v>
      </c>
      <c r="I6" s="22" t="s">
        <v>819</v>
      </c>
      <c r="J6" s="22" t="s">
        <v>802</v>
      </c>
      <c r="K6" s="22" t="s">
        <v>803</v>
      </c>
      <c r="L6" s="22" t="s">
        <v>21</v>
      </c>
      <c r="M6" s="22" t="s">
        <v>21</v>
      </c>
      <c r="N6" s="22" t="s">
        <v>21</v>
      </c>
      <c r="O6" s="22" t="s">
        <v>21</v>
      </c>
      <c r="P6" s="32">
        <v>9000</v>
      </c>
      <c r="Q6" s="32">
        <v>17000</v>
      </c>
      <c r="R6" s="32">
        <v>25000</v>
      </c>
      <c r="S6" s="32" t="s">
        <v>825</v>
      </c>
      <c r="T6" s="32">
        <v>2746761</v>
      </c>
      <c r="U6" s="32">
        <v>7673380.5</v>
      </c>
      <c r="V6" s="32">
        <v>12600000</v>
      </c>
      <c r="W6" s="22" t="s">
        <v>825</v>
      </c>
      <c r="X6" s="22"/>
      <c r="Y6" s="41">
        <v>0.32765864958764163</v>
      </c>
      <c r="Z6" s="41">
        <v>0.22154511952065975</v>
      </c>
      <c r="AA6" s="41">
        <v>0.1984126984126984</v>
      </c>
    </row>
    <row r="7" spans="2:27">
      <c r="B7" s="22" t="s">
        <v>536</v>
      </c>
      <c r="C7" s="23" t="s">
        <v>537</v>
      </c>
      <c r="D7" s="24">
        <v>2019</v>
      </c>
      <c r="E7" s="22">
        <v>2019</v>
      </c>
      <c r="F7" s="22" t="s">
        <v>251</v>
      </c>
      <c r="G7" s="22" t="s">
        <v>818</v>
      </c>
      <c r="H7" s="22" t="s">
        <v>538</v>
      </c>
      <c r="I7" s="22" t="s">
        <v>819</v>
      </c>
      <c r="J7" s="22" t="s">
        <v>862</v>
      </c>
      <c r="K7" s="22" t="s">
        <v>21</v>
      </c>
      <c r="L7" s="22" t="s">
        <v>21</v>
      </c>
      <c r="M7" s="22" t="s">
        <v>21</v>
      </c>
      <c r="N7" s="22" t="s">
        <v>789</v>
      </c>
      <c r="O7" s="22" t="s">
        <v>789</v>
      </c>
      <c r="P7" s="32"/>
      <c r="Q7" s="32">
        <v>10500</v>
      </c>
      <c r="R7" s="32"/>
      <c r="S7" s="32"/>
      <c r="T7" s="32"/>
      <c r="U7" s="32">
        <v>3072029</v>
      </c>
      <c r="V7" s="32"/>
      <c r="W7" s="22"/>
      <c r="X7" s="22"/>
      <c r="Y7" s="41" t="s">
        <v>481</v>
      </c>
      <c r="Z7" s="41">
        <v>0.34179364843235527</v>
      </c>
      <c r="AA7" s="41" t="s">
        <v>481</v>
      </c>
    </row>
    <row r="8" spans="2:27">
      <c r="B8" s="22" t="s">
        <v>644</v>
      </c>
      <c r="C8" s="23" t="s">
        <v>643</v>
      </c>
      <c r="D8" s="24">
        <v>2015</v>
      </c>
      <c r="E8" s="22">
        <v>2015</v>
      </c>
      <c r="F8" s="22" t="s">
        <v>251</v>
      </c>
      <c r="G8" s="22" t="s">
        <v>818</v>
      </c>
      <c r="H8" s="22" t="s">
        <v>538</v>
      </c>
      <c r="I8" s="22" t="s">
        <v>863</v>
      </c>
      <c r="J8" s="22" t="s">
        <v>864</v>
      </c>
      <c r="K8" s="22" t="s">
        <v>21</v>
      </c>
      <c r="L8" s="22" t="s">
        <v>21</v>
      </c>
      <c r="M8" s="22" t="s">
        <v>21</v>
      </c>
      <c r="N8" s="22" t="s">
        <v>789</v>
      </c>
      <c r="O8" s="22" t="s">
        <v>789</v>
      </c>
      <c r="P8" s="32"/>
      <c r="Q8" s="32">
        <v>12000</v>
      </c>
      <c r="R8" s="32"/>
      <c r="S8" s="32"/>
      <c r="T8" s="32"/>
      <c r="U8" s="32">
        <v>3081143</v>
      </c>
      <c r="V8" s="32"/>
      <c r="W8" s="22"/>
      <c r="X8" s="22"/>
      <c r="Y8" s="41" t="s">
        <v>481</v>
      </c>
      <c r="Z8" s="41">
        <v>0.38946585731334121</v>
      </c>
      <c r="AA8" s="41" t="s">
        <v>481</v>
      </c>
    </row>
    <row r="9" spans="2:27">
      <c r="B9" s="22" t="s">
        <v>246</v>
      </c>
      <c r="C9" s="23" t="s">
        <v>205</v>
      </c>
      <c r="D9" s="24" t="s">
        <v>800</v>
      </c>
      <c r="E9" s="22">
        <v>2006</v>
      </c>
      <c r="F9" s="22" t="s">
        <v>145</v>
      </c>
      <c r="G9" s="22" t="s">
        <v>818</v>
      </c>
      <c r="H9" s="22" t="s">
        <v>1015</v>
      </c>
      <c r="I9" s="22" t="s">
        <v>819</v>
      </c>
      <c r="J9" s="22" t="s">
        <v>802</v>
      </c>
      <c r="K9" s="22" t="s">
        <v>803</v>
      </c>
      <c r="L9" s="22" t="s">
        <v>21</v>
      </c>
      <c r="M9" s="22" t="s">
        <v>21</v>
      </c>
      <c r="N9" s="22" t="s">
        <v>21</v>
      </c>
      <c r="O9" s="22" t="s">
        <v>21</v>
      </c>
      <c r="P9" s="32"/>
      <c r="Q9" s="32">
        <v>20000</v>
      </c>
      <c r="R9" s="32"/>
      <c r="S9" s="32"/>
      <c r="T9" s="32"/>
      <c r="U9" s="32">
        <v>11316149</v>
      </c>
      <c r="V9" s="32"/>
      <c r="W9" s="22"/>
      <c r="X9" s="22"/>
      <c r="Y9" s="41" t="s">
        <v>481</v>
      </c>
      <c r="Z9" s="41">
        <v>0.17673857069220281</v>
      </c>
      <c r="AA9" s="41" t="s">
        <v>481</v>
      </c>
    </row>
    <row r="10" spans="2:27">
      <c r="B10" s="22" t="s">
        <v>413</v>
      </c>
      <c r="C10" s="23" t="s">
        <v>414</v>
      </c>
      <c r="D10" s="24">
        <v>2010</v>
      </c>
      <c r="E10" s="22">
        <v>2010</v>
      </c>
      <c r="F10" s="22" t="s">
        <v>145</v>
      </c>
      <c r="G10" s="22" t="s">
        <v>818</v>
      </c>
      <c r="H10" s="22" t="s">
        <v>1015</v>
      </c>
      <c r="I10" s="22" t="s">
        <v>846</v>
      </c>
      <c r="J10" s="22" t="s">
        <v>802</v>
      </c>
      <c r="K10" s="22" t="s">
        <v>803</v>
      </c>
      <c r="L10" s="22" t="s">
        <v>21</v>
      </c>
      <c r="M10" s="22" t="s">
        <v>21</v>
      </c>
      <c r="N10" s="22" t="s">
        <v>21</v>
      </c>
      <c r="O10" s="22" t="s">
        <v>21</v>
      </c>
      <c r="P10" s="32"/>
      <c r="Q10" s="32">
        <v>20000</v>
      </c>
      <c r="R10" s="32"/>
      <c r="S10" s="32"/>
      <c r="T10" s="32"/>
      <c r="U10" s="32">
        <v>11253503</v>
      </c>
      <c r="V10" s="32"/>
      <c r="W10" s="22"/>
      <c r="X10" s="22" t="s">
        <v>881</v>
      </c>
      <c r="Y10" s="41" t="s">
        <v>481</v>
      </c>
      <c r="Z10" s="41">
        <v>0.17772243895967327</v>
      </c>
      <c r="AA10" s="41" t="s">
        <v>481</v>
      </c>
    </row>
    <row r="11" spans="2:27">
      <c r="B11" s="22" t="s">
        <v>642</v>
      </c>
      <c r="C11" s="23" t="s">
        <v>643</v>
      </c>
      <c r="D11" s="24">
        <v>2016</v>
      </c>
      <c r="E11" s="22">
        <v>2016</v>
      </c>
      <c r="F11" s="22" t="s">
        <v>145</v>
      </c>
      <c r="G11" s="22" t="s">
        <v>818</v>
      </c>
      <c r="H11" s="22" t="s">
        <v>247</v>
      </c>
      <c r="I11" s="22" t="s">
        <v>819</v>
      </c>
      <c r="J11" s="22" t="s">
        <v>864</v>
      </c>
      <c r="K11" s="22" t="s">
        <v>21</v>
      </c>
      <c r="L11" s="22" t="s">
        <v>21</v>
      </c>
      <c r="M11" s="22" t="s">
        <v>21</v>
      </c>
      <c r="N11" s="22" t="s">
        <v>789</v>
      </c>
      <c r="O11" s="22" t="s">
        <v>789</v>
      </c>
      <c r="P11" s="32"/>
      <c r="Q11" s="32">
        <v>10000</v>
      </c>
      <c r="R11" s="32"/>
      <c r="S11" s="32"/>
      <c r="T11" s="32"/>
      <c r="U11" s="32">
        <v>12308378</v>
      </c>
      <c r="V11" s="32"/>
      <c r="W11" s="22"/>
      <c r="X11" s="22"/>
      <c r="Y11" s="41" t="s">
        <v>481</v>
      </c>
      <c r="Z11" s="41">
        <v>8.1245473611551419E-2</v>
      </c>
      <c r="AA11" s="41" t="s">
        <v>481</v>
      </c>
    </row>
    <row r="12" spans="2:27">
      <c r="B12" s="22" t="s">
        <v>307</v>
      </c>
      <c r="C12" s="22" t="s">
        <v>308</v>
      </c>
      <c r="D12" s="24">
        <v>1998</v>
      </c>
      <c r="E12" s="22">
        <v>1998</v>
      </c>
      <c r="F12" s="22" t="s">
        <v>202</v>
      </c>
      <c r="G12" s="22" t="s">
        <v>866</v>
      </c>
      <c r="H12" s="22" t="s">
        <v>309</v>
      </c>
      <c r="I12" s="22" t="s">
        <v>819</v>
      </c>
      <c r="J12" s="22" t="s">
        <v>889</v>
      </c>
      <c r="K12" s="22" t="s">
        <v>803</v>
      </c>
      <c r="L12" s="22" t="s">
        <v>21</v>
      </c>
      <c r="M12" s="22" t="s">
        <v>21</v>
      </c>
      <c r="N12" s="22" t="s">
        <v>21</v>
      </c>
      <c r="O12" s="22" t="s">
        <v>803</v>
      </c>
      <c r="P12" s="32"/>
      <c r="Q12" s="32">
        <v>82000</v>
      </c>
      <c r="R12" s="32"/>
      <c r="S12" s="32"/>
      <c r="T12" s="32"/>
      <c r="U12" s="32">
        <v>11509595</v>
      </c>
      <c r="V12" s="32"/>
      <c r="W12" s="22"/>
      <c r="X12" s="22" t="s">
        <v>890</v>
      </c>
      <c r="Y12" s="41" t="s">
        <v>481</v>
      </c>
      <c r="Z12" s="41">
        <v>0.71244904794651764</v>
      </c>
      <c r="AA12" s="41" t="s">
        <v>481</v>
      </c>
    </row>
    <row r="13" spans="2:27">
      <c r="B13" s="22" t="s">
        <v>310</v>
      </c>
      <c r="C13" s="22" t="s">
        <v>308</v>
      </c>
      <c r="D13" s="24">
        <v>2000</v>
      </c>
      <c r="E13" s="22">
        <v>2000</v>
      </c>
      <c r="F13" s="22" t="s">
        <v>202</v>
      </c>
      <c r="G13" s="22" t="s">
        <v>831</v>
      </c>
      <c r="H13" s="22" t="s">
        <v>309</v>
      </c>
      <c r="I13" s="22" t="s">
        <v>819</v>
      </c>
      <c r="J13" s="22" t="s">
        <v>889</v>
      </c>
      <c r="K13" s="22" t="s">
        <v>803</v>
      </c>
      <c r="L13" s="22" t="s">
        <v>21</v>
      </c>
      <c r="M13" s="22" t="s">
        <v>21</v>
      </c>
      <c r="N13" s="22" t="s">
        <v>21</v>
      </c>
      <c r="O13" s="22" t="s">
        <v>803</v>
      </c>
      <c r="P13" s="32"/>
      <c r="Q13" s="32">
        <v>100000</v>
      </c>
      <c r="R13" s="32"/>
      <c r="S13" s="32"/>
      <c r="T13" s="32"/>
      <c r="U13" s="32">
        <v>11509595</v>
      </c>
      <c r="V13" s="32"/>
      <c r="W13" s="22"/>
      <c r="X13" s="22" t="s">
        <v>890</v>
      </c>
      <c r="Y13" s="41" t="s">
        <v>481</v>
      </c>
      <c r="Z13" s="41">
        <v>0.86884030237380205</v>
      </c>
      <c r="AA13" s="41" t="s">
        <v>481</v>
      </c>
    </row>
    <row r="14" spans="2:27">
      <c r="B14" s="22" t="s">
        <v>311</v>
      </c>
      <c r="C14" s="22" t="s">
        <v>308</v>
      </c>
      <c r="D14" s="24">
        <v>2006</v>
      </c>
      <c r="E14" s="22">
        <v>2006</v>
      </c>
      <c r="F14" s="22" t="s">
        <v>202</v>
      </c>
      <c r="G14" s="22" t="s">
        <v>831</v>
      </c>
      <c r="H14" s="22" t="s">
        <v>309</v>
      </c>
      <c r="I14" s="22" t="s">
        <v>819</v>
      </c>
      <c r="J14" s="22" t="s">
        <v>889</v>
      </c>
      <c r="K14" s="22" t="s">
        <v>803</v>
      </c>
      <c r="L14" s="22" t="s">
        <v>21</v>
      </c>
      <c r="M14" s="22" t="s">
        <v>21</v>
      </c>
      <c r="N14" s="22" t="s">
        <v>21</v>
      </c>
      <c r="O14" s="22" t="s">
        <v>803</v>
      </c>
      <c r="P14" s="32"/>
      <c r="Q14" s="32">
        <v>130000</v>
      </c>
      <c r="R14" s="32"/>
      <c r="S14" s="32"/>
      <c r="T14" s="32"/>
      <c r="U14" s="32">
        <v>11509595</v>
      </c>
      <c r="V14" s="32"/>
      <c r="W14" s="22"/>
      <c r="X14" s="22" t="s">
        <v>890</v>
      </c>
      <c r="Y14" s="41" t="s">
        <v>481</v>
      </c>
      <c r="Z14" s="41">
        <v>1.1294923930859426</v>
      </c>
      <c r="AA14" s="41" t="s">
        <v>481</v>
      </c>
    </row>
    <row r="15" spans="2:27">
      <c r="B15" s="22" t="s">
        <v>539</v>
      </c>
      <c r="C15" s="22" t="s">
        <v>540</v>
      </c>
      <c r="D15" s="24" t="s">
        <v>882</v>
      </c>
      <c r="E15" s="22">
        <v>2015</v>
      </c>
      <c r="F15" s="22" t="s">
        <v>202</v>
      </c>
      <c r="G15" s="22" t="s">
        <v>818</v>
      </c>
      <c r="H15" s="22" t="s">
        <v>309</v>
      </c>
      <c r="I15" s="22" t="s">
        <v>819</v>
      </c>
      <c r="J15" s="22" t="s">
        <v>838</v>
      </c>
      <c r="K15" s="22" t="s">
        <v>21</v>
      </c>
      <c r="L15" s="22" t="s">
        <v>21</v>
      </c>
      <c r="M15" s="22" t="s">
        <v>21</v>
      </c>
      <c r="N15" s="22" t="s">
        <v>789</v>
      </c>
      <c r="O15" s="22" t="s">
        <v>789</v>
      </c>
      <c r="P15" s="32"/>
      <c r="Q15" s="32">
        <v>170000</v>
      </c>
      <c r="R15" s="32"/>
      <c r="S15" s="32"/>
      <c r="T15" s="32"/>
      <c r="U15" s="32">
        <v>19612368</v>
      </c>
      <c r="V15" s="32"/>
      <c r="W15" s="22"/>
      <c r="X15" s="22" t="s">
        <v>891</v>
      </c>
      <c r="Y15" s="41" t="s">
        <v>481</v>
      </c>
      <c r="Z15" s="41">
        <v>0.86679997030445277</v>
      </c>
      <c r="AA15" s="41" t="s">
        <v>481</v>
      </c>
    </row>
    <row r="16" spans="2:27">
      <c r="B16" s="22" t="s">
        <v>541</v>
      </c>
      <c r="C16" s="22" t="s">
        <v>540</v>
      </c>
      <c r="D16" s="24">
        <v>2019</v>
      </c>
      <c r="E16" s="22">
        <v>2019</v>
      </c>
      <c r="F16" s="22" t="s">
        <v>202</v>
      </c>
      <c r="G16" s="22" t="s">
        <v>818</v>
      </c>
      <c r="H16" s="22" t="s">
        <v>309</v>
      </c>
      <c r="I16" s="22" t="s">
        <v>819</v>
      </c>
      <c r="J16" s="22" t="s">
        <v>838</v>
      </c>
      <c r="K16" s="22" t="s">
        <v>21</v>
      </c>
      <c r="L16" s="22" t="s">
        <v>21</v>
      </c>
      <c r="M16" s="22" t="s">
        <v>21</v>
      </c>
      <c r="N16" s="22" t="s">
        <v>789</v>
      </c>
      <c r="O16" s="22" t="s">
        <v>789</v>
      </c>
      <c r="P16" s="32"/>
      <c r="Q16" s="32">
        <v>100000</v>
      </c>
      <c r="R16" s="32"/>
      <c r="S16" s="32"/>
      <c r="T16" s="32"/>
      <c r="U16" s="32">
        <v>21893095</v>
      </c>
      <c r="V16" s="32"/>
      <c r="W16" s="22"/>
      <c r="X16" s="33" t="s">
        <v>892</v>
      </c>
      <c r="Y16" s="41" t="s">
        <v>481</v>
      </c>
      <c r="Z16" s="41">
        <v>0.45676502111738887</v>
      </c>
      <c r="AA16" s="41" t="s">
        <v>481</v>
      </c>
    </row>
    <row r="17" spans="2:27">
      <c r="B17" s="22" t="s">
        <v>248</v>
      </c>
      <c r="C17" s="22" t="s">
        <v>205</v>
      </c>
      <c r="D17" s="24" t="s">
        <v>895</v>
      </c>
      <c r="E17" s="22">
        <v>2007</v>
      </c>
      <c r="F17" s="22" t="s">
        <v>177</v>
      </c>
      <c r="G17" s="22" t="s">
        <v>831</v>
      </c>
      <c r="H17" s="22" t="s">
        <v>249</v>
      </c>
      <c r="I17" s="22" t="s">
        <v>819</v>
      </c>
      <c r="J17" s="22" t="s">
        <v>802</v>
      </c>
      <c r="K17" s="22" t="s">
        <v>803</v>
      </c>
      <c r="L17" s="22" t="s">
        <v>21</v>
      </c>
      <c r="M17" s="22" t="s">
        <v>21</v>
      </c>
      <c r="N17" s="22" t="s">
        <v>21</v>
      </c>
      <c r="O17" s="22" t="s">
        <v>21</v>
      </c>
      <c r="P17" s="32"/>
      <c r="Q17" s="32">
        <v>18000</v>
      </c>
      <c r="R17" s="32"/>
      <c r="S17" s="32"/>
      <c r="T17" s="32">
        <v>6834000</v>
      </c>
      <c r="U17" s="32">
        <v>7150902</v>
      </c>
      <c r="V17" s="32">
        <v>7467804</v>
      </c>
      <c r="W17" s="22" t="s">
        <v>825</v>
      </c>
      <c r="X17" s="22"/>
      <c r="Y17" s="41" t="s">
        <v>481</v>
      </c>
      <c r="Z17" s="41">
        <v>0.25171649674404711</v>
      </c>
      <c r="AA17" s="41" t="s">
        <v>481</v>
      </c>
    </row>
    <row r="18" spans="2:27">
      <c r="B18" s="22" t="s">
        <v>437</v>
      </c>
      <c r="C18" s="22" t="s">
        <v>438</v>
      </c>
      <c r="D18" s="24">
        <v>2018</v>
      </c>
      <c r="E18" s="22">
        <v>2018</v>
      </c>
      <c r="F18" s="22" t="s">
        <v>177</v>
      </c>
      <c r="G18" s="22" t="s">
        <v>818</v>
      </c>
      <c r="H18" s="22" t="s">
        <v>439</v>
      </c>
      <c r="I18" s="22" t="s">
        <v>819</v>
      </c>
      <c r="J18" s="22" t="s">
        <v>794</v>
      </c>
      <c r="K18" s="22" t="s">
        <v>795</v>
      </c>
      <c r="L18" s="22" t="s">
        <v>21</v>
      </c>
      <c r="M18" s="22" t="s">
        <v>21</v>
      </c>
      <c r="N18" s="22" t="s">
        <v>789</v>
      </c>
      <c r="O18" s="22" t="s">
        <v>789</v>
      </c>
      <c r="P18" s="32"/>
      <c r="Q18" s="32">
        <v>13771</v>
      </c>
      <c r="R18" s="32"/>
      <c r="S18" s="32"/>
      <c r="T18" s="32"/>
      <c r="U18" s="32">
        <v>8000000</v>
      </c>
      <c r="V18" s="32"/>
      <c r="W18" s="22"/>
      <c r="X18" s="22"/>
      <c r="Y18" s="41" t="s">
        <v>481</v>
      </c>
      <c r="Z18" s="41">
        <v>0.1721375</v>
      </c>
      <c r="AA18" s="41" t="s">
        <v>481</v>
      </c>
    </row>
    <row r="19" spans="2:27">
      <c r="B19" s="22" t="s">
        <v>646</v>
      </c>
      <c r="C19" s="22" t="s">
        <v>643</v>
      </c>
      <c r="D19" s="24">
        <v>2012</v>
      </c>
      <c r="E19" s="22">
        <v>2012</v>
      </c>
      <c r="F19" s="22" t="s">
        <v>177</v>
      </c>
      <c r="G19" s="22" t="s">
        <v>818</v>
      </c>
      <c r="H19" s="22" t="s">
        <v>249</v>
      </c>
      <c r="I19" s="22" t="s">
        <v>821</v>
      </c>
      <c r="J19" s="22" t="s">
        <v>864</v>
      </c>
      <c r="K19" s="22" t="s">
        <v>21</v>
      </c>
      <c r="L19" s="22" t="s">
        <v>21</v>
      </c>
      <c r="M19" s="22" t="s">
        <v>21</v>
      </c>
      <c r="N19" s="22" t="s">
        <v>789</v>
      </c>
      <c r="O19" s="22" t="s">
        <v>789</v>
      </c>
      <c r="P19" s="32"/>
      <c r="Q19" s="32">
        <v>21220</v>
      </c>
      <c r="R19" s="32"/>
      <c r="S19" s="32"/>
      <c r="T19" s="32"/>
      <c r="U19" s="32">
        <v>7964738</v>
      </c>
      <c r="V19" s="32"/>
      <c r="W19" s="22"/>
      <c r="X19" s="22"/>
      <c r="Y19" s="41" t="s">
        <v>481</v>
      </c>
      <c r="Z19" s="41">
        <v>0.26642433184870618</v>
      </c>
      <c r="AA19" s="41" t="s">
        <v>481</v>
      </c>
    </row>
    <row r="20" spans="2:27">
      <c r="B20" s="22" t="s">
        <v>743</v>
      </c>
      <c r="C20" s="22" t="s">
        <v>744</v>
      </c>
      <c r="D20" s="24">
        <v>2012</v>
      </c>
      <c r="E20" s="22">
        <v>2012</v>
      </c>
      <c r="F20" s="22" t="s">
        <v>177</v>
      </c>
      <c r="G20" s="22" t="s">
        <v>818</v>
      </c>
      <c r="H20" s="22" t="s">
        <v>249</v>
      </c>
      <c r="I20" s="22" t="s">
        <v>819</v>
      </c>
      <c r="J20" s="22" t="s">
        <v>964</v>
      </c>
      <c r="K20" s="22" t="s">
        <v>900</v>
      </c>
      <c r="L20" s="22" t="s">
        <v>21</v>
      </c>
      <c r="M20" s="22" t="s">
        <v>901</v>
      </c>
      <c r="N20" s="22" t="s">
        <v>791</v>
      </c>
      <c r="O20" s="22" t="s">
        <v>791</v>
      </c>
      <c r="P20" s="32"/>
      <c r="Q20" s="32">
        <v>13569</v>
      </c>
      <c r="R20" s="32"/>
      <c r="S20" s="32"/>
      <c r="T20" s="32"/>
      <c r="U20" s="32">
        <v>7946030</v>
      </c>
      <c r="V20" s="32"/>
      <c r="W20" s="22"/>
      <c r="X20" s="22" t="s">
        <v>898</v>
      </c>
      <c r="Y20" s="41" t="s">
        <v>481</v>
      </c>
      <c r="Z20" s="41">
        <v>0.1707645201440216</v>
      </c>
      <c r="AA20" s="41" t="s">
        <v>481</v>
      </c>
    </row>
    <row r="21" spans="2:27">
      <c r="B21" s="22" t="s">
        <v>262</v>
      </c>
      <c r="C21" s="22" t="s">
        <v>263</v>
      </c>
      <c r="D21" s="24">
        <v>2010</v>
      </c>
      <c r="E21" s="22">
        <v>2010</v>
      </c>
      <c r="F21" s="22" t="s">
        <v>264</v>
      </c>
      <c r="G21" s="22" t="s">
        <v>831</v>
      </c>
      <c r="H21" s="22" t="s">
        <v>265</v>
      </c>
      <c r="I21" s="22" t="s">
        <v>846</v>
      </c>
      <c r="J21" s="22" t="s">
        <v>794</v>
      </c>
      <c r="K21" s="22" t="s">
        <v>795</v>
      </c>
      <c r="L21" s="22" t="s">
        <v>21</v>
      </c>
      <c r="M21" s="22" t="s">
        <v>21</v>
      </c>
      <c r="N21" s="22" t="s">
        <v>789</v>
      </c>
      <c r="O21" s="22" t="s">
        <v>789</v>
      </c>
      <c r="P21" s="32">
        <v>500</v>
      </c>
      <c r="Q21" s="32">
        <v>600</v>
      </c>
      <c r="R21" s="32">
        <v>700</v>
      </c>
      <c r="S21" s="32" t="s">
        <v>825</v>
      </c>
      <c r="T21" s="32"/>
      <c r="U21" s="32">
        <v>1960462</v>
      </c>
      <c r="V21" s="32"/>
      <c r="W21" s="22"/>
      <c r="X21" s="33" t="s">
        <v>898</v>
      </c>
      <c r="Y21" s="41" t="s">
        <v>481</v>
      </c>
      <c r="Z21" s="41">
        <v>3.0605030854971939E-2</v>
      </c>
      <c r="AA21" s="41" t="s">
        <v>481</v>
      </c>
    </row>
    <row r="22" spans="2:27">
      <c r="B22" s="22" t="s">
        <v>475</v>
      </c>
      <c r="C22" s="22" t="s">
        <v>476</v>
      </c>
      <c r="D22" s="24">
        <v>2021</v>
      </c>
      <c r="E22" s="22">
        <v>2021</v>
      </c>
      <c r="F22" s="22" t="s">
        <v>264</v>
      </c>
      <c r="G22" s="22" t="s">
        <v>831</v>
      </c>
      <c r="H22" s="22" t="s">
        <v>265</v>
      </c>
      <c r="I22" s="22" t="s">
        <v>819</v>
      </c>
      <c r="J22" s="22" t="s">
        <v>912</v>
      </c>
      <c r="K22" s="22" t="s">
        <v>913</v>
      </c>
      <c r="L22" s="22" t="s">
        <v>21</v>
      </c>
      <c r="M22" s="22" t="s">
        <v>21</v>
      </c>
      <c r="N22" s="22" t="s">
        <v>789</v>
      </c>
      <c r="O22" s="22" t="s">
        <v>829</v>
      </c>
      <c r="P22" s="32"/>
      <c r="Q22" s="32">
        <v>3300</v>
      </c>
      <c r="R22" s="32"/>
      <c r="S22" s="32"/>
      <c r="T22" s="32"/>
      <c r="U22" s="32">
        <v>5455692</v>
      </c>
      <c r="V22" s="32"/>
      <c r="W22" s="22"/>
      <c r="X22" s="22"/>
      <c r="Y22" s="41" t="s">
        <v>481</v>
      </c>
      <c r="Z22" s="41">
        <v>6.0487285572572651E-2</v>
      </c>
      <c r="AA22" s="41" t="s">
        <v>481</v>
      </c>
    </row>
    <row r="23" spans="2:27">
      <c r="B23" s="22" t="s">
        <v>584</v>
      </c>
      <c r="C23" s="22" t="s">
        <v>583</v>
      </c>
      <c r="D23" s="24">
        <v>2015</v>
      </c>
      <c r="E23" s="22">
        <v>2015</v>
      </c>
      <c r="F23" s="22" t="s">
        <v>264</v>
      </c>
      <c r="G23" s="22" t="s">
        <v>831</v>
      </c>
      <c r="H23" s="22" t="s">
        <v>265</v>
      </c>
      <c r="I23" s="22" t="s">
        <v>819</v>
      </c>
      <c r="J23" s="22" t="s">
        <v>794</v>
      </c>
      <c r="K23" s="22" t="s">
        <v>823</v>
      </c>
      <c r="L23" s="22" t="s">
        <v>842</v>
      </c>
      <c r="M23" s="22" t="s">
        <v>843</v>
      </c>
      <c r="N23" s="22" t="s">
        <v>791</v>
      </c>
      <c r="O23" s="22" t="s">
        <v>791</v>
      </c>
      <c r="P23" s="32"/>
      <c r="Q23" s="32">
        <v>7788</v>
      </c>
      <c r="R23" s="32"/>
      <c r="S23" s="32"/>
      <c r="T23" s="32"/>
      <c r="U23" s="32">
        <v>4732873</v>
      </c>
      <c r="V23" s="32"/>
      <c r="W23" s="22"/>
      <c r="X23" s="22" t="s">
        <v>914</v>
      </c>
      <c r="Y23" s="41" t="s">
        <v>481</v>
      </c>
      <c r="Z23" s="41">
        <v>0.16455121445261683</v>
      </c>
      <c r="AA23" s="41" t="s">
        <v>481</v>
      </c>
    </row>
    <row r="24" spans="2:27">
      <c r="B24" s="22" t="s">
        <v>214</v>
      </c>
      <c r="C24" s="22" t="s">
        <v>205</v>
      </c>
      <c r="D24" s="24" t="s">
        <v>895</v>
      </c>
      <c r="E24" s="22">
        <v>2007</v>
      </c>
      <c r="F24" s="22" t="s">
        <v>194</v>
      </c>
      <c r="G24" s="22" t="s">
        <v>831</v>
      </c>
      <c r="H24" s="22" t="s">
        <v>215</v>
      </c>
      <c r="I24" s="22" t="s">
        <v>819</v>
      </c>
      <c r="J24" s="22" t="s">
        <v>802</v>
      </c>
      <c r="K24" s="22" t="s">
        <v>803</v>
      </c>
      <c r="L24" s="22" t="s">
        <v>21</v>
      </c>
      <c r="M24" s="22" t="s">
        <v>21</v>
      </c>
      <c r="N24" s="22" t="s">
        <v>21</v>
      </c>
      <c r="O24" s="22" t="s">
        <v>21</v>
      </c>
      <c r="P24" s="32"/>
      <c r="Q24" s="32">
        <v>300000</v>
      </c>
      <c r="R24" s="32"/>
      <c r="S24" s="32"/>
      <c r="T24" s="32"/>
      <c r="U24" s="32">
        <v>18680000</v>
      </c>
      <c r="V24" s="32"/>
      <c r="W24" s="22"/>
      <c r="X24" s="22"/>
      <c r="Y24" s="41" t="s">
        <v>481</v>
      </c>
      <c r="Z24" s="41">
        <v>1.6059957173447537</v>
      </c>
      <c r="AA24" s="41" t="s">
        <v>481</v>
      </c>
    </row>
    <row r="25" spans="2:27">
      <c r="B25" s="22" t="s">
        <v>407</v>
      </c>
      <c r="C25" s="22" t="s">
        <v>408</v>
      </c>
      <c r="D25" s="24">
        <v>2015</v>
      </c>
      <c r="E25" s="22">
        <v>2015</v>
      </c>
      <c r="F25" s="22" t="s">
        <v>194</v>
      </c>
      <c r="G25" s="22" t="s">
        <v>831</v>
      </c>
      <c r="H25" s="22" t="s">
        <v>215</v>
      </c>
      <c r="I25" s="22" t="s">
        <v>846</v>
      </c>
      <c r="J25" s="22" t="s">
        <v>847</v>
      </c>
      <c r="K25" s="22" t="s">
        <v>795</v>
      </c>
      <c r="L25" s="22" t="s">
        <v>21</v>
      </c>
      <c r="M25" s="22" t="s">
        <v>21</v>
      </c>
      <c r="N25" s="22" t="s">
        <v>789</v>
      </c>
      <c r="O25" s="22" t="s">
        <v>789</v>
      </c>
      <c r="P25" s="32">
        <v>25000</v>
      </c>
      <c r="Q25" s="32">
        <v>27500</v>
      </c>
      <c r="R25" s="32">
        <v>30000</v>
      </c>
      <c r="S25" s="32" t="s">
        <v>825</v>
      </c>
      <c r="T25" s="32"/>
      <c r="U25" s="32">
        <v>16787941</v>
      </c>
      <c r="V25" s="32"/>
      <c r="W25" s="22"/>
      <c r="X25" s="33" t="s">
        <v>929</v>
      </c>
      <c r="Y25" s="41" t="s">
        <v>481</v>
      </c>
      <c r="Z25" s="41">
        <v>0.16380805722393235</v>
      </c>
      <c r="AA25" s="41" t="s">
        <v>481</v>
      </c>
    </row>
    <row r="26" spans="2:27">
      <c r="B26" s="22" t="s">
        <v>703</v>
      </c>
      <c r="C26" s="22" t="s">
        <v>704</v>
      </c>
      <c r="D26" s="24" t="s">
        <v>893</v>
      </c>
      <c r="E26" s="22">
        <v>2009</v>
      </c>
      <c r="F26" s="22" t="s">
        <v>194</v>
      </c>
      <c r="G26" s="22" t="s">
        <v>831</v>
      </c>
      <c r="H26" s="22" t="s">
        <v>215</v>
      </c>
      <c r="I26" s="22" t="s">
        <v>819</v>
      </c>
      <c r="J26" s="22" t="s">
        <v>838</v>
      </c>
      <c r="K26" s="22" t="s">
        <v>803</v>
      </c>
      <c r="L26" s="22" t="s">
        <v>21</v>
      </c>
      <c r="M26" s="22" t="s">
        <v>21</v>
      </c>
      <c r="N26" s="22" t="s">
        <v>789</v>
      </c>
      <c r="O26" s="22" t="s">
        <v>789</v>
      </c>
      <c r="P26" s="32"/>
      <c r="Q26" s="32">
        <v>80000</v>
      </c>
      <c r="R26" s="32"/>
      <c r="S26" s="32"/>
      <c r="T26" s="32"/>
      <c r="U26" s="32">
        <v>11007835</v>
      </c>
      <c r="V26" s="32"/>
      <c r="W26" s="22"/>
      <c r="X26" s="22"/>
      <c r="Y26" s="41" t="s">
        <v>481</v>
      </c>
      <c r="Z26" s="41">
        <v>0.72675507945022788</v>
      </c>
      <c r="AA26" s="41" t="s">
        <v>481</v>
      </c>
    </row>
    <row r="27" spans="2:27">
      <c r="B27" s="22" t="s">
        <v>729</v>
      </c>
      <c r="C27" s="22" t="s">
        <v>730</v>
      </c>
      <c r="D27" s="24" t="s">
        <v>880</v>
      </c>
      <c r="E27" s="22">
        <v>2008</v>
      </c>
      <c r="F27" s="22" t="s">
        <v>194</v>
      </c>
      <c r="G27" s="22" t="s">
        <v>831</v>
      </c>
      <c r="H27" s="22" t="s">
        <v>215</v>
      </c>
      <c r="I27" s="22" t="s">
        <v>846</v>
      </c>
      <c r="J27" s="22" t="s">
        <v>838</v>
      </c>
      <c r="K27" s="22" t="s">
        <v>803</v>
      </c>
      <c r="L27" s="22" t="s">
        <v>21</v>
      </c>
      <c r="M27" s="22" t="s">
        <v>21</v>
      </c>
      <c r="N27" s="22" t="s">
        <v>789</v>
      </c>
      <c r="O27" s="22" t="s">
        <v>789</v>
      </c>
      <c r="P27" s="32">
        <v>80000</v>
      </c>
      <c r="Q27" s="32">
        <v>90000</v>
      </c>
      <c r="R27" s="32">
        <v>100000</v>
      </c>
      <c r="S27" s="32" t="s">
        <v>825</v>
      </c>
      <c r="T27" s="32"/>
      <c r="U27" s="32">
        <v>13900000</v>
      </c>
      <c r="V27" s="32"/>
      <c r="W27" s="22"/>
      <c r="X27" s="22"/>
      <c r="Y27" s="41" t="s">
        <v>481</v>
      </c>
      <c r="Z27" s="41">
        <v>0.64748201438848918</v>
      </c>
      <c r="AA27" s="41" t="s">
        <v>481</v>
      </c>
    </row>
    <row r="28" spans="2:27">
      <c r="B28" s="22" t="s">
        <v>735</v>
      </c>
      <c r="C28" s="22" t="s">
        <v>736</v>
      </c>
      <c r="D28" s="24" t="s">
        <v>934</v>
      </c>
      <c r="E28" s="22">
        <v>2000</v>
      </c>
      <c r="F28" s="22" t="s">
        <v>194</v>
      </c>
      <c r="G28" s="22" t="s">
        <v>866</v>
      </c>
      <c r="H28" s="22" t="s">
        <v>215</v>
      </c>
      <c r="I28" s="22" t="s">
        <v>846</v>
      </c>
      <c r="J28" s="22" t="s">
        <v>794</v>
      </c>
      <c r="K28" s="22" t="s">
        <v>870</v>
      </c>
      <c r="L28" s="22" t="s">
        <v>21</v>
      </c>
      <c r="M28" s="22" t="s">
        <v>21</v>
      </c>
      <c r="N28" s="22" t="s">
        <v>789</v>
      </c>
      <c r="O28" s="22" t="s">
        <v>789</v>
      </c>
      <c r="P28" s="32"/>
      <c r="Q28" s="32">
        <v>89600</v>
      </c>
      <c r="R28" s="32"/>
      <c r="S28" s="32"/>
      <c r="T28" s="32"/>
      <c r="U28" s="32">
        <v>15692000</v>
      </c>
      <c r="V28" s="32"/>
      <c r="W28" s="22"/>
      <c r="X28" s="22"/>
      <c r="Y28" s="41" t="s">
        <v>481</v>
      </c>
      <c r="Z28" s="41">
        <v>0.57099158807035433</v>
      </c>
      <c r="AA28" s="41" t="s">
        <v>481</v>
      </c>
    </row>
    <row r="29" spans="2:27">
      <c r="B29" s="22" t="s">
        <v>235</v>
      </c>
      <c r="C29" s="22" t="s">
        <v>205</v>
      </c>
      <c r="D29" s="24" t="s">
        <v>860</v>
      </c>
      <c r="E29" s="22">
        <v>2005</v>
      </c>
      <c r="F29" s="22" t="s">
        <v>236</v>
      </c>
      <c r="G29" s="22" t="s">
        <v>818</v>
      </c>
      <c r="H29" s="22" t="s">
        <v>237</v>
      </c>
      <c r="I29" s="22" t="s">
        <v>819</v>
      </c>
      <c r="J29" s="22" t="s">
        <v>802</v>
      </c>
      <c r="K29" s="22" t="s">
        <v>803</v>
      </c>
      <c r="L29" s="22" t="s">
        <v>21</v>
      </c>
      <c r="M29" s="22" t="s">
        <v>21</v>
      </c>
      <c r="N29" s="22" t="s">
        <v>21</v>
      </c>
      <c r="O29" s="22" t="s">
        <v>21</v>
      </c>
      <c r="P29" s="32"/>
      <c r="Q29" s="32">
        <v>15000</v>
      </c>
      <c r="R29" s="32"/>
      <c r="S29" s="32"/>
      <c r="T29" s="32"/>
      <c r="U29" s="32">
        <v>8873017</v>
      </c>
      <c r="V29" s="32"/>
      <c r="W29" s="22"/>
      <c r="X29" s="22"/>
      <c r="Y29" s="41" t="s">
        <v>481</v>
      </c>
      <c r="Z29" s="41">
        <v>0.16905185688250118</v>
      </c>
      <c r="AA29" s="41" t="s">
        <v>481</v>
      </c>
    </row>
    <row r="30" spans="2:27">
      <c r="B30" s="22" t="s">
        <v>273</v>
      </c>
      <c r="C30" s="22" t="s">
        <v>267</v>
      </c>
      <c r="D30" s="24">
        <v>1990</v>
      </c>
      <c r="E30" s="22">
        <v>1990</v>
      </c>
      <c r="F30" s="22" t="s">
        <v>236</v>
      </c>
      <c r="G30" s="22" t="s">
        <v>818</v>
      </c>
      <c r="H30" s="22" t="s">
        <v>237</v>
      </c>
      <c r="I30" s="22" t="s">
        <v>819</v>
      </c>
      <c r="J30" s="22" t="s">
        <v>802</v>
      </c>
      <c r="K30" s="22" t="s">
        <v>803</v>
      </c>
      <c r="L30" s="22" t="s">
        <v>21</v>
      </c>
      <c r="M30" s="22" t="s">
        <v>21</v>
      </c>
      <c r="N30" s="22" t="s">
        <v>21</v>
      </c>
      <c r="O30" s="22" t="s">
        <v>21</v>
      </c>
      <c r="P30" s="32"/>
      <c r="Q30" s="32">
        <v>20000</v>
      </c>
      <c r="R30" s="32"/>
      <c r="S30" s="32"/>
      <c r="T30" s="32"/>
      <c r="U30" s="32">
        <v>20000000</v>
      </c>
      <c r="V30" s="32"/>
      <c r="W30" s="22"/>
      <c r="X30" s="22"/>
      <c r="Y30" s="41" t="s">
        <v>481</v>
      </c>
      <c r="Z30" s="41">
        <v>0.1</v>
      </c>
      <c r="AA30" s="41" t="s">
        <v>481</v>
      </c>
    </row>
    <row r="31" spans="2:27">
      <c r="B31" s="22" t="s">
        <v>393</v>
      </c>
      <c r="C31" s="22" t="s">
        <v>390</v>
      </c>
      <c r="D31" s="24">
        <v>1997</v>
      </c>
      <c r="E31" s="22">
        <v>1997</v>
      </c>
      <c r="F31" s="22" t="s">
        <v>236</v>
      </c>
      <c r="G31" s="22" t="s">
        <v>818</v>
      </c>
      <c r="H31" s="22" t="s">
        <v>237</v>
      </c>
      <c r="I31" s="22" t="s">
        <v>836</v>
      </c>
      <c r="J31" s="22" t="s">
        <v>802</v>
      </c>
      <c r="K31" s="22" t="s">
        <v>803</v>
      </c>
      <c r="L31" s="22" t="s">
        <v>21</v>
      </c>
      <c r="M31" s="22" t="s">
        <v>21</v>
      </c>
      <c r="N31" s="22" t="s">
        <v>21</v>
      </c>
      <c r="O31" s="22" t="s">
        <v>21</v>
      </c>
      <c r="P31" s="32"/>
      <c r="Q31" s="32">
        <v>15000</v>
      </c>
      <c r="R31" s="32"/>
      <c r="S31" s="32"/>
      <c r="T31" s="32"/>
      <c r="U31" s="32">
        <v>8605239</v>
      </c>
      <c r="V31" s="32"/>
      <c r="W31" s="22"/>
      <c r="X31" s="33" t="s">
        <v>940</v>
      </c>
      <c r="Y31" s="41" t="s">
        <v>481</v>
      </c>
      <c r="Z31" s="41">
        <v>0.17431241595962646</v>
      </c>
      <c r="AA31" s="41" t="s">
        <v>481</v>
      </c>
    </row>
  </sheetData>
  <mergeCells count="17">
    <mergeCell ref="B4:B5"/>
    <mergeCell ref="N4:N5"/>
    <mergeCell ref="O4:O5"/>
    <mergeCell ref="K4:K5"/>
    <mergeCell ref="H4:H5"/>
    <mergeCell ref="G4:G5"/>
    <mergeCell ref="F4:F5"/>
    <mergeCell ref="E4:E5"/>
    <mergeCell ref="D4:D5"/>
    <mergeCell ref="C4:C5"/>
    <mergeCell ref="P4:S4"/>
    <mergeCell ref="T4:X4"/>
    <mergeCell ref="Y4:AA4"/>
    <mergeCell ref="J4:J5"/>
    <mergeCell ref="I4:I5"/>
    <mergeCell ref="L4:L5"/>
    <mergeCell ref="M4:M5"/>
  </mergeCells>
  <conditionalFormatting sqref="C6:K6 C7:G31 U12:AA24 Q12:Q27 R12:T28 S29:S31">
    <cfRule type="containsBlanks" dxfId="53" priority="12">
      <formula>LEN(TRIM(C6))=0</formula>
    </cfRule>
  </conditionalFormatting>
  <conditionalFormatting sqref="L6:L7 K7 M7:M8 K8:L8">
    <cfRule type="containsBlanks" dxfId="52" priority="11">
      <formula>LEN(TRIM(K6))=0</formula>
    </cfRule>
  </conditionalFormatting>
  <conditionalFormatting sqref="M26:M29">
    <cfRule type="containsBlanks" dxfId="51" priority="5">
      <formula>LEN(TRIM(M26))=0</formula>
    </cfRule>
  </conditionalFormatting>
  <conditionalFormatting sqref="M6:AA6 H7:J8 O7:AA8 H9:AA11 H12:P20 H21:M24 N21:P28 I25:M25 H25:H28 I26:L28">
    <cfRule type="containsBlanks" dxfId="50" priority="9">
      <formula>LEN(TRIM(H6))=0</formula>
    </cfRule>
  </conditionalFormatting>
  <conditionalFormatting sqref="N6:N8">
    <cfRule type="containsBlanks" dxfId="49" priority="10">
      <formula>LEN(TRIM(N6))=0</formula>
    </cfRule>
  </conditionalFormatting>
  <conditionalFormatting sqref="U25:V25 X25:AA25 U26:AA29 H29:J31 N29:O31 Q29:Q31 K30:M31 P30:P31 R30:AA31">
    <cfRule type="containsBlanks" dxfId="48" priority="6">
      <formula>LEN(TRIM(H25))=0</formula>
    </cfRule>
  </conditionalFormatting>
  <hyperlinks>
    <hyperlink ref="X16" r:id="rId1" xr:uid="{E2EAEAB7-AFA4-4FC3-8F4F-44233D008B80}"/>
    <hyperlink ref="X21" r:id="rId2" xr:uid="{1BD82BE6-8C47-44D3-B9F1-9F6B376E7FB7}"/>
    <hyperlink ref="X25" r:id="rId3" xr:uid="{C024DEE4-637D-4F1E-84C4-4B261D5949C0}"/>
    <hyperlink ref="X31" r:id="rId4" xr:uid="{F4F3A4AD-CB85-4387-811D-25B5A64DF3C7}"/>
    <hyperlink ref="B2" location="'Information &amp; Contents '!A1" display="Back to Information and Contents" xr:uid="{AD80A043-E952-444B-A2D3-7E7CD798F059}"/>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90D16-5C54-47C3-9DF9-2C6011AAAAA7}">
  <sheetPr>
    <tabColor theme="3" tint="0.39997558519241921"/>
  </sheetPr>
  <dimension ref="B1:S36"/>
  <sheetViews>
    <sheetView showGridLines="0" workbookViewId="0"/>
  </sheetViews>
  <sheetFormatPr defaultRowHeight="12.75"/>
  <cols>
    <col min="1" max="1" width="1.75" style="2" customWidth="1"/>
    <col min="2" max="2" width="7.875" style="2" customWidth="1"/>
    <col min="3" max="3" width="32.75" style="2" bestFit="1" customWidth="1"/>
    <col min="4" max="4" width="14.625" style="2" bestFit="1" customWidth="1"/>
    <col min="5" max="5" width="6.5" style="2" bestFit="1" customWidth="1"/>
    <col min="6" max="6" width="9.375" style="2" bestFit="1" customWidth="1"/>
    <col min="7" max="7" width="10.25" style="2" bestFit="1" customWidth="1"/>
    <col min="8" max="8" width="5" style="2" bestFit="1" customWidth="1"/>
    <col min="9" max="9" width="6.75" style="2" customWidth="1"/>
    <col min="10" max="10" width="9" style="2"/>
    <col min="11" max="19" width="9.375" style="2" customWidth="1"/>
    <col min="20" max="16384" width="9" style="2"/>
  </cols>
  <sheetData>
    <row r="1" spans="2:19" ht="7.5" customHeight="1"/>
    <row r="2" spans="2:19" ht="15.75">
      <c r="B2" s="9" t="s">
        <v>137</v>
      </c>
    </row>
    <row r="3" spans="2:19" ht="7.5" customHeight="1"/>
    <row r="4" spans="2:19">
      <c r="B4" s="39" t="s">
        <v>138</v>
      </c>
      <c r="C4" s="39" t="s">
        <v>1016</v>
      </c>
      <c r="D4" s="39" t="s">
        <v>804</v>
      </c>
      <c r="E4" s="39" t="s">
        <v>141</v>
      </c>
      <c r="F4" s="39" t="s">
        <v>805</v>
      </c>
      <c r="G4" s="39" t="s">
        <v>142</v>
      </c>
      <c r="H4" s="39" t="s">
        <v>810</v>
      </c>
      <c r="J4" s="39" t="s">
        <v>1017</v>
      </c>
      <c r="K4" s="39" t="s">
        <v>252</v>
      </c>
      <c r="L4" s="39" t="s">
        <v>1015</v>
      </c>
      <c r="M4" s="39" t="s">
        <v>309</v>
      </c>
      <c r="N4" s="39" t="s">
        <v>249</v>
      </c>
      <c r="O4" s="39" t="s">
        <v>1018</v>
      </c>
      <c r="P4" s="39" t="s">
        <v>215</v>
      </c>
      <c r="Q4" s="39" t="s">
        <v>237</v>
      </c>
      <c r="R4" s="39" t="s">
        <v>1019</v>
      </c>
      <c r="S4" s="39" t="s">
        <v>1020</v>
      </c>
    </row>
    <row r="5" spans="2:19">
      <c r="B5" s="47" t="s">
        <v>250</v>
      </c>
      <c r="C5" s="48" t="s">
        <v>205</v>
      </c>
      <c r="D5" s="49">
        <v>2005</v>
      </c>
      <c r="E5" s="47" t="s">
        <v>251</v>
      </c>
      <c r="F5" s="47" t="s">
        <v>818</v>
      </c>
      <c r="G5" s="47" t="s">
        <v>252</v>
      </c>
      <c r="H5" s="50">
        <v>0.22154511952065975</v>
      </c>
      <c r="J5" s="22">
        <v>1990</v>
      </c>
      <c r="K5" s="34"/>
      <c r="L5" s="34"/>
      <c r="M5" s="34"/>
      <c r="N5" s="34"/>
      <c r="O5" s="34"/>
      <c r="P5" s="34"/>
      <c r="Q5" s="34">
        <v>0.1</v>
      </c>
      <c r="R5" s="22"/>
      <c r="S5" s="22"/>
    </row>
    <row r="6" spans="2:19">
      <c r="B6" s="47" t="s">
        <v>536</v>
      </c>
      <c r="C6" s="48" t="s">
        <v>537</v>
      </c>
      <c r="D6" s="47">
        <v>2019</v>
      </c>
      <c r="E6" s="47" t="s">
        <v>251</v>
      </c>
      <c r="F6" s="47" t="s">
        <v>818</v>
      </c>
      <c r="G6" s="47" t="s">
        <v>538</v>
      </c>
      <c r="H6" s="50">
        <v>0.34179364843235527</v>
      </c>
      <c r="J6" s="22">
        <v>1991</v>
      </c>
      <c r="K6" s="34"/>
      <c r="L6" s="34"/>
      <c r="M6" s="34"/>
      <c r="N6" s="34"/>
      <c r="O6" s="34"/>
      <c r="P6" s="34"/>
      <c r="Q6" s="34"/>
      <c r="R6" s="22"/>
      <c r="S6" s="22"/>
    </row>
    <row r="7" spans="2:19">
      <c r="B7" s="47" t="s">
        <v>644</v>
      </c>
      <c r="C7" s="48" t="s">
        <v>643</v>
      </c>
      <c r="D7" s="47">
        <v>2015</v>
      </c>
      <c r="E7" s="47" t="s">
        <v>251</v>
      </c>
      <c r="F7" s="47" t="s">
        <v>818</v>
      </c>
      <c r="G7" s="47" t="s">
        <v>538</v>
      </c>
      <c r="H7" s="50">
        <v>0.38946585731334121</v>
      </c>
      <c r="J7" s="22">
        <v>1992</v>
      </c>
      <c r="K7" s="34"/>
      <c r="L7" s="34"/>
      <c r="M7" s="34"/>
      <c r="N7" s="34"/>
      <c r="O7" s="34"/>
      <c r="P7" s="34"/>
      <c r="Q7" s="34"/>
      <c r="R7" s="22"/>
      <c r="S7" s="22"/>
    </row>
    <row r="8" spans="2:19">
      <c r="B8" s="51" t="s">
        <v>246</v>
      </c>
      <c r="C8" s="52" t="s">
        <v>205</v>
      </c>
      <c r="D8" s="51">
        <v>2006</v>
      </c>
      <c r="E8" s="51" t="s">
        <v>145</v>
      </c>
      <c r="F8" s="51" t="s">
        <v>818</v>
      </c>
      <c r="G8" s="51" t="s">
        <v>247</v>
      </c>
      <c r="H8" s="53">
        <v>0.17673857069220281</v>
      </c>
      <c r="J8" s="22">
        <v>1993</v>
      </c>
      <c r="K8" s="34"/>
      <c r="L8" s="34"/>
      <c r="M8" s="34"/>
      <c r="N8" s="34"/>
      <c r="O8" s="34"/>
      <c r="P8" s="34"/>
      <c r="Q8" s="34"/>
      <c r="R8" s="22"/>
      <c r="S8" s="22"/>
    </row>
    <row r="9" spans="2:19">
      <c r="B9" s="51" t="s">
        <v>413</v>
      </c>
      <c r="C9" s="52" t="s">
        <v>414</v>
      </c>
      <c r="D9" s="51">
        <v>2010</v>
      </c>
      <c r="E9" s="51" t="s">
        <v>145</v>
      </c>
      <c r="F9" s="51" t="s">
        <v>818</v>
      </c>
      <c r="G9" s="51" t="s">
        <v>247</v>
      </c>
      <c r="H9" s="53">
        <v>0.17772243895967327</v>
      </c>
      <c r="J9" s="22">
        <v>1994</v>
      </c>
      <c r="K9" s="34"/>
      <c r="L9" s="34"/>
      <c r="M9" s="34"/>
      <c r="N9" s="34"/>
      <c r="O9" s="34"/>
      <c r="P9" s="34"/>
      <c r="Q9" s="34"/>
      <c r="R9" s="22"/>
      <c r="S9" s="22"/>
    </row>
    <row r="10" spans="2:19">
      <c r="B10" s="51" t="s">
        <v>642</v>
      </c>
      <c r="C10" s="52" t="s">
        <v>643</v>
      </c>
      <c r="D10" s="51">
        <v>2016</v>
      </c>
      <c r="E10" s="51" t="s">
        <v>145</v>
      </c>
      <c r="F10" s="51" t="s">
        <v>818</v>
      </c>
      <c r="G10" s="51" t="s">
        <v>247</v>
      </c>
      <c r="H10" s="53">
        <v>8.1245473611551419E-2</v>
      </c>
      <c r="J10" s="22">
        <v>1995</v>
      </c>
      <c r="K10" s="34"/>
      <c r="L10" s="34"/>
      <c r="M10" s="34"/>
      <c r="N10" s="34"/>
      <c r="O10" s="34"/>
      <c r="P10" s="34"/>
      <c r="Q10" s="34"/>
      <c r="R10" s="22"/>
      <c r="S10" s="22"/>
    </row>
    <row r="11" spans="2:19">
      <c r="B11" s="47" t="s">
        <v>307</v>
      </c>
      <c r="C11" s="48" t="s">
        <v>308</v>
      </c>
      <c r="D11" s="47">
        <v>1998</v>
      </c>
      <c r="E11" s="47" t="s">
        <v>202</v>
      </c>
      <c r="F11" s="47" t="s">
        <v>866</v>
      </c>
      <c r="G11" s="47" t="s">
        <v>309</v>
      </c>
      <c r="H11" s="50">
        <v>0.71244904794651764</v>
      </c>
      <c r="J11" s="22">
        <v>1996</v>
      </c>
      <c r="K11" s="34"/>
      <c r="L11" s="34"/>
      <c r="M11" s="34"/>
      <c r="N11" s="34"/>
      <c r="O11" s="34"/>
      <c r="P11" s="34"/>
      <c r="Q11" s="34"/>
      <c r="R11" s="22"/>
      <c r="S11" s="22"/>
    </row>
    <row r="12" spans="2:19">
      <c r="B12" s="47" t="s">
        <v>310</v>
      </c>
      <c r="C12" s="47" t="s">
        <v>308</v>
      </c>
      <c r="D12" s="47">
        <v>2000</v>
      </c>
      <c r="E12" s="47" t="s">
        <v>202</v>
      </c>
      <c r="F12" s="47" t="s">
        <v>831</v>
      </c>
      <c r="G12" s="47" t="s">
        <v>309</v>
      </c>
      <c r="H12" s="50">
        <v>0.86884030237380205</v>
      </c>
      <c r="J12" s="22">
        <v>1997</v>
      </c>
      <c r="K12" s="34"/>
      <c r="L12" s="34"/>
      <c r="M12" s="34"/>
      <c r="N12" s="34"/>
      <c r="O12" s="34"/>
      <c r="P12" s="34"/>
      <c r="Q12" s="34">
        <v>0.17431241595962646</v>
      </c>
      <c r="R12" s="22"/>
      <c r="S12" s="22"/>
    </row>
    <row r="13" spans="2:19">
      <c r="B13" s="47" t="s">
        <v>311</v>
      </c>
      <c r="C13" s="47" t="s">
        <v>308</v>
      </c>
      <c r="D13" s="47">
        <v>2006</v>
      </c>
      <c r="E13" s="47" t="s">
        <v>202</v>
      </c>
      <c r="F13" s="47" t="s">
        <v>831</v>
      </c>
      <c r="G13" s="47" t="s">
        <v>309</v>
      </c>
      <c r="H13" s="50">
        <v>1.1294923930859426</v>
      </c>
      <c r="J13" s="22">
        <v>1998</v>
      </c>
      <c r="K13" s="34"/>
      <c r="L13" s="34"/>
      <c r="M13" s="34">
        <v>0.71244904794651764</v>
      </c>
      <c r="N13" s="34"/>
      <c r="O13" s="34"/>
      <c r="P13" s="34"/>
      <c r="Q13" s="34"/>
      <c r="R13" s="22"/>
      <c r="S13" s="22"/>
    </row>
    <row r="14" spans="2:19">
      <c r="B14" s="47" t="s">
        <v>539</v>
      </c>
      <c r="C14" s="47" t="s">
        <v>540</v>
      </c>
      <c r="D14" s="47">
        <v>2015</v>
      </c>
      <c r="E14" s="47" t="s">
        <v>202</v>
      </c>
      <c r="F14" s="47" t="s">
        <v>818</v>
      </c>
      <c r="G14" s="47" t="s">
        <v>309</v>
      </c>
      <c r="H14" s="50">
        <v>0.86679997030445277</v>
      </c>
      <c r="J14" s="22">
        <v>1999</v>
      </c>
      <c r="K14" s="34"/>
      <c r="L14" s="34"/>
      <c r="M14" s="34"/>
      <c r="N14" s="34"/>
      <c r="O14" s="34"/>
      <c r="P14" s="34"/>
      <c r="Q14" s="34"/>
      <c r="R14" s="22"/>
      <c r="S14" s="22"/>
    </row>
    <row r="15" spans="2:19">
      <c r="B15" s="47" t="s">
        <v>541</v>
      </c>
      <c r="C15" s="47" t="s">
        <v>540</v>
      </c>
      <c r="D15" s="47">
        <v>2019</v>
      </c>
      <c r="E15" s="47" t="s">
        <v>202</v>
      </c>
      <c r="F15" s="47" t="s">
        <v>818</v>
      </c>
      <c r="G15" s="47" t="s">
        <v>309</v>
      </c>
      <c r="H15" s="50">
        <v>0.45676502111738887</v>
      </c>
      <c r="J15" s="22">
        <v>2000</v>
      </c>
      <c r="K15" s="34"/>
      <c r="L15" s="34"/>
      <c r="M15" s="34">
        <v>0.86884030237380205</v>
      </c>
      <c r="N15" s="34"/>
      <c r="O15" s="34"/>
      <c r="P15" s="34">
        <v>0.57099158807035433</v>
      </c>
      <c r="Q15" s="34"/>
      <c r="R15" s="22"/>
      <c r="S15" s="22"/>
    </row>
    <row r="16" spans="2:19">
      <c r="B16" s="51" t="s">
        <v>248</v>
      </c>
      <c r="C16" s="51" t="s">
        <v>205</v>
      </c>
      <c r="D16" s="51">
        <v>2007</v>
      </c>
      <c r="E16" s="51" t="s">
        <v>177</v>
      </c>
      <c r="F16" s="51" t="s">
        <v>831</v>
      </c>
      <c r="G16" s="51" t="s">
        <v>249</v>
      </c>
      <c r="H16" s="53">
        <v>0.25171649674404711</v>
      </c>
      <c r="J16" s="22">
        <v>2001</v>
      </c>
      <c r="K16" s="34"/>
      <c r="L16" s="34"/>
      <c r="M16" s="34"/>
      <c r="N16" s="34"/>
      <c r="O16" s="34"/>
      <c r="P16" s="34"/>
      <c r="Q16" s="34"/>
      <c r="R16" s="22"/>
      <c r="S16" s="22"/>
    </row>
    <row r="17" spans="2:19">
      <c r="B17" s="51" t="s">
        <v>437</v>
      </c>
      <c r="C17" s="51" t="s">
        <v>438</v>
      </c>
      <c r="D17" s="51">
        <v>2018</v>
      </c>
      <c r="E17" s="51" t="s">
        <v>177</v>
      </c>
      <c r="F17" s="51" t="s">
        <v>818</v>
      </c>
      <c r="G17" s="51" t="s">
        <v>439</v>
      </c>
      <c r="H17" s="53">
        <v>0.1721375</v>
      </c>
      <c r="J17" s="22">
        <v>2002</v>
      </c>
      <c r="K17" s="34"/>
      <c r="L17" s="34"/>
      <c r="M17" s="34"/>
      <c r="N17" s="34"/>
      <c r="O17" s="34"/>
      <c r="P17" s="34"/>
      <c r="Q17" s="34"/>
      <c r="R17" s="34">
        <v>7.1995258467605378E-2</v>
      </c>
      <c r="S17" s="22"/>
    </row>
    <row r="18" spans="2:19">
      <c r="B18" s="51" t="s">
        <v>646</v>
      </c>
      <c r="C18" s="51" t="s">
        <v>643</v>
      </c>
      <c r="D18" s="51">
        <v>2012</v>
      </c>
      <c r="E18" s="51" t="s">
        <v>177</v>
      </c>
      <c r="F18" s="51" t="s">
        <v>818</v>
      </c>
      <c r="G18" s="51" t="s">
        <v>249</v>
      </c>
      <c r="H18" s="53">
        <v>0.26642433184870618</v>
      </c>
      <c r="J18" s="22">
        <v>2003</v>
      </c>
      <c r="K18" s="34"/>
      <c r="L18" s="34"/>
      <c r="M18" s="34"/>
      <c r="N18" s="34"/>
      <c r="O18" s="34"/>
      <c r="P18" s="34"/>
      <c r="Q18" s="34"/>
      <c r="R18" s="22"/>
      <c r="S18" s="34">
        <v>0.17798138159982047</v>
      </c>
    </row>
    <row r="19" spans="2:19">
      <c r="B19" s="51" t="s">
        <v>743</v>
      </c>
      <c r="C19" s="51" t="s">
        <v>744</v>
      </c>
      <c r="D19" s="51">
        <v>2012</v>
      </c>
      <c r="E19" s="51" t="s">
        <v>177</v>
      </c>
      <c r="F19" s="51" t="s">
        <v>818</v>
      </c>
      <c r="G19" s="51" t="s">
        <v>249</v>
      </c>
      <c r="H19" s="53">
        <v>0.1707645201440216</v>
      </c>
      <c r="J19" s="22">
        <v>2004</v>
      </c>
      <c r="K19" s="34"/>
      <c r="L19" s="34"/>
      <c r="M19" s="34"/>
      <c r="N19" s="34"/>
      <c r="O19" s="34"/>
      <c r="P19" s="34"/>
      <c r="Q19" s="34"/>
      <c r="R19" s="22"/>
      <c r="S19" s="22"/>
    </row>
    <row r="20" spans="2:19">
      <c r="B20" s="47" t="s">
        <v>262</v>
      </c>
      <c r="C20" s="47" t="s">
        <v>263</v>
      </c>
      <c r="D20" s="47">
        <v>2010</v>
      </c>
      <c r="E20" s="47" t="s">
        <v>264</v>
      </c>
      <c r="F20" s="47" t="s">
        <v>831</v>
      </c>
      <c r="G20" s="47" t="s">
        <v>544</v>
      </c>
      <c r="H20" s="50">
        <v>3.0605030854971939E-2</v>
      </c>
      <c r="J20" s="22">
        <v>2005</v>
      </c>
      <c r="K20" s="34">
        <v>0.22154511952065975</v>
      </c>
      <c r="L20" s="34"/>
      <c r="M20" s="34"/>
      <c r="N20" s="34"/>
      <c r="O20" s="34"/>
      <c r="P20" s="34"/>
      <c r="Q20" s="34">
        <v>0.16905185688250118</v>
      </c>
      <c r="R20" s="22"/>
      <c r="S20" s="22"/>
    </row>
    <row r="21" spans="2:19">
      <c r="B21" s="47" t="s">
        <v>475</v>
      </c>
      <c r="C21" s="47" t="s">
        <v>476</v>
      </c>
      <c r="D21" s="47">
        <v>2021</v>
      </c>
      <c r="E21" s="47" t="s">
        <v>264</v>
      </c>
      <c r="F21" s="47" t="s">
        <v>831</v>
      </c>
      <c r="G21" s="47" t="s">
        <v>544</v>
      </c>
      <c r="H21" s="50">
        <v>6.0487285572572651E-2</v>
      </c>
      <c r="J21" s="22">
        <v>2006</v>
      </c>
      <c r="K21" s="34"/>
      <c r="L21" s="34">
        <v>0.17673857069220281</v>
      </c>
      <c r="M21" s="34">
        <v>1.1294923930859426</v>
      </c>
      <c r="N21" s="34"/>
      <c r="O21" s="34"/>
      <c r="P21" s="34"/>
      <c r="Q21" s="34"/>
      <c r="R21" s="22"/>
      <c r="S21" s="22"/>
    </row>
    <row r="22" spans="2:19">
      <c r="B22" s="47" t="s">
        <v>584</v>
      </c>
      <c r="C22" s="47" t="s">
        <v>583</v>
      </c>
      <c r="D22" s="47">
        <v>2015</v>
      </c>
      <c r="E22" s="47" t="s">
        <v>264</v>
      </c>
      <c r="F22" s="47" t="s">
        <v>831</v>
      </c>
      <c r="G22" s="47" t="s">
        <v>544</v>
      </c>
      <c r="H22" s="50">
        <v>0.16455121445261683</v>
      </c>
      <c r="J22" s="22">
        <v>2007</v>
      </c>
      <c r="K22" s="34"/>
      <c r="L22" s="34"/>
      <c r="M22" s="34"/>
      <c r="N22" s="34">
        <v>0.25171649674404711</v>
      </c>
      <c r="O22" s="34"/>
      <c r="P22" s="34">
        <v>1.6059957173447537</v>
      </c>
      <c r="Q22" s="34"/>
      <c r="R22" s="34">
        <v>0.13212615765184646</v>
      </c>
      <c r="S22" s="22"/>
    </row>
    <row r="23" spans="2:19">
      <c r="B23" s="51" t="s">
        <v>214</v>
      </c>
      <c r="C23" s="51" t="s">
        <v>205</v>
      </c>
      <c r="D23" s="51">
        <v>2007</v>
      </c>
      <c r="E23" s="51" t="s">
        <v>194</v>
      </c>
      <c r="F23" s="51" t="s">
        <v>831</v>
      </c>
      <c r="G23" s="51" t="s">
        <v>215</v>
      </c>
      <c r="H23" s="53">
        <v>1.6059957173447537</v>
      </c>
      <c r="J23" s="22">
        <v>2008</v>
      </c>
      <c r="K23" s="34"/>
      <c r="L23" s="34"/>
      <c r="M23" s="34"/>
      <c r="N23" s="34"/>
      <c r="O23" s="34"/>
      <c r="P23" s="34">
        <v>0.64748201438848918</v>
      </c>
      <c r="Q23" s="34"/>
      <c r="R23" s="22"/>
      <c r="S23" s="22"/>
    </row>
    <row r="24" spans="2:19">
      <c r="B24" s="51" t="s">
        <v>407</v>
      </c>
      <c r="C24" s="51" t="s">
        <v>408</v>
      </c>
      <c r="D24" s="51">
        <v>2015</v>
      </c>
      <c r="E24" s="51" t="s">
        <v>194</v>
      </c>
      <c r="F24" s="51" t="s">
        <v>831</v>
      </c>
      <c r="G24" s="51" t="s">
        <v>215</v>
      </c>
      <c r="H24" s="53">
        <v>0.16380805722393235</v>
      </c>
      <c r="J24" s="22">
        <v>2009</v>
      </c>
      <c r="K24" s="34"/>
      <c r="L24" s="34"/>
      <c r="M24" s="34"/>
      <c r="N24" s="34"/>
      <c r="O24" s="34"/>
      <c r="P24" s="34">
        <v>0.72675507945022788</v>
      </c>
      <c r="Q24" s="34"/>
      <c r="R24" s="22"/>
      <c r="S24" s="22"/>
    </row>
    <row r="25" spans="2:19">
      <c r="B25" s="51" t="s">
        <v>703</v>
      </c>
      <c r="C25" s="51" t="s">
        <v>704</v>
      </c>
      <c r="D25" s="51">
        <v>2009</v>
      </c>
      <c r="E25" s="51" t="s">
        <v>194</v>
      </c>
      <c r="F25" s="51" t="s">
        <v>831</v>
      </c>
      <c r="G25" s="51" t="s">
        <v>215</v>
      </c>
      <c r="H25" s="53">
        <v>0.72675507945022788</v>
      </c>
      <c r="J25" s="22">
        <v>2010</v>
      </c>
      <c r="K25" s="34"/>
      <c r="L25" s="34">
        <v>0.17772243895967327</v>
      </c>
      <c r="M25" s="34"/>
      <c r="N25" s="34"/>
      <c r="O25" s="34">
        <v>3.0605030854971939E-2</v>
      </c>
      <c r="P25" s="34"/>
      <c r="Q25" s="34"/>
      <c r="R25" s="34">
        <v>0.20088528689390064</v>
      </c>
      <c r="S25" s="34">
        <v>0.6998627010925722</v>
      </c>
    </row>
    <row r="26" spans="2:19">
      <c r="B26" s="51" t="s">
        <v>729</v>
      </c>
      <c r="C26" s="51" t="s">
        <v>730</v>
      </c>
      <c r="D26" s="51">
        <v>2008</v>
      </c>
      <c r="E26" s="51" t="s">
        <v>194</v>
      </c>
      <c r="F26" s="51" t="s">
        <v>831</v>
      </c>
      <c r="G26" s="51" t="s">
        <v>731</v>
      </c>
      <c r="H26" s="53">
        <v>0.64748201438848918</v>
      </c>
      <c r="J26" s="22">
        <v>2011</v>
      </c>
      <c r="K26" s="34"/>
      <c r="L26" s="34"/>
      <c r="M26" s="34"/>
      <c r="N26" s="34"/>
      <c r="O26" s="34"/>
      <c r="P26" s="34"/>
      <c r="Q26" s="34"/>
      <c r="R26" s="22"/>
      <c r="S26" s="34">
        <v>0.36843391528008168</v>
      </c>
    </row>
    <row r="27" spans="2:19">
      <c r="B27" s="51" t="s">
        <v>735</v>
      </c>
      <c r="C27" s="51" t="s">
        <v>736</v>
      </c>
      <c r="D27" s="51">
        <v>2000</v>
      </c>
      <c r="E27" s="51" t="s">
        <v>194</v>
      </c>
      <c r="F27" s="51" t="s">
        <v>866</v>
      </c>
      <c r="G27" s="51" t="s">
        <v>215</v>
      </c>
      <c r="H27" s="53">
        <v>0.57099158807035433</v>
      </c>
      <c r="J27" s="22">
        <v>2012</v>
      </c>
      <c r="K27" s="34"/>
      <c r="L27" s="34"/>
      <c r="M27" s="34"/>
      <c r="N27" s="34">
        <f>AVERAGE(0.266424331848706,0.170764520144022)</f>
        <v>0.218594425996364</v>
      </c>
      <c r="O27" s="34"/>
      <c r="P27" s="34"/>
      <c r="Q27" s="34"/>
      <c r="R27" s="41">
        <v>0.18746785353038514</v>
      </c>
      <c r="S27" s="22"/>
    </row>
    <row r="28" spans="2:19">
      <c r="B28" s="47" t="s">
        <v>235</v>
      </c>
      <c r="C28" s="47" t="s">
        <v>205</v>
      </c>
      <c r="D28" s="47">
        <v>2005</v>
      </c>
      <c r="E28" s="47" t="s">
        <v>236</v>
      </c>
      <c r="F28" s="47" t="s">
        <v>818</v>
      </c>
      <c r="G28" s="47" t="s">
        <v>237</v>
      </c>
      <c r="H28" s="50">
        <v>0.16905185688250118</v>
      </c>
      <c r="J28" s="22">
        <v>2013</v>
      </c>
      <c r="K28" s="34"/>
      <c r="L28" s="34"/>
      <c r="M28" s="34"/>
      <c r="N28" s="34"/>
      <c r="O28" s="34"/>
      <c r="P28" s="34"/>
      <c r="Q28" s="34"/>
      <c r="R28" s="34">
        <v>0.19395093866734431</v>
      </c>
      <c r="S28" s="22"/>
    </row>
    <row r="29" spans="2:19">
      <c r="B29" s="47" t="s">
        <v>273</v>
      </c>
      <c r="C29" s="47" t="s">
        <v>267</v>
      </c>
      <c r="D29" s="47">
        <v>1990</v>
      </c>
      <c r="E29" s="47" t="s">
        <v>236</v>
      </c>
      <c r="F29" s="47" t="s">
        <v>818</v>
      </c>
      <c r="G29" s="47" t="s">
        <v>237</v>
      </c>
      <c r="H29" s="50">
        <v>0.1</v>
      </c>
      <c r="J29" s="22">
        <v>2014</v>
      </c>
      <c r="K29" s="34"/>
      <c r="L29" s="34"/>
      <c r="M29" s="34"/>
      <c r="N29" s="34"/>
      <c r="O29" s="34"/>
      <c r="P29" s="34"/>
      <c r="Q29" s="34"/>
      <c r="R29" s="22"/>
      <c r="S29" s="22"/>
    </row>
    <row r="30" spans="2:19">
      <c r="B30" s="47" t="s">
        <v>393</v>
      </c>
      <c r="C30" s="47" t="s">
        <v>390</v>
      </c>
      <c r="D30" s="47">
        <v>1997</v>
      </c>
      <c r="E30" s="47" t="s">
        <v>236</v>
      </c>
      <c r="F30" s="47" t="s">
        <v>818</v>
      </c>
      <c r="G30" s="47" t="s">
        <v>237</v>
      </c>
      <c r="H30" s="50">
        <v>0.17431241595962646</v>
      </c>
      <c r="J30" s="22">
        <v>2015</v>
      </c>
      <c r="K30" s="34">
        <v>0.38946585731334121</v>
      </c>
      <c r="L30" s="34"/>
      <c r="M30" s="34">
        <v>0.86679997030445277</v>
      </c>
      <c r="N30" s="34"/>
      <c r="O30" s="34">
        <v>0.16455121445261683</v>
      </c>
      <c r="P30" s="34">
        <v>0.16380805722393235</v>
      </c>
      <c r="Q30" s="34"/>
      <c r="R30" s="22"/>
      <c r="S30" s="22"/>
    </row>
    <row r="31" spans="2:19">
      <c r="J31" s="22">
        <v>2016</v>
      </c>
      <c r="K31" s="34"/>
      <c r="L31" s="34">
        <v>8.1245473611551419E-2</v>
      </c>
      <c r="M31" s="34"/>
      <c r="N31" s="34"/>
      <c r="O31" s="34"/>
      <c r="P31" s="34"/>
      <c r="Q31" s="34"/>
      <c r="R31" s="22"/>
      <c r="S31" s="22"/>
    </row>
    <row r="32" spans="2:19">
      <c r="J32" s="22">
        <v>2017</v>
      </c>
      <c r="K32" s="34"/>
      <c r="L32" s="34"/>
      <c r="M32" s="34"/>
      <c r="N32" s="34"/>
      <c r="O32" s="34"/>
      <c r="P32" s="34"/>
      <c r="Q32" s="34"/>
      <c r="R32" s="34">
        <v>0.14181444708755492</v>
      </c>
      <c r="S32" s="22"/>
    </row>
    <row r="33" spans="10:19">
      <c r="J33" s="22">
        <v>2018</v>
      </c>
      <c r="K33" s="34"/>
      <c r="L33" s="34"/>
      <c r="M33" s="34"/>
      <c r="N33" s="34">
        <v>0.1721375</v>
      </c>
      <c r="O33" s="34"/>
      <c r="P33" s="34"/>
      <c r="Q33" s="34"/>
      <c r="R33" s="22"/>
      <c r="S33" s="22"/>
    </row>
    <row r="34" spans="10:19">
      <c r="J34" s="22">
        <v>2019</v>
      </c>
      <c r="K34" s="34">
        <v>0.34179364843235527</v>
      </c>
      <c r="L34" s="34"/>
      <c r="M34" s="34">
        <v>0.45676502111738887</v>
      </c>
      <c r="N34" s="34"/>
      <c r="O34" s="34"/>
      <c r="P34" s="34"/>
      <c r="Q34" s="34"/>
      <c r="R34" s="34">
        <v>0.13372773955389589</v>
      </c>
      <c r="S34" s="22"/>
    </row>
    <row r="35" spans="10:19">
      <c r="J35" s="22">
        <v>2020</v>
      </c>
      <c r="K35" s="34"/>
      <c r="L35" s="34"/>
      <c r="M35" s="34"/>
      <c r="N35" s="34"/>
      <c r="O35" s="34"/>
      <c r="P35" s="34"/>
      <c r="Q35" s="34"/>
      <c r="R35" s="22"/>
      <c r="S35" s="22"/>
    </row>
    <row r="36" spans="10:19">
      <c r="J36" s="22">
        <v>2021</v>
      </c>
      <c r="K36" s="34"/>
      <c r="L36" s="34"/>
      <c r="M36" s="34"/>
      <c r="N36" s="34"/>
      <c r="O36" s="34">
        <v>6.0487285572572651E-2</v>
      </c>
      <c r="P36" s="34"/>
      <c r="Q36" s="34"/>
      <c r="R36" s="22"/>
      <c r="S36" s="22"/>
    </row>
  </sheetData>
  <conditionalFormatting sqref="B5:H30">
    <cfRule type="containsBlanks" dxfId="47" priority="2">
      <formula>LEN(TRIM(B5))=0</formula>
    </cfRule>
  </conditionalFormatting>
  <conditionalFormatting sqref="K4:Q4">
    <cfRule type="containsBlanks" dxfId="46" priority="10">
      <formula>LEN(TRIM(K4))=0</formula>
    </cfRule>
  </conditionalFormatting>
  <conditionalFormatting sqref="K5:S36">
    <cfRule type="containsBlanks" dxfId="45" priority="1">
      <formula>LEN(TRIM(K5))=0</formula>
    </cfRule>
  </conditionalFormatting>
  <hyperlinks>
    <hyperlink ref="B2" location="'Information &amp; Contents '!A1" display="Back to Information and Contents" xr:uid="{07699A84-4149-424E-9442-5AC6AE37F0E9}"/>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6CCDC-D5C3-4A26-B53D-CCBFFC1C1BF9}">
  <sheetPr>
    <tabColor theme="3" tint="0.39997558519241921"/>
  </sheetPr>
  <dimension ref="B1:AD103"/>
  <sheetViews>
    <sheetView showGridLines="0" workbookViewId="0"/>
  </sheetViews>
  <sheetFormatPr defaultRowHeight="12.75"/>
  <cols>
    <col min="1" max="1" width="1.75" style="2" customWidth="1"/>
    <col min="2" max="2" width="9" style="2"/>
    <col min="3" max="3" width="17.625" style="2" bestFit="1" customWidth="1"/>
    <col min="4" max="4" width="23.875" style="2" customWidth="1"/>
    <col min="5" max="5" width="28.75" style="2" bestFit="1" customWidth="1"/>
    <col min="6" max="7" width="9" style="2"/>
    <col min="8" max="8" width="39.625" style="2" customWidth="1"/>
    <col min="9" max="9" width="20.125" style="2" customWidth="1"/>
    <col min="10" max="10" width="9.125" style="2" bestFit="1" customWidth="1"/>
    <col min="11" max="12" width="20.125" style="2" customWidth="1"/>
    <col min="13" max="13" width="9.125" style="2" customWidth="1"/>
    <col min="14" max="14" width="10.25" style="2" customWidth="1"/>
    <col min="15" max="16" width="11.25" style="2" customWidth="1"/>
    <col min="17" max="18" width="14.375" style="2" customWidth="1"/>
    <col min="19" max="19" width="25.875" style="2" bestFit="1" customWidth="1"/>
    <col min="20" max="26" width="20.125" style="2" customWidth="1"/>
    <col min="27" max="29" width="13.625" style="2" customWidth="1"/>
    <col min="30" max="30" width="36.875" style="2" bestFit="1" customWidth="1"/>
    <col min="31" max="16384" width="9" style="2"/>
  </cols>
  <sheetData>
    <row r="1" spans="2:30" ht="7.5" customHeight="1">
      <c r="E1" s="3"/>
      <c r="F1" s="3"/>
      <c r="G1" s="3"/>
      <c r="H1" s="3"/>
      <c r="I1" s="3"/>
      <c r="J1" s="3"/>
      <c r="K1" s="3"/>
      <c r="L1" s="3"/>
      <c r="M1" s="3"/>
      <c r="N1" s="3"/>
      <c r="O1" s="3"/>
      <c r="P1" s="3"/>
      <c r="Q1" s="3"/>
      <c r="R1" s="3"/>
      <c r="S1" s="3"/>
      <c r="T1" s="3"/>
      <c r="U1" s="3"/>
      <c r="V1" s="3"/>
      <c r="W1" s="3"/>
      <c r="X1" s="3"/>
      <c r="Y1" s="3"/>
      <c r="Z1" s="3"/>
      <c r="AA1" s="3"/>
      <c r="AB1" s="3"/>
      <c r="AC1" s="3"/>
      <c r="AD1" s="3"/>
    </row>
    <row r="2" spans="2:30" ht="15.75">
      <c r="B2" s="9" t="s">
        <v>137</v>
      </c>
      <c r="E2" s="3"/>
      <c r="F2" s="3"/>
      <c r="G2" s="3"/>
      <c r="H2" s="3"/>
      <c r="I2" s="3"/>
      <c r="J2" s="3"/>
      <c r="K2" s="3"/>
      <c r="L2" s="3"/>
      <c r="M2" s="3"/>
      <c r="N2" s="3"/>
      <c r="O2" s="3"/>
      <c r="P2" s="3"/>
      <c r="Q2" s="3"/>
      <c r="R2" s="3"/>
      <c r="S2" s="3"/>
      <c r="T2" s="3"/>
      <c r="U2" s="3"/>
      <c r="V2" s="3"/>
      <c r="W2" s="3"/>
      <c r="X2" s="3"/>
      <c r="Y2" s="3"/>
      <c r="Z2" s="3"/>
      <c r="AA2" s="3"/>
      <c r="AB2" s="3"/>
      <c r="AC2" s="3"/>
      <c r="AD2" s="3"/>
    </row>
    <row r="3" spans="2:30" ht="7.5" customHeight="1">
      <c r="E3" s="3"/>
      <c r="F3" s="3"/>
      <c r="G3" s="3"/>
      <c r="H3" s="3"/>
      <c r="I3" s="3"/>
      <c r="J3" s="3"/>
      <c r="K3" s="3"/>
      <c r="L3" s="3"/>
      <c r="M3" s="3"/>
      <c r="N3" s="3"/>
      <c r="O3" s="3"/>
      <c r="P3" s="3"/>
      <c r="Q3" s="3"/>
      <c r="R3" s="3"/>
      <c r="S3" s="3"/>
      <c r="T3" s="3"/>
      <c r="U3" s="3"/>
      <c r="V3" s="3"/>
      <c r="W3" s="3"/>
      <c r="X3" s="3"/>
      <c r="Y3" s="3"/>
      <c r="Z3" s="3"/>
      <c r="AA3" s="3"/>
      <c r="AB3" s="3"/>
      <c r="AC3" s="3"/>
      <c r="AD3" s="3"/>
    </row>
    <row r="4" spans="2:30" ht="38.25">
      <c r="B4" s="39" t="s">
        <v>138</v>
      </c>
      <c r="C4" s="39" t="s">
        <v>141</v>
      </c>
      <c r="D4" s="39" t="s">
        <v>1021</v>
      </c>
      <c r="E4" s="39" t="s">
        <v>139</v>
      </c>
      <c r="F4" s="39" t="s">
        <v>1022</v>
      </c>
      <c r="G4" s="39" t="s">
        <v>1023</v>
      </c>
      <c r="H4" s="39" t="s">
        <v>142</v>
      </c>
      <c r="I4" s="31" t="s">
        <v>776</v>
      </c>
      <c r="J4" s="31" t="s">
        <v>1024</v>
      </c>
      <c r="K4" s="31" t="s">
        <v>1025</v>
      </c>
      <c r="L4" s="31" t="s">
        <v>1026</v>
      </c>
      <c r="M4" s="31" t="s">
        <v>1027</v>
      </c>
      <c r="N4" s="31" t="s">
        <v>1028</v>
      </c>
      <c r="O4" s="31" t="s">
        <v>1029</v>
      </c>
      <c r="P4" s="31" t="s">
        <v>1030</v>
      </c>
      <c r="Q4" s="31" t="s">
        <v>1031</v>
      </c>
      <c r="R4" s="31" t="s">
        <v>1032</v>
      </c>
      <c r="S4" s="31" t="s">
        <v>1033</v>
      </c>
      <c r="T4" s="31" t="s">
        <v>777</v>
      </c>
      <c r="U4" s="31" t="s">
        <v>778</v>
      </c>
      <c r="V4" s="31" t="s">
        <v>779</v>
      </c>
      <c r="W4" s="31" t="s">
        <v>780</v>
      </c>
      <c r="X4" s="31" t="s">
        <v>781</v>
      </c>
      <c r="Y4" s="31" t="s">
        <v>782</v>
      </c>
      <c r="Z4" s="31" t="s">
        <v>783</v>
      </c>
      <c r="AA4" s="31" t="s">
        <v>1034</v>
      </c>
      <c r="AB4" s="31" t="s">
        <v>1035</v>
      </c>
      <c r="AC4" s="31" t="s">
        <v>1036</v>
      </c>
      <c r="AD4" s="39" t="s">
        <v>1037</v>
      </c>
    </row>
    <row r="5" spans="2:30">
      <c r="B5" s="22" t="s">
        <v>143</v>
      </c>
      <c r="C5" s="23" t="s">
        <v>1019</v>
      </c>
      <c r="D5" s="28" t="s">
        <v>146</v>
      </c>
      <c r="E5" s="22" t="s">
        <v>144</v>
      </c>
      <c r="F5" s="24" t="s">
        <v>1038</v>
      </c>
      <c r="G5" s="22" t="s">
        <v>145</v>
      </c>
      <c r="H5" s="22" t="s">
        <v>146</v>
      </c>
      <c r="I5" s="22" t="s">
        <v>1039</v>
      </c>
      <c r="J5" s="22"/>
      <c r="K5" s="22"/>
      <c r="L5" s="22" t="s">
        <v>1040</v>
      </c>
      <c r="M5" s="22"/>
      <c r="N5" s="22" t="s">
        <v>1041</v>
      </c>
      <c r="O5" s="22" t="s">
        <v>1042</v>
      </c>
      <c r="P5" s="22" t="str">
        <f t="shared" ref="P5:P14" si="0">O5</f>
        <v>Sorting facility</v>
      </c>
      <c r="Q5" s="22" t="s">
        <v>1040</v>
      </c>
      <c r="R5" s="22" t="s">
        <v>1040</v>
      </c>
      <c r="S5" s="22" t="s">
        <v>1043</v>
      </c>
      <c r="T5" s="22" t="s">
        <v>889</v>
      </c>
      <c r="U5" s="22" t="s">
        <v>21</v>
      </c>
      <c r="V5" s="22" t="s">
        <v>21</v>
      </c>
      <c r="W5" s="22" t="s">
        <v>21</v>
      </c>
      <c r="X5" s="22" t="s">
        <v>789</v>
      </c>
      <c r="Y5" s="22" t="s">
        <v>789</v>
      </c>
      <c r="Z5" s="24">
        <v>134</v>
      </c>
      <c r="AA5" s="22"/>
      <c r="AB5" s="34">
        <v>124.49118046132973</v>
      </c>
      <c r="AC5" s="22"/>
      <c r="AD5" s="22"/>
    </row>
    <row r="6" spans="2:30">
      <c r="B6" s="22" t="s">
        <v>151</v>
      </c>
      <c r="C6" s="23" t="s">
        <v>1044</v>
      </c>
      <c r="D6" s="22" t="s">
        <v>154</v>
      </c>
      <c r="E6" s="22" t="s">
        <v>152</v>
      </c>
      <c r="F6" s="24" t="s">
        <v>915</v>
      </c>
      <c r="G6" s="22" t="s">
        <v>153</v>
      </c>
      <c r="H6" s="22" t="s">
        <v>154</v>
      </c>
      <c r="I6" s="22" t="s">
        <v>846</v>
      </c>
      <c r="J6" s="22"/>
      <c r="K6" s="22"/>
      <c r="L6" s="22" t="s">
        <v>1045</v>
      </c>
      <c r="M6" s="22"/>
      <c r="N6" s="22" t="s">
        <v>1046</v>
      </c>
      <c r="O6" s="22" t="s">
        <v>846</v>
      </c>
      <c r="P6" s="22" t="str">
        <f t="shared" si="0"/>
        <v>Streets</v>
      </c>
      <c r="Q6" s="22" t="s">
        <v>1047</v>
      </c>
      <c r="R6" s="22" t="s">
        <v>1048</v>
      </c>
      <c r="S6" s="22" t="s">
        <v>1049</v>
      </c>
      <c r="T6" s="22" t="s">
        <v>794</v>
      </c>
      <c r="U6" s="22" t="s">
        <v>795</v>
      </c>
      <c r="V6" s="22" t="s">
        <v>21</v>
      </c>
      <c r="W6" s="22" t="s">
        <v>789</v>
      </c>
      <c r="X6" s="22" t="s">
        <v>789</v>
      </c>
      <c r="Y6" s="22" t="s">
        <v>789</v>
      </c>
      <c r="Z6" s="24" t="s">
        <v>1050</v>
      </c>
      <c r="AA6" s="22"/>
      <c r="AB6" s="34">
        <v>20.454545454545453</v>
      </c>
      <c r="AC6" s="22"/>
      <c r="AD6" s="22" t="s">
        <v>1051</v>
      </c>
    </row>
    <row r="7" spans="2:30">
      <c r="B7" s="22" t="s">
        <v>1052</v>
      </c>
      <c r="C7" s="23" t="s">
        <v>1053</v>
      </c>
      <c r="D7" s="22" t="s">
        <v>1054</v>
      </c>
      <c r="E7" s="22" t="s">
        <v>1055</v>
      </c>
      <c r="F7" s="24">
        <v>2016</v>
      </c>
      <c r="G7" s="22" t="s">
        <v>1056</v>
      </c>
      <c r="H7" s="22" t="s">
        <v>1054</v>
      </c>
      <c r="I7" s="22" t="s">
        <v>786</v>
      </c>
      <c r="J7" s="22"/>
      <c r="K7" s="22"/>
      <c r="L7" s="22" t="s">
        <v>1057</v>
      </c>
      <c r="M7" s="22" t="s">
        <v>825</v>
      </c>
      <c r="N7" s="22" t="s">
        <v>1041</v>
      </c>
      <c r="O7" s="22" t="s">
        <v>31</v>
      </c>
      <c r="P7" s="22" t="str">
        <f t="shared" si="0"/>
        <v>Land disposal</v>
      </c>
      <c r="Q7" s="22" t="s">
        <v>1057</v>
      </c>
      <c r="R7" s="22" t="s">
        <v>1057</v>
      </c>
      <c r="S7" s="22" t="s">
        <v>1058</v>
      </c>
      <c r="T7" s="22" t="s">
        <v>794</v>
      </c>
      <c r="U7" s="22" t="s">
        <v>795</v>
      </c>
      <c r="V7" s="22" t="s">
        <v>1059</v>
      </c>
      <c r="W7" s="22" t="s">
        <v>789</v>
      </c>
      <c r="X7" s="22" t="s">
        <v>791</v>
      </c>
      <c r="Y7" s="22" t="s">
        <v>789</v>
      </c>
      <c r="Z7" s="24">
        <v>325</v>
      </c>
      <c r="AA7" s="22"/>
      <c r="AB7" s="22">
        <v>34</v>
      </c>
      <c r="AC7" s="22"/>
      <c r="AD7" s="22"/>
    </row>
    <row r="8" spans="2:30">
      <c r="B8" s="22" t="s">
        <v>157</v>
      </c>
      <c r="C8" s="23" t="s">
        <v>1019</v>
      </c>
      <c r="D8" s="22" t="s">
        <v>159</v>
      </c>
      <c r="E8" s="22" t="s">
        <v>158</v>
      </c>
      <c r="F8" s="24">
        <v>2012</v>
      </c>
      <c r="G8" s="22" t="s">
        <v>145</v>
      </c>
      <c r="H8" s="22" t="s">
        <v>159</v>
      </c>
      <c r="I8" s="22" t="s">
        <v>846</v>
      </c>
      <c r="J8" s="22"/>
      <c r="K8" s="22"/>
      <c r="L8" s="22" t="s">
        <v>1057</v>
      </c>
      <c r="M8" s="22" t="s">
        <v>825</v>
      </c>
      <c r="N8" s="22" t="s">
        <v>1046</v>
      </c>
      <c r="O8" s="22" t="s">
        <v>846</v>
      </c>
      <c r="P8" s="22" t="str">
        <f t="shared" si="0"/>
        <v>Streets</v>
      </c>
      <c r="Q8" s="22" t="s">
        <v>1057</v>
      </c>
      <c r="R8" s="22" t="s">
        <v>1057</v>
      </c>
      <c r="S8" s="22" t="s">
        <v>1060</v>
      </c>
      <c r="T8" s="22" t="s">
        <v>794</v>
      </c>
      <c r="U8" s="22" t="s">
        <v>823</v>
      </c>
      <c r="V8" s="22" t="s">
        <v>876</v>
      </c>
      <c r="W8" s="22" t="s">
        <v>877</v>
      </c>
      <c r="X8" s="22" t="s">
        <v>791</v>
      </c>
      <c r="Y8" s="22" t="s">
        <v>878</v>
      </c>
      <c r="Z8" s="24">
        <v>29</v>
      </c>
      <c r="AA8" s="34">
        <v>31.060606060606062</v>
      </c>
      <c r="AB8" s="34">
        <v>54.469696969696969</v>
      </c>
      <c r="AC8" s="34">
        <v>77.878787878787875</v>
      </c>
      <c r="AD8" s="22" t="s">
        <v>1061</v>
      </c>
    </row>
    <row r="9" spans="2:30">
      <c r="B9" s="22" t="s">
        <v>160</v>
      </c>
      <c r="C9" s="23" t="s">
        <v>1062</v>
      </c>
      <c r="D9" s="22" t="s">
        <v>163</v>
      </c>
      <c r="E9" s="22" t="s">
        <v>161</v>
      </c>
      <c r="F9" s="24" t="s">
        <v>943</v>
      </c>
      <c r="G9" s="22" t="s">
        <v>162</v>
      </c>
      <c r="H9" s="22" t="s">
        <v>163</v>
      </c>
      <c r="I9" s="22" t="s">
        <v>846</v>
      </c>
      <c r="J9" s="22"/>
      <c r="K9" s="22"/>
      <c r="L9" s="22" t="s">
        <v>1057</v>
      </c>
      <c r="M9" s="22"/>
      <c r="N9" s="22" t="s">
        <v>1046</v>
      </c>
      <c r="O9" s="22" t="s">
        <v>846</v>
      </c>
      <c r="P9" s="22" t="str">
        <f t="shared" si="0"/>
        <v>Streets</v>
      </c>
      <c r="Q9" s="22" t="s">
        <v>1057</v>
      </c>
      <c r="R9" s="22" t="s">
        <v>1057</v>
      </c>
      <c r="S9" s="22" t="s">
        <v>1060</v>
      </c>
      <c r="T9" s="22" t="s">
        <v>912</v>
      </c>
      <c r="U9" s="22" t="s">
        <v>788</v>
      </c>
      <c r="V9" s="22" t="s">
        <v>21</v>
      </c>
      <c r="W9" s="22" t="s">
        <v>21</v>
      </c>
      <c r="X9" s="22" t="s">
        <v>791</v>
      </c>
      <c r="Y9" s="22" t="s">
        <v>829</v>
      </c>
      <c r="Z9" s="24">
        <v>42</v>
      </c>
      <c r="AA9" s="22"/>
      <c r="AB9" s="22">
        <v>19</v>
      </c>
      <c r="AC9" s="22"/>
      <c r="AD9" s="22"/>
    </row>
    <row r="10" spans="2:30">
      <c r="B10" s="22" t="s">
        <v>1063</v>
      </c>
      <c r="C10" s="23" t="s">
        <v>1019</v>
      </c>
      <c r="D10" s="22" t="s">
        <v>1064</v>
      </c>
      <c r="E10" s="22" t="s">
        <v>176</v>
      </c>
      <c r="F10" s="24">
        <v>2005</v>
      </c>
      <c r="G10" s="22" t="s">
        <v>145</v>
      </c>
      <c r="H10" s="22" t="s">
        <v>1064</v>
      </c>
      <c r="I10" s="22" t="s">
        <v>846</v>
      </c>
      <c r="J10" s="22"/>
      <c r="K10" s="22"/>
      <c r="L10" s="22" t="s">
        <v>1065</v>
      </c>
      <c r="M10" s="22"/>
      <c r="N10" s="22" t="s">
        <v>1046</v>
      </c>
      <c r="O10" s="22" t="s">
        <v>846</v>
      </c>
      <c r="P10" s="22" t="str">
        <f t="shared" si="0"/>
        <v>Streets</v>
      </c>
      <c r="Q10" s="22" t="s">
        <v>1047</v>
      </c>
      <c r="R10" s="22" t="s">
        <v>1048</v>
      </c>
      <c r="S10" s="22" t="s">
        <v>1049</v>
      </c>
      <c r="T10" s="22" t="s">
        <v>802</v>
      </c>
      <c r="U10" s="22" t="s">
        <v>21</v>
      </c>
      <c r="V10" s="22" t="s">
        <v>21</v>
      </c>
      <c r="W10" s="22" t="s">
        <v>21</v>
      </c>
      <c r="X10" s="22" t="s">
        <v>21</v>
      </c>
      <c r="Y10" s="22" t="s">
        <v>21</v>
      </c>
      <c r="Z10" s="24" t="s">
        <v>21</v>
      </c>
      <c r="AA10" s="22"/>
      <c r="AB10" s="22">
        <v>75</v>
      </c>
      <c r="AC10" s="22"/>
      <c r="AD10" s="22"/>
    </row>
    <row r="11" spans="2:30">
      <c r="B11" s="22" t="s">
        <v>175</v>
      </c>
      <c r="C11" s="23" t="s">
        <v>1066</v>
      </c>
      <c r="D11" s="22" t="s">
        <v>178</v>
      </c>
      <c r="E11" s="22" t="s">
        <v>176</v>
      </c>
      <c r="F11" s="24">
        <v>2008</v>
      </c>
      <c r="G11" s="22" t="s">
        <v>177</v>
      </c>
      <c r="H11" s="22" t="s">
        <v>178</v>
      </c>
      <c r="I11" s="22" t="s">
        <v>846</v>
      </c>
      <c r="J11" s="22"/>
      <c r="K11" s="22"/>
      <c r="L11" s="22" t="s">
        <v>819</v>
      </c>
      <c r="M11" s="22"/>
      <c r="N11" s="22" t="s">
        <v>1046</v>
      </c>
      <c r="O11" s="22" t="s">
        <v>846</v>
      </c>
      <c r="P11" s="22" t="str">
        <f t="shared" si="0"/>
        <v>Streets</v>
      </c>
      <c r="Q11" s="22" t="s">
        <v>1067</v>
      </c>
      <c r="R11" s="22" t="s">
        <v>1067</v>
      </c>
      <c r="S11" s="22" t="s">
        <v>1068</v>
      </c>
      <c r="T11" s="22" t="s">
        <v>802</v>
      </c>
      <c r="U11" s="22" t="s">
        <v>21</v>
      </c>
      <c r="V11" s="22" t="s">
        <v>21</v>
      </c>
      <c r="W11" s="22" t="s">
        <v>21</v>
      </c>
      <c r="X11" s="22" t="s">
        <v>21</v>
      </c>
      <c r="Y11" s="22" t="s">
        <v>21</v>
      </c>
      <c r="Z11" s="24" t="s">
        <v>21</v>
      </c>
      <c r="AA11" s="22">
        <v>60</v>
      </c>
      <c r="AB11" s="22">
        <v>65</v>
      </c>
      <c r="AC11" s="22">
        <v>70</v>
      </c>
      <c r="AD11" s="22"/>
    </row>
    <row r="12" spans="2:30">
      <c r="B12" s="22" t="s">
        <v>1069</v>
      </c>
      <c r="C12" s="22" t="s">
        <v>1070</v>
      </c>
      <c r="D12" s="22"/>
      <c r="E12" s="22" t="s">
        <v>176</v>
      </c>
      <c r="F12" s="24">
        <v>2009</v>
      </c>
      <c r="G12" s="22" t="s">
        <v>180</v>
      </c>
      <c r="H12" s="22"/>
      <c r="I12" s="22" t="s">
        <v>846</v>
      </c>
      <c r="J12" s="22"/>
      <c r="K12" s="22"/>
      <c r="L12" s="22" t="s">
        <v>819</v>
      </c>
      <c r="M12" s="22"/>
      <c r="N12" s="22" t="s">
        <v>1046</v>
      </c>
      <c r="O12" s="22" t="s">
        <v>846</v>
      </c>
      <c r="P12" s="22" t="str">
        <f t="shared" si="0"/>
        <v>Streets</v>
      </c>
      <c r="Q12" s="22" t="s">
        <v>1067</v>
      </c>
      <c r="R12" s="22" t="s">
        <v>1067</v>
      </c>
      <c r="S12" s="22" t="s">
        <v>1068</v>
      </c>
      <c r="T12" s="22" t="s">
        <v>802</v>
      </c>
      <c r="U12" s="22" t="s">
        <v>21</v>
      </c>
      <c r="V12" s="22" t="s">
        <v>21</v>
      </c>
      <c r="W12" s="22" t="s">
        <v>21</v>
      </c>
      <c r="X12" s="22" t="s">
        <v>21</v>
      </c>
      <c r="Y12" s="22" t="s">
        <v>21</v>
      </c>
      <c r="Z12" s="24" t="s">
        <v>21</v>
      </c>
      <c r="AA12" s="22"/>
      <c r="AB12" s="22">
        <v>20</v>
      </c>
      <c r="AC12" s="22"/>
      <c r="AD12" s="22"/>
    </row>
    <row r="13" spans="2:30">
      <c r="B13" s="22" t="s">
        <v>179</v>
      </c>
      <c r="C13" s="22" t="s">
        <v>1070</v>
      </c>
      <c r="D13" s="22" t="s">
        <v>181</v>
      </c>
      <c r="E13" s="22" t="s">
        <v>176</v>
      </c>
      <c r="F13" s="24">
        <v>2010</v>
      </c>
      <c r="G13" s="22" t="s">
        <v>180</v>
      </c>
      <c r="H13" s="22" t="s">
        <v>181</v>
      </c>
      <c r="I13" s="22" t="s">
        <v>846</v>
      </c>
      <c r="J13" s="22"/>
      <c r="K13" s="22"/>
      <c r="L13" s="22" t="s">
        <v>1071</v>
      </c>
      <c r="M13" s="22"/>
      <c r="N13" s="22" t="s">
        <v>1046</v>
      </c>
      <c r="O13" s="22" t="s">
        <v>846</v>
      </c>
      <c r="P13" s="22" t="str">
        <f t="shared" si="0"/>
        <v>Streets</v>
      </c>
      <c r="Q13" s="22" t="s">
        <v>1071</v>
      </c>
      <c r="R13" s="22" t="s">
        <v>1048</v>
      </c>
      <c r="S13" s="22" t="s">
        <v>1072</v>
      </c>
      <c r="T13" s="22" t="s">
        <v>802</v>
      </c>
      <c r="U13" s="22" t="s">
        <v>21</v>
      </c>
      <c r="V13" s="22" t="s">
        <v>21</v>
      </c>
      <c r="W13" s="22" t="s">
        <v>21</v>
      </c>
      <c r="X13" s="22" t="s">
        <v>21</v>
      </c>
      <c r="Y13" s="22" t="s">
        <v>21</v>
      </c>
      <c r="Z13" s="24" t="s">
        <v>21</v>
      </c>
      <c r="AA13" s="22">
        <v>40</v>
      </c>
      <c r="AB13" s="22">
        <v>300</v>
      </c>
      <c r="AC13" s="22">
        <v>560</v>
      </c>
      <c r="AD13" s="22"/>
    </row>
    <row r="14" spans="2:30">
      <c r="B14" s="22" t="s">
        <v>182</v>
      </c>
      <c r="C14" s="22" t="s">
        <v>1073</v>
      </c>
      <c r="D14" s="22" t="s">
        <v>183</v>
      </c>
      <c r="E14" s="22" t="s">
        <v>185</v>
      </c>
      <c r="F14" s="24">
        <v>2013</v>
      </c>
      <c r="G14" s="22" t="s">
        <v>149</v>
      </c>
      <c r="H14" s="22" t="s">
        <v>183</v>
      </c>
      <c r="I14" s="22" t="s">
        <v>786</v>
      </c>
      <c r="J14" s="22"/>
      <c r="K14" s="22"/>
      <c r="L14" s="22" t="s">
        <v>1057</v>
      </c>
      <c r="M14" s="22"/>
      <c r="N14" s="22" t="s">
        <v>1041</v>
      </c>
      <c r="O14" s="22" t="s">
        <v>31</v>
      </c>
      <c r="P14" s="22" t="str">
        <f t="shared" si="0"/>
        <v>Land disposal</v>
      </c>
      <c r="Q14" s="22" t="s">
        <v>1057</v>
      </c>
      <c r="R14" s="22" t="s">
        <v>1057</v>
      </c>
      <c r="S14" s="22" t="s">
        <v>1058</v>
      </c>
      <c r="T14" s="22" t="s">
        <v>868</v>
      </c>
      <c r="U14" s="22" t="s">
        <v>823</v>
      </c>
      <c r="V14" s="54">
        <v>0.33</v>
      </c>
      <c r="W14" s="22" t="s">
        <v>1074</v>
      </c>
      <c r="X14" s="22" t="s">
        <v>789</v>
      </c>
      <c r="Y14" s="22" t="s">
        <v>789</v>
      </c>
      <c r="Z14" s="24" t="s">
        <v>1075</v>
      </c>
      <c r="AA14" s="34">
        <v>36.023391812865498</v>
      </c>
      <c r="AB14" s="34">
        <v>59.181286549707607</v>
      </c>
      <c r="AC14" s="34">
        <v>82.339181286549717</v>
      </c>
      <c r="AD14" s="22" t="s">
        <v>1076</v>
      </c>
    </row>
    <row r="15" spans="2:30">
      <c r="B15" s="22" t="s">
        <v>192</v>
      </c>
      <c r="C15" s="22" t="s">
        <v>984</v>
      </c>
      <c r="D15" s="22" t="s">
        <v>195</v>
      </c>
      <c r="E15" s="22" t="s">
        <v>193</v>
      </c>
      <c r="F15" s="24" t="s">
        <v>865</v>
      </c>
      <c r="G15" s="22" t="s">
        <v>194</v>
      </c>
      <c r="H15" s="22" t="s">
        <v>195</v>
      </c>
      <c r="I15" s="22" t="s">
        <v>819</v>
      </c>
      <c r="J15" s="22" t="s">
        <v>825</v>
      </c>
      <c r="K15" s="22"/>
      <c r="L15" s="22" t="s">
        <v>1057</v>
      </c>
      <c r="M15" s="22"/>
      <c r="N15" s="22" t="s">
        <v>1046</v>
      </c>
      <c r="O15" s="22" t="s">
        <v>819</v>
      </c>
      <c r="P15" s="22" t="s">
        <v>846</v>
      </c>
      <c r="Q15" s="22" t="s">
        <v>1057</v>
      </c>
      <c r="R15" s="22" t="s">
        <v>1057</v>
      </c>
      <c r="S15" s="22" t="s">
        <v>1077</v>
      </c>
      <c r="T15" s="22" t="s">
        <v>794</v>
      </c>
      <c r="U15" s="22" t="s">
        <v>795</v>
      </c>
      <c r="V15" s="22" t="s">
        <v>21</v>
      </c>
      <c r="W15" s="22" t="s">
        <v>789</v>
      </c>
      <c r="X15" s="22" t="s">
        <v>789</v>
      </c>
      <c r="Y15" s="22" t="s">
        <v>789</v>
      </c>
      <c r="Z15" s="24">
        <v>65</v>
      </c>
      <c r="AA15" s="22"/>
      <c r="AB15" s="34">
        <v>13.569230769230769</v>
      </c>
      <c r="AC15" s="22"/>
      <c r="AD15" s="22"/>
    </row>
    <row r="16" spans="2:30">
      <c r="B16" s="22" t="s">
        <v>198</v>
      </c>
      <c r="C16" s="22" t="s">
        <v>1019</v>
      </c>
      <c r="D16" s="22" t="s">
        <v>200</v>
      </c>
      <c r="E16" s="22" t="s">
        <v>199</v>
      </c>
      <c r="F16" s="24" t="s">
        <v>792</v>
      </c>
      <c r="G16" s="22" t="s">
        <v>145</v>
      </c>
      <c r="H16" s="22" t="s">
        <v>200</v>
      </c>
      <c r="I16" s="22" t="s">
        <v>1039</v>
      </c>
      <c r="J16" s="22"/>
      <c r="K16" s="22"/>
      <c r="L16" s="22" t="s">
        <v>1057</v>
      </c>
      <c r="M16" s="22" t="s">
        <v>825</v>
      </c>
      <c r="N16" s="22" t="s">
        <v>1046</v>
      </c>
      <c r="O16" s="22" t="s">
        <v>846</v>
      </c>
      <c r="P16" s="22" t="str">
        <f>O16</f>
        <v>Streets</v>
      </c>
      <c r="Q16" s="22" t="s">
        <v>1057</v>
      </c>
      <c r="R16" s="22" t="s">
        <v>1057</v>
      </c>
      <c r="S16" s="22" t="s">
        <v>1078</v>
      </c>
      <c r="T16" s="22" t="s">
        <v>889</v>
      </c>
      <c r="U16" s="22" t="s">
        <v>803</v>
      </c>
      <c r="V16" s="22" t="s">
        <v>803</v>
      </c>
      <c r="W16" s="22" t="s">
        <v>21</v>
      </c>
      <c r="X16" s="22" t="s">
        <v>789</v>
      </c>
      <c r="Y16" s="22" t="s">
        <v>789</v>
      </c>
      <c r="Z16" s="24" t="s">
        <v>21</v>
      </c>
      <c r="AA16" s="22"/>
      <c r="AB16" s="22">
        <v>40</v>
      </c>
      <c r="AC16" s="22"/>
      <c r="AD16" s="22"/>
    </row>
    <row r="17" spans="2:30">
      <c r="B17" s="22" t="s">
        <v>1079</v>
      </c>
      <c r="C17" s="22" t="s">
        <v>1019</v>
      </c>
      <c r="D17" s="22" t="s">
        <v>717</v>
      </c>
      <c r="E17" s="22" t="s">
        <v>1080</v>
      </c>
      <c r="F17" s="24">
        <v>2011</v>
      </c>
      <c r="G17" s="22" t="s">
        <v>145</v>
      </c>
      <c r="H17" s="22" t="s">
        <v>717</v>
      </c>
      <c r="I17" s="22" t="s">
        <v>1039</v>
      </c>
      <c r="J17" s="22"/>
      <c r="K17" s="22"/>
      <c r="L17" s="22" t="s">
        <v>1040</v>
      </c>
      <c r="M17" s="22"/>
      <c r="N17" s="22" t="s">
        <v>1041</v>
      </c>
      <c r="O17" s="22" t="s">
        <v>1042</v>
      </c>
      <c r="P17" s="22" t="str">
        <f>O17</f>
        <v>Sorting facility</v>
      </c>
      <c r="Q17" s="22" t="s">
        <v>1040</v>
      </c>
      <c r="R17" s="22" t="s">
        <v>1040</v>
      </c>
      <c r="S17" s="22" t="s">
        <v>1043</v>
      </c>
      <c r="T17" s="22" t="s">
        <v>889</v>
      </c>
      <c r="U17" s="22" t="s">
        <v>803</v>
      </c>
      <c r="V17" s="22" t="s">
        <v>21</v>
      </c>
      <c r="W17" s="22" t="s">
        <v>21</v>
      </c>
      <c r="X17" s="22" t="s">
        <v>789</v>
      </c>
      <c r="Y17" s="22" t="s">
        <v>789</v>
      </c>
      <c r="Z17" s="24">
        <v>110</v>
      </c>
      <c r="AA17" s="22"/>
      <c r="AB17" s="34">
        <v>181.81818181818181</v>
      </c>
      <c r="AC17" s="22"/>
      <c r="AD17" s="22"/>
    </row>
    <row r="18" spans="2:30">
      <c r="B18" s="22" t="s">
        <v>201</v>
      </c>
      <c r="C18" s="22" t="s">
        <v>999</v>
      </c>
      <c r="D18" s="22" t="s">
        <v>203</v>
      </c>
      <c r="E18" s="22" t="s">
        <v>205</v>
      </c>
      <c r="F18" s="24" t="s">
        <v>860</v>
      </c>
      <c r="G18" s="22" t="s">
        <v>202</v>
      </c>
      <c r="H18" s="22" t="s">
        <v>203</v>
      </c>
      <c r="I18" s="22" t="s">
        <v>819</v>
      </c>
      <c r="J18" s="22" t="s">
        <v>825</v>
      </c>
      <c r="K18" s="22"/>
      <c r="L18" s="22" t="s">
        <v>1057</v>
      </c>
      <c r="M18" s="22" t="s">
        <v>825</v>
      </c>
      <c r="N18" s="22" t="s">
        <v>1046</v>
      </c>
      <c r="O18" s="22" t="s">
        <v>819</v>
      </c>
      <c r="P18" s="22" t="s">
        <v>846</v>
      </c>
      <c r="Q18" s="22" t="s">
        <v>1057</v>
      </c>
      <c r="R18" s="22" t="s">
        <v>1057</v>
      </c>
      <c r="S18" s="22" t="s">
        <v>1077</v>
      </c>
      <c r="T18" s="22" t="s">
        <v>802</v>
      </c>
      <c r="U18" s="22" t="s">
        <v>803</v>
      </c>
      <c r="V18" s="22" t="s">
        <v>21</v>
      </c>
      <c r="W18" s="22" t="s">
        <v>21</v>
      </c>
      <c r="X18" s="22" t="s">
        <v>21</v>
      </c>
      <c r="Y18" s="22" t="s">
        <v>21</v>
      </c>
      <c r="Z18" s="24" t="s">
        <v>21</v>
      </c>
      <c r="AA18" s="22">
        <v>15</v>
      </c>
      <c r="AB18" s="22">
        <v>49</v>
      </c>
      <c r="AC18" s="22">
        <v>82</v>
      </c>
      <c r="AD18" s="22"/>
    </row>
    <row r="19" spans="2:30">
      <c r="B19" s="22" t="s">
        <v>287</v>
      </c>
      <c r="C19" s="22" t="s">
        <v>1081</v>
      </c>
      <c r="D19" s="22" t="s">
        <v>288</v>
      </c>
      <c r="E19" s="22" t="s">
        <v>751</v>
      </c>
      <c r="F19" s="24">
        <v>2017</v>
      </c>
      <c r="G19" s="22" t="s">
        <v>285</v>
      </c>
      <c r="H19" s="22" t="s">
        <v>288</v>
      </c>
      <c r="I19" s="22" t="s">
        <v>846</v>
      </c>
      <c r="J19" s="22" t="s">
        <v>825</v>
      </c>
      <c r="K19" s="22"/>
      <c r="L19" s="22" t="s">
        <v>1082</v>
      </c>
      <c r="M19" s="22" t="s">
        <v>825</v>
      </c>
      <c r="N19" s="22" t="s">
        <v>1046</v>
      </c>
      <c r="O19" s="22" t="s">
        <v>846</v>
      </c>
      <c r="P19" s="22" t="str">
        <f>O19</f>
        <v>Streets</v>
      </c>
      <c r="Q19" s="22" t="s">
        <v>1082</v>
      </c>
      <c r="R19" s="22" t="s">
        <v>1082</v>
      </c>
      <c r="S19" s="22" t="s">
        <v>1083</v>
      </c>
      <c r="T19" s="22" t="s">
        <v>794</v>
      </c>
      <c r="U19" s="22" t="s">
        <v>795</v>
      </c>
      <c r="V19" s="42" t="s">
        <v>949</v>
      </c>
      <c r="W19" s="22" t="s">
        <v>789</v>
      </c>
      <c r="X19" s="22" t="s">
        <v>791</v>
      </c>
      <c r="Y19" s="22" t="s">
        <v>789</v>
      </c>
      <c r="Z19" s="24">
        <v>1278</v>
      </c>
      <c r="AA19" s="22">
        <v>40</v>
      </c>
      <c r="AB19" s="22">
        <v>60</v>
      </c>
      <c r="AC19" s="22">
        <v>100</v>
      </c>
      <c r="AD19" s="22"/>
    </row>
    <row r="20" spans="2:30">
      <c r="B20" s="22" t="s">
        <v>289</v>
      </c>
      <c r="C20" s="22" t="s">
        <v>984</v>
      </c>
      <c r="D20" s="22" t="s">
        <v>291</v>
      </c>
      <c r="E20" s="22" t="s">
        <v>290</v>
      </c>
      <c r="F20" s="24" t="s">
        <v>943</v>
      </c>
      <c r="G20" s="22" t="s">
        <v>194</v>
      </c>
      <c r="H20" s="22" t="s">
        <v>291</v>
      </c>
      <c r="I20" s="22" t="s">
        <v>819</v>
      </c>
      <c r="J20" s="22" t="s">
        <v>825</v>
      </c>
      <c r="K20" s="22"/>
      <c r="L20" s="22" t="s">
        <v>1057</v>
      </c>
      <c r="M20" s="22"/>
      <c r="N20" s="22" t="s">
        <v>1046</v>
      </c>
      <c r="O20" s="22" t="s">
        <v>819</v>
      </c>
      <c r="P20" s="22" t="s">
        <v>846</v>
      </c>
      <c r="Q20" s="22" t="s">
        <v>1057</v>
      </c>
      <c r="R20" s="22" t="s">
        <v>1057</v>
      </c>
      <c r="S20" s="22" t="s">
        <v>1077</v>
      </c>
      <c r="T20" s="22" t="s">
        <v>794</v>
      </c>
      <c r="U20" s="22" t="s">
        <v>795</v>
      </c>
      <c r="V20" s="22" t="s">
        <v>21</v>
      </c>
      <c r="W20" s="22" t="s">
        <v>789</v>
      </c>
      <c r="X20" s="22" t="s">
        <v>789</v>
      </c>
      <c r="Y20" s="22" t="s">
        <v>789</v>
      </c>
      <c r="Z20" s="24">
        <v>45</v>
      </c>
      <c r="AA20" s="22"/>
      <c r="AB20" s="22">
        <v>19</v>
      </c>
      <c r="AC20" s="22"/>
      <c r="AD20" s="22"/>
    </row>
    <row r="21" spans="2:30">
      <c r="B21" s="22" t="s">
        <v>1084</v>
      </c>
      <c r="C21" s="22" t="s">
        <v>984</v>
      </c>
      <c r="D21" s="22" t="s">
        <v>291</v>
      </c>
      <c r="E21" s="22" t="s">
        <v>290</v>
      </c>
      <c r="F21" s="24" t="s">
        <v>943</v>
      </c>
      <c r="G21" s="22" t="s">
        <v>194</v>
      </c>
      <c r="H21" s="22" t="s">
        <v>291</v>
      </c>
      <c r="I21" s="22" t="s">
        <v>1085</v>
      </c>
      <c r="J21" s="22"/>
      <c r="K21" s="22"/>
      <c r="L21" s="22" t="s">
        <v>1086</v>
      </c>
      <c r="M21" s="22"/>
      <c r="N21" s="22" t="s">
        <v>1046</v>
      </c>
      <c r="O21" s="22" t="s">
        <v>1085</v>
      </c>
      <c r="P21" s="22" t="str">
        <f>O21</f>
        <v>Itinerant buyers</v>
      </c>
      <c r="Q21" s="22" t="s">
        <v>1047</v>
      </c>
      <c r="R21" s="22" t="s">
        <v>1048</v>
      </c>
      <c r="S21" s="22" t="s">
        <v>1087</v>
      </c>
      <c r="T21" s="22" t="s">
        <v>794</v>
      </c>
      <c r="U21" s="22" t="s">
        <v>795</v>
      </c>
      <c r="V21" s="22" t="s">
        <v>21</v>
      </c>
      <c r="W21" s="22" t="s">
        <v>789</v>
      </c>
      <c r="X21" s="22" t="s">
        <v>789</v>
      </c>
      <c r="Y21" s="22" t="s">
        <v>789</v>
      </c>
      <c r="Z21" s="24">
        <v>45</v>
      </c>
      <c r="AA21" s="22"/>
      <c r="AB21" s="22">
        <v>53</v>
      </c>
      <c r="AC21" s="22"/>
      <c r="AD21" s="22"/>
    </row>
    <row r="22" spans="2:30">
      <c r="B22" s="22" t="s">
        <v>292</v>
      </c>
      <c r="C22" s="22" t="s">
        <v>999</v>
      </c>
      <c r="D22" s="22" t="s">
        <v>293</v>
      </c>
      <c r="E22" s="22" t="s">
        <v>752</v>
      </c>
      <c r="F22" s="24">
        <v>2016</v>
      </c>
      <c r="G22" s="22" t="s">
        <v>202</v>
      </c>
      <c r="H22" s="22" t="s">
        <v>293</v>
      </c>
      <c r="I22" s="22" t="s">
        <v>1085</v>
      </c>
      <c r="J22" s="22"/>
      <c r="K22" s="22"/>
      <c r="L22" s="22" t="s">
        <v>1082</v>
      </c>
      <c r="M22" s="22" t="s">
        <v>825</v>
      </c>
      <c r="N22" s="22" t="s">
        <v>1046</v>
      </c>
      <c r="O22" s="22" t="s">
        <v>1085</v>
      </c>
      <c r="P22" s="22" t="str">
        <f>O22</f>
        <v>Itinerant buyers</v>
      </c>
      <c r="Q22" s="22" t="s">
        <v>1082</v>
      </c>
      <c r="R22" s="22" t="s">
        <v>1082</v>
      </c>
      <c r="S22" s="22" t="s">
        <v>1088</v>
      </c>
      <c r="T22" s="22" t="s">
        <v>794</v>
      </c>
      <c r="U22" s="22" t="s">
        <v>870</v>
      </c>
      <c r="V22" s="22" t="s">
        <v>21</v>
      </c>
      <c r="W22" s="22" t="s">
        <v>21</v>
      </c>
      <c r="X22" s="22" t="s">
        <v>789</v>
      </c>
      <c r="Y22" s="22" t="s">
        <v>789</v>
      </c>
      <c r="Z22" s="24">
        <v>422</v>
      </c>
      <c r="AA22" s="22">
        <v>68.100000000000023</v>
      </c>
      <c r="AB22" s="22">
        <v>92.000000000000014</v>
      </c>
      <c r="AC22" s="22">
        <v>115.9</v>
      </c>
      <c r="AD22" s="22"/>
    </row>
    <row r="23" spans="2:30">
      <c r="B23" s="22" t="s">
        <v>294</v>
      </c>
      <c r="C23" s="22" t="s">
        <v>999</v>
      </c>
      <c r="D23" s="22" t="s">
        <v>293</v>
      </c>
      <c r="E23" s="22" t="s">
        <v>752</v>
      </c>
      <c r="F23" s="24">
        <v>2016</v>
      </c>
      <c r="G23" s="22" t="s">
        <v>202</v>
      </c>
      <c r="H23" s="22" t="s">
        <v>293</v>
      </c>
      <c r="I23" s="22" t="s">
        <v>846</v>
      </c>
      <c r="J23" s="22"/>
      <c r="K23" s="22"/>
      <c r="L23" s="22" t="s">
        <v>1057</v>
      </c>
      <c r="M23" s="22"/>
      <c r="N23" s="22" t="s">
        <v>1046</v>
      </c>
      <c r="O23" s="22" t="s">
        <v>846</v>
      </c>
      <c r="P23" s="22" t="str">
        <f>O23</f>
        <v>Streets</v>
      </c>
      <c r="Q23" s="22" t="s">
        <v>1057</v>
      </c>
      <c r="R23" s="22" t="s">
        <v>1057</v>
      </c>
      <c r="S23" s="22" t="s">
        <v>1060</v>
      </c>
      <c r="T23" s="22" t="s">
        <v>794</v>
      </c>
      <c r="U23" s="22" t="s">
        <v>870</v>
      </c>
      <c r="V23" s="22" t="s">
        <v>21</v>
      </c>
      <c r="W23" s="22" t="s">
        <v>21</v>
      </c>
      <c r="X23" s="22" t="s">
        <v>789</v>
      </c>
      <c r="Y23" s="22" t="s">
        <v>789</v>
      </c>
      <c r="Z23" s="24">
        <v>422</v>
      </c>
      <c r="AA23" s="22">
        <v>28.099999999999998</v>
      </c>
      <c r="AB23" s="22">
        <v>38.299999999999997</v>
      </c>
      <c r="AC23" s="22">
        <v>48.5</v>
      </c>
      <c r="AD23" s="22"/>
    </row>
    <row r="24" spans="2:30">
      <c r="B24" s="22" t="s">
        <v>295</v>
      </c>
      <c r="C24" s="22" t="s">
        <v>999</v>
      </c>
      <c r="D24" s="22" t="s">
        <v>293</v>
      </c>
      <c r="E24" s="22" t="s">
        <v>752</v>
      </c>
      <c r="F24" s="24">
        <v>2016</v>
      </c>
      <c r="G24" s="22" t="s">
        <v>202</v>
      </c>
      <c r="H24" s="22" t="s">
        <v>293</v>
      </c>
      <c r="I24" s="22" t="s">
        <v>786</v>
      </c>
      <c r="J24" s="22"/>
      <c r="K24" s="22"/>
      <c r="L24" s="22" t="s">
        <v>1057</v>
      </c>
      <c r="M24" s="22"/>
      <c r="N24" s="22" t="s">
        <v>1041</v>
      </c>
      <c r="O24" s="22" t="s">
        <v>31</v>
      </c>
      <c r="P24" s="22" t="str">
        <f>O24</f>
        <v>Land disposal</v>
      </c>
      <c r="Q24" s="22" t="s">
        <v>1057</v>
      </c>
      <c r="R24" s="22" t="s">
        <v>1057</v>
      </c>
      <c r="S24" s="22" t="s">
        <v>1058</v>
      </c>
      <c r="T24" s="22" t="s">
        <v>794</v>
      </c>
      <c r="U24" s="22" t="s">
        <v>870</v>
      </c>
      <c r="V24" s="22" t="s">
        <v>21</v>
      </c>
      <c r="W24" s="22" t="s">
        <v>21</v>
      </c>
      <c r="X24" s="22" t="s">
        <v>789</v>
      </c>
      <c r="Y24" s="22" t="s">
        <v>789</v>
      </c>
      <c r="Z24" s="24">
        <v>422</v>
      </c>
      <c r="AA24" s="22">
        <v>30.599999999999998</v>
      </c>
      <c r="AB24" s="22">
        <v>40.299999999999997</v>
      </c>
      <c r="AC24" s="22">
        <v>50</v>
      </c>
      <c r="AD24" s="22"/>
    </row>
    <row r="25" spans="2:30">
      <c r="B25" s="22" t="s">
        <v>296</v>
      </c>
      <c r="C25" s="22" t="s">
        <v>999</v>
      </c>
      <c r="D25" s="22" t="s">
        <v>293</v>
      </c>
      <c r="E25" s="22" t="s">
        <v>752</v>
      </c>
      <c r="F25" s="24">
        <v>2016</v>
      </c>
      <c r="G25" s="22" t="s">
        <v>202</v>
      </c>
      <c r="H25" s="22" t="s">
        <v>293</v>
      </c>
      <c r="I25" s="22" t="s">
        <v>819</v>
      </c>
      <c r="J25" s="22"/>
      <c r="K25" s="22"/>
      <c r="L25" s="22" t="s">
        <v>1057</v>
      </c>
      <c r="M25" s="22"/>
      <c r="N25" s="22" t="s">
        <v>1046</v>
      </c>
      <c r="O25" s="22" t="s">
        <v>819</v>
      </c>
      <c r="P25" s="22" t="s">
        <v>846</v>
      </c>
      <c r="Q25" s="22" t="s">
        <v>1057</v>
      </c>
      <c r="R25" s="22" t="s">
        <v>1057</v>
      </c>
      <c r="S25" s="22" t="s">
        <v>1077</v>
      </c>
      <c r="T25" s="22" t="s">
        <v>794</v>
      </c>
      <c r="U25" s="22" t="s">
        <v>870</v>
      </c>
      <c r="V25" s="22" t="s">
        <v>21</v>
      </c>
      <c r="W25" s="22" t="s">
        <v>21</v>
      </c>
      <c r="X25" s="22" t="s">
        <v>789</v>
      </c>
      <c r="Y25" s="22" t="s">
        <v>789</v>
      </c>
      <c r="Z25" s="24">
        <v>422</v>
      </c>
      <c r="AA25" s="22">
        <v>28.099999999999998</v>
      </c>
      <c r="AB25" s="22">
        <v>35.9</v>
      </c>
      <c r="AC25" s="22">
        <v>43.699999999999996</v>
      </c>
      <c r="AD25" s="22"/>
    </row>
    <row r="26" spans="2:30">
      <c r="B26" s="22" t="s">
        <v>1089</v>
      </c>
      <c r="C26" s="22" t="s">
        <v>999</v>
      </c>
      <c r="D26" s="22" t="s">
        <v>302</v>
      </c>
      <c r="E26" s="22" t="s">
        <v>1090</v>
      </c>
      <c r="F26" s="24">
        <v>2016</v>
      </c>
      <c r="G26" s="22" t="s">
        <v>202</v>
      </c>
      <c r="H26" s="22" t="s">
        <v>302</v>
      </c>
      <c r="I26" s="22" t="s">
        <v>846</v>
      </c>
      <c r="J26" s="22"/>
      <c r="K26" s="22"/>
      <c r="L26" s="22" t="s">
        <v>1057</v>
      </c>
      <c r="M26" s="22"/>
      <c r="N26" s="22" t="s">
        <v>1046</v>
      </c>
      <c r="O26" s="22" t="s">
        <v>846</v>
      </c>
      <c r="P26" s="22" t="str">
        <f>O26</f>
        <v>Streets</v>
      </c>
      <c r="Q26" s="22" t="s">
        <v>1057</v>
      </c>
      <c r="R26" s="22" t="s">
        <v>1057</v>
      </c>
      <c r="S26" s="22" t="s">
        <v>1060</v>
      </c>
      <c r="T26" s="22" t="s">
        <v>794</v>
      </c>
      <c r="U26" s="22" t="s">
        <v>823</v>
      </c>
      <c r="V26" s="22" t="s">
        <v>21</v>
      </c>
      <c r="W26" s="22" t="s">
        <v>887</v>
      </c>
      <c r="X26" s="22" t="s">
        <v>789</v>
      </c>
      <c r="Y26" s="22" t="s">
        <v>789</v>
      </c>
      <c r="Z26" s="24">
        <v>31</v>
      </c>
      <c r="AA26" s="22"/>
      <c r="AB26" s="22">
        <v>13</v>
      </c>
      <c r="AC26" s="22"/>
      <c r="AD26" s="22" t="s">
        <v>1091</v>
      </c>
    </row>
    <row r="27" spans="2:30">
      <c r="B27" s="22" t="s">
        <v>1092</v>
      </c>
      <c r="C27" s="22" t="s">
        <v>999</v>
      </c>
      <c r="D27" s="22" t="s">
        <v>302</v>
      </c>
      <c r="E27" s="22" t="s">
        <v>1090</v>
      </c>
      <c r="F27" s="24">
        <v>2016</v>
      </c>
      <c r="G27" s="22" t="s">
        <v>202</v>
      </c>
      <c r="H27" s="22" t="s">
        <v>302</v>
      </c>
      <c r="I27" s="22" t="s">
        <v>1085</v>
      </c>
      <c r="J27" s="22"/>
      <c r="K27" s="22"/>
      <c r="L27" s="22" t="s">
        <v>1071</v>
      </c>
      <c r="M27" s="22"/>
      <c r="N27" s="22" t="s">
        <v>1046</v>
      </c>
      <c r="O27" s="22" t="s">
        <v>1085</v>
      </c>
      <c r="P27" s="22" t="str">
        <f>O27</f>
        <v>Itinerant buyers</v>
      </c>
      <c r="Q27" s="22" t="s">
        <v>1071</v>
      </c>
      <c r="R27" s="22" t="s">
        <v>1048</v>
      </c>
      <c r="S27" s="22" t="s">
        <v>1093</v>
      </c>
      <c r="T27" s="22" t="s">
        <v>794</v>
      </c>
      <c r="U27" s="22" t="s">
        <v>823</v>
      </c>
      <c r="V27" s="22" t="s">
        <v>21</v>
      </c>
      <c r="W27" s="22" t="s">
        <v>887</v>
      </c>
      <c r="X27" s="22" t="s">
        <v>789</v>
      </c>
      <c r="Y27" s="22" t="s">
        <v>789</v>
      </c>
      <c r="Z27" s="24">
        <v>29</v>
      </c>
      <c r="AA27" s="22"/>
      <c r="AB27" s="22">
        <v>80</v>
      </c>
      <c r="AC27" s="22"/>
      <c r="AD27" s="22" t="s">
        <v>1091</v>
      </c>
    </row>
    <row r="28" spans="2:30">
      <c r="B28" s="22" t="s">
        <v>300</v>
      </c>
      <c r="C28" s="22" t="s">
        <v>999</v>
      </c>
      <c r="D28" s="22" t="s">
        <v>302</v>
      </c>
      <c r="E28" s="22" t="s">
        <v>301</v>
      </c>
      <c r="F28" s="24">
        <v>2013</v>
      </c>
      <c r="G28" s="22" t="s">
        <v>202</v>
      </c>
      <c r="H28" s="22" t="s">
        <v>302</v>
      </c>
      <c r="I28" s="22" t="s">
        <v>846</v>
      </c>
      <c r="J28" s="22"/>
      <c r="K28" s="22"/>
      <c r="L28" s="22" t="s">
        <v>1094</v>
      </c>
      <c r="M28" s="22"/>
      <c r="N28" s="22" t="s">
        <v>1046</v>
      </c>
      <c r="O28" s="22" t="s">
        <v>846</v>
      </c>
      <c r="P28" s="22" t="str">
        <f>O28</f>
        <v>Streets</v>
      </c>
      <c r="Q28" s="22" t="s">
        <v>1057</v>
      </c>
      <c r="R28" s="22" t="s">
        <v>1057</v>
      </c>
      <c r="S28" s="22" t="s">
        <v>1060</v>
      </c>
      <c r="T28" s="22" t="s">
        <v>794</v>
      </c>
      <c r="U28" s="22" t="s">
        <v>823</v>
      </c>
      <c r="V28" s="22" t="s">
        <v>21</v>
      </c>
      <c r="W28" s="22" t="s">
        <v>887</v>
      </c>
      <c r="X28" s="22" t="s">
        <v>789</v>
      </c>
      <c r="Y28" s="22" t="s">
        <v>789</v>
      </c>
      <c r="Z28" s="24">
        <v>25</v>
      </c>
      <c r="AA28" s="22">
        <v>1</v>
      </c>
      <c r="AB28" s="22">
        <v>16</v>
      </c>
      <c r="AC28" s="22">
        <v>44</v>
      </c>
      <c r="AD28" s="22" t="s">
        <v>1091</v>
      </c>
    </row>
    <row r="29" spans="2:30">
      <c r="B29" s="22" t="s">
        <v>1095</v>
      </c>
      <c r="C29" s="22" t="s">
        <v>999</v>
      </c>
      <c r="D29" s="22" t="s">
        <v>302</v>
      </c>
      <c r="E29" s="22" t="s">
        <v>301</v>
      </c>
      <c r="F29" s="24">
        <v>2013</v>
      </c>
      <c r="G29" s="22" t="s">
        <v>202</v>
      </c>
      <c r="H29" s="22" t="s">
        <v>302</v>
      </c>
      <c r="I29" s="22" t="s">
        <v>846</v>
      </c>
      <c r="J29" s="22"/>
      <c r="K29" s="22"/>
      <c r="L29" s="22" t="s">
        <v>1094</v>
      </c>
      <c r="M29" s="22"/>
      <c r="N29" s="22" t="s">
        <v>1046</v>
      </c>
      <c r="O29" s="22" t="s">
        <v>846</v>
      </c>
      <c r="P29" s="22" t="str">
        <f>O29</f>
        <v>Streets</v>
      </c>
      <c r="Q29" s="22" t="s">
        <v>1057</v>
      </c>
      <c r="R29" s="22" t="s">
        <v>1057</v>
      </c>
      <c r="S29" s="22" t="s">
        <v>1060</v>
      </c>
      <c r="T29" s="22" t="s">
        <v>794</v>
      </c>
      <c r="U29" s="22" t="s">
        <v>823</v>
      </c>
      <c r="V29" s="22" t="s">
        <v>21</v>
      </c>
      <c r="W29" s="22" t="s">
        <v>887</v>
      </c>
      <c r="X29" s="22" t="s">
        <v>789</v>
      </c>
      <c r="Y29" s="22" t="s">
        <v>789</v>
      </c>
      <c r="Z29" s="24">
        <v>54</v>
      </c>
      <c r="AA29" s="22"/>
      <c r="AB29" s="22">
        <v>292</v>
      </c>
      <c r="AC29" s="22"/>
      <c r="AD29" s="22" t="s">
        <v>1091</v>
      </c>
    </row>
    <row r="30" spans="2:30">
      <c r="B30" s="22" t="s">
        <v>307</v>
      </c>
      <c r="C30" s="22" t="s">
        <v>999</v>
      </c>
      <c r="D30" s="22" t="s">
        <v>309</v>
      </c>
      <c r="E30" s="22" t="s">
        <v>308</v>
      </c>
      <c r="F30" s="24">
        <v>1998</v>
      </c>
      <c r="G30" s="22" t="s">
        <v>202</v>
      </c>
      <c r="H30" s="22" t="s">
        <v>309</v>
      </c>
      <c r="I30" s="22" t="s">
        <v>819</v>
      </c>
      <c r="J30" s="22" t="s">
        <v>825</v>
      </c>
      <c r="K30" s="22"/>
      <c r="L30" s="22" t="s">
        <v>1057</v>
      </c>
      <c r="M30" s="22" t="s">
        <v>825</v>
      </c>
      <c r="N30" s="22" t="s">
        <v>1046</v>
      </c>
      <c r="O30" s="22" t="s">
        <v>819</v>
      </c>
      <c r="P30" s="22" t="s">
        <v>846</v>
      </c>
      <c r="Q30" s="22" t="s">
        <v>1057</v>
      </c>
      <c r="R30" s="22" t="s">
        <v>1057</v>
      </c>
      <c r="S30" s="22" t="s">
        <v>1077</v>
      </c>
      <c r="T30" s="22" t="s">
        <v>889</v>
      </c>
      <c r="U30" s="22" t="s">
        <v>803</v>
      </c>
      <c r="V30" s="22" t="s">
        <v>21</v>
      </c>
      <c r="W30" s="22" t="s">
        <v>21</v>
      </c>
      <c r="X30" s="22" t="s">
        <v>21</v>
      </c>
      <c r="Y30" s="22" t="s">
        <v>21</v>
      </c>
      <c r="Z30" s="24" t="s">
        <v>21</v>
      </c>
      <c r="AA30" s="22">
        <v>31.6</v>
      </c>
      <c r="AB30" s="22">
        <v>36.85</v>
      </c>
      <c r="AC30" s="22">
        <v>42.1</v>
      </c>
      <c r="AD30" s="22"/>
    </row>
    <row r="31" spans="2:30">
      <c r="B31" s="22" t="s">
        <v>1096</v>
      </c>
      <c r="C31" s="22" t="s">
        <v>1019</v>
      </c>
      <c r="D31" s="22" t="s">
        <v>1097</v>
      </c>
      <c r="E31" s="22" t="s">
        <v>1098</v>
      </c>
      <c r="F31" s="24">
        <v>2013</v>
      </c>
      <c r="G31" s="22" t="s">
        <v>145</v>
      </c>
      <c r="H31" s="22" t="s">
        <v>1097</v>
      </c>
      <c r="I31" s="22" t="s">
        <v>1039</v>
      </c>
      <c r="J31" s="22"/>
      <c r="K31" s="22"/>
      <c r="L31" s="22" t="s">
        <v>1040</v>
      </c>
      <c r="M31" s="22"/>
      <c r="N31" s="22" t="s">
        <v>1041</v>
      </c>
      <c r="O31" s="22" t="s">
        <v>1042</v>
      </c>
      <c r="P31" s="22" t="str">
        <f t="shared" ref="P31:P42" si="1">O31</f>
        <v>Sorting facility</v>
      </c>
      <c r="Q31" s="22" t="s">
        <v>1040</v>
      </c>
      <c r="R31" s="22" t="s">
        <v>1040</v>
      </c>
      <c r="S31" s="22" t="s">
        <v>1043</v>
      </c>
      <c r="T31" s="22" t="s">
        <v>889</v>
      </c>
      <c r="U31" s="22" t="s">
        <v>795</v>
      </c>
      <c r="V31" s="22" t="s">
        <v>21</v>
      </c>
      <c r="W31" s="22" t="s">
        <v>21</v>
      </c>
      <c r="X31" s="22" t="s">
        <v>789</v>
      </c>
      <c r="Y31" s="22" t="s">
        <v>791</v>
      </c>
      <c r="Z31" s="24" t="s">
        <v>1099</v>
      </c>
      <c r="AA31" s="22"/>
      <c r="AB31" s="22">
        <v>109</v>
      </c>
      <c r="AC31" s="22"/>
      <c r="AD31" s="22"/>
    </row>
    <row r="32" spans="2:30">
      <c r="B32" s="22" t="s">
        <v>332</v>
      </c>
      <c r="C32" s="22" t="s">
        <v>1100</v>
      </c>
      <c r="D32" s="22" t="s">
        <v>330</v>
      </c>
      <c r="E32" s="22" t="s">
        <v>329</v>
      </c>
      <c r="F32" s="24">
        <v>2015</v>
      </c>
      <c r="G32" s="22" t="s">
        <v>236</v>
      </c>
      <c r="H32" s="22" t="s">
        <v>330</v>
      </c>
      <c r="I32" s="22" t="s">
        <v>846</v>
      </c>
      <c r="J32" s="22"/>
      <c r="K32" s="22"/>
      <c r="L32" s="22" t="s">
        <v>1057</v>
      </c>
      <c r="M32" s="22" t="s">
        <v>825</v>
      </c>
      <c r="N32" s="22" t="s">
        <v>1046</v>
      </c>
      <c r="O32" s="22" t="s">
        <v>846</v>
      </c>
      <c r="P32" s="22" t="str">
        <f t="shared" si="1"/>
        <v>Streets</v>
      </c>
      <c r="Q32" s="22" t="s">
        <v>1057</v>
      </c>
      <c r="R32" s="22" t="s">
        <v>1057</v>
      </c>
      <c r="S32" s="22" t="s">
        <v>1060</v>
      </c>
      <c r="T32" s="22" t="s">
        <v>794</v>
      </c>
      <c r="U32" s="22" t="s">
        <v>795</v>
      </c>
      <c r="V32" s="22" t="s">
        <v>797</v>
      </c>
      <c r="W32" s="22" t="s">
        <v>21</v>
      </c>
      <c r="X32" s="22" t="s">
        <v>791</v>
      </c>
      <c r="Y32" s="22" t="s">
        <v>789</v>
      </c>
      <c r="Z32" s="24">
        <v>36</v>
      </c>
      <c r="AA32" s="22">
        <v>3.71</v>
      </c>
      <c r="AB32" s="22">
        <v>41.3</v>
      </c>
      <c r="AC32" s="22">
        <v>252.86</v>
      </c>
      <c r="AD32" s="22"/>
    </row>
    <row r="33" spans="2:30">
      <c r="B33" s="22" t="s">
        <v>344</v>
      </c>
      <c r="C33" s="22" t="s">
        <v>1101</v>
      </c>
      <c r="D33" s="22" t="s">
        <v>346</v>
      </c>
      <c r="E33" s="22" t="s">
        <v>345</v>
      </c>
      <c r="F33" s="24">
        <v>2017</v>
      </c>
      <c r="G33" s="22" t="s">
        <v>264</v>
      </c>
      <c r="H33" s="22" t="s">
        <v>346</v>
      </c>
      <c r="I33" s="22" t="s">
        <v>786</v>
      </c>
      <c r="J33" s="22"/>
      <c r="K33" s="22"/>
      <c r="L33" s="22" t="s">
        <v>1057</v>
      </c>
      <c r="M33" s="22"/>
      <c r="N33" s="22" t="s">
        <v>1041</v>
      </c>
      <c r="O33" s="22" t="s">
        <v>31</v>
      </c>
      <c r="P33" s="22" t="str">
        <f t="shared" si="1"/>
        <v>Land disposal</v>
      </c>
      <c r="Q33" s="22" t="s">
        <v>1057</v>
      </c>
      <c r="R33" s="22" t="s">
        <v>1057</v>
      </c>
      <c r="S33" s="22" t="s">
        <v>1058</v>
      </c>
      <c r="T33" s="22" t="s">
        <v>1102</v>
      </c>
      <c r="U33" s="22" t="s">
        <v>795</v>
      </c>
      <c r="V33" s="22" t="s">
        <v>21</v>
      </c>
      <c r="W33" s="22" t="s">
        <v>21</v>
      </c>
      <c r="X33" s="22" t="s">
        <v>789</v>
      </c>
      <c r="Y33" s="22" t="s">
        <v>789</v>
      </c>
      <c r="Z33" s="24">
        <v>25</v>
      </c>
      <c r="AA33" s="22"/>
      <c r="AB33" s="22">
        <v>19.600000000000001</v>
      </c>
      <c r="AC33" s="22"/>
      <c r="AD33" s="22"/>
    </row>
    <row r="34" spans="2:30">
      <c r="B34" s="22" t="s">
        <v>352</v>
      </c>
      <c r="C34" s="22" t="s">
        <v>1103</v>
      </c>
      <c r="D34" s="22" t="s">
        <v>354</v>
      </c>
      <c r="E34" s="22" t="s">
        <v>353</v>
      </c>
      <c r="F34" s="24">
        <v>2009</v>
      </c>
      <c r="G34" s="22" t="s">
        <v>188</v>
      </c>
      <c r="H34" s="22" t="s">
        <v>354</v>
      </c>
      <c r="I34" s="22" t="s">
        <v>1104</v>
      </c>
      <c r="J34" s="22"/>
      <c r="K34" s="22"/>
      <c r="L34" s="22" t="s">
        <v>1105</v>
      </c>
      <c r="M34" s="22"/>
      <c r="N34" s="22" t="s">
        <v>1046</v>
      </c>
      <c r="O34" s="22" t="s">
        <v>846</v>
      </c>
      <c r="P34" s="22" t="str">
        <f t="shared" si="1"/>
        <v>Streets</v>
      </c>
      <c r="Q34" s="22" t="s">
        <v>1047</v>
      </c>
      <c r="R34" s="22" t="s">
        <v>1048</v>
      </c>
      <c r="S34" s="22" t="s">
        <v>1106</v>
      </c>
      <c r="T34" s="22" t="s">
        <v>794</v>
      </c>
      <c r="U34" s="22" t="s">
        <v>870</v>
      </c>
      <c r="V34" s="22" t="s">
        <v>21</v>
      </c>
      <c r="W34" s="22" t="s">
        <v>21</v>
      </c>
      <c r="X34" s="22" t="s">
        <v>789</v>
      </c>
      <c r="Y34" s="22" t="s">
        <v>789</v>
      </c>
      <c r="Z34" s="24">
        <v>40</v>
      </c>
      <c r="AA34" s="22"/>
      <c r="AB34" s="22">
        <v>60</v>
      </c>
      <c r="AC34" s="22"/>
      <c r="AD34" s="22"/>
    </row>
    <row r="35" spans="2:30">
      <c r="B35" s="22" t="s">
        <v>355</v>
      </c>
      <c r="C35" s="22" t="s">
        <v>1103</v>
      </c>
      <c r="D35" s="22" t="s">
        <v>354</v>
      </c>
      <c r="E35" s="22" t="s">
        <v>353</v>
      </c>
      <c r="F35" s="24">
        <v>2009</v>
      </c>
      <c r="G35" s="22" t="s">
        <v>188</v>
      </c>
      <c r="H35" s="22" t="s">
        <v>354</v>
      </c>
      <c r="I35" s="22" t="s">
        <v>1085</v>
      </c>
      <c r="J35" s="22"/>
      <c r="K35" s="22"/>
      <c r="L35" s="22" t="s">
        <v>1107</v>
      </c>
      <c r="M35" s="22"/>
      <c r="N35" s="22" t="s">
        <v>1046</v>
      </c>
      <c r="O35" s="22" t="s">
        <v>1085</v>
      </c>
      <c r="P35" s="22" t="str">
        <f t="shared" si="1"/>
        <v>Itinerant buyers</v>
      </c>
      <c r="Q35" s="22" t="s">
        <v>1047</v>
      </c>
      <c r="R35" s="22" t="s">
        <v>1048</v>
      </c>
      <c r="S35" s="22" t="s">
        <v>1087</v>
      </c>
      <c r="T35" s="22" t="s">
        <v>794</v>
      </c>
      <c r="U35" s="22" t="s">
        <v>870</v>
      </c>
      <c r="V35" s="22" t="s">
        <v>21</v>
      </c>
      <c r="W35" s="22" t="s">
        <v>21</v>
      </c>
      <c r="X35" s="22" t="s">
        <v>789</v>
      </c>
      <c r="Y35" s="22" t="s">
        <v>789</v>
      </c>
      <c r="Z35" s="24">
        <v>40</v>
      </c>
      <c r="AA35" s="22"/>
      <c r="AB35" s="22">
        <v>65</v>
      </c>
      <c r="AC35" s="22"/>
      <c r="AD35" s="22"/>
    </row>
    <row r="36" spans="2:30">
      <c r="B36" s="22" t="s">
        <v>356</v>
      </c>
      <c r="C36" s="22" t="s">
        <v>1103</v>
      </c>
      <c r="D36" s="22" t="s">
        <v>354</v>
      </c>
      <c r="E36" s="22" t="s">
        <v>353</v>
      </c>
      <c r="F36" s="24">
        <v>2009</v>
      </c>
      <c r="G36" s="22" t="s">
        <v>188</v>
      </c>
      <c r="H36" s="22" t="s">
        <v>354</v>
      </c>
      <c r="I36" s="22" t="s">
        <v>1108</v>
      </c>
      <c r="J36" s="22"/>
      <c r="K36" s="22"/>
      <c r="L36" s="22" t="s">
        <v>1057</v>
      </c>
      <c r="M36" s="22"/>
      <c r="N36" s="22" t="s">
        <v>1041</v>
      </c>
      <c r="O36" s="22" t="s">
        <v>1108</v>
      </c>
      <c r="P36" s="22" t="str">
        <f t="shared" si="1"/>
        <v>Transfer station</v>
      </c>
      <c r="Q36" s="22" t="s">
        <v>1057</v>
      </c>
      <c r="R36" s="22" t="s">
        <v>1057</v>
      </c>
      <c r="S36" s="22" t="s">
        <v>1109</v>
      </c>
      <c r="T36" s="22" t="s">
        <v>794</v>
      </c>
      <c r="U36" s="22" t="s">
        <v>870</v>
      </c>
      <c r="V36" s="22" t="s">
        <v>21</v>
      </c>
      <c r="W36" s="22" t="s">
        <v>21</v>
      </c>
      <c r="X36" s="22" t="s">
        <v>789</v>
      </c>
      <c r="Y36" s="22" t="s">
        <v>789</v>
      </c>
      <c r="Z36" s="24">
        <v>40</v>
      </c>
      <c r="AA36" s="22"/>
      <c r="AB36" s="22">
        <v>120</v>
      </c>
      <c r="AC36" s="22"/>
      <c r="AD36" s="22"/>
    </row>
    <row r="37" spans="2:30">
      <c r="B37" s="22" t="s">
        <v>357</v>
      </c>
      <c r="C37" s="22" t="s">
        <v>1103</v>
      </c>
      <c r="D37" s="22" t="s">
        <v>354</v>
      </c>
      <c r="E37" s="22" t="s">
        <v>353</v>
      </c>
      <c r="F37" s="24">
        <v>2009</v>
      </c>
      <c r="G37" s="22" t="s">
        <v>188</v>
      </c>
      <c r="H37" s="22" t="s">
        <v>354</v>
      </c>
      <c r="I37" s="22" t="s">
        <v>846</v>
      </c>
      <c r="J37" s="22"/>
      <c r="K37" s="22"/>
      <c r="L37" s="22" t="s">
        <v>1057</v>
      </c>
      <c r="M37" s="22" t="s">
        <v>825</v>
      </c>
      <c r="N37" s="22" t="s">
        <v>1046</v>
      </c>
      <c r="O37" s="22" t="s">
        <v>846</v>
      </c>
      <c r="P37" s="22" t="str">
        <f t="shared" si="1"/>
        <v>Streets</v>
      </c>
      <c r="Q37" s="22" t="s">
        <v>1057</v>
      </c>
      <c r="R37" s="22" t="s">
        <v>1057</v>
      </c>
      <c r="S37" s="22" t="s">
        <v>1060</v>
      </c>
      <c r="T37" s="22" t="s">
        <v>794</v>
      </c>
      <c r="U37" s="22" t="s">
        <v>870</v>
      </c>
      <c r="V37" s="22" t="s">
        <v>21</v>
      </c>
      <c r="W37" s="22" t="s">
        <v>21</v>
      </c>
      <c r="X37" s="22" t="s">
        <v>789</v>
      </c>
      <c r="Y37" s="22" t="s">
        <v>789</v>
      </c>
      <c r="Z37" s="24">
        <v>40</v>
      </c>
      <c r="AA37" s="22"/>
      <c r="AB37" s="22">
        <v>60</v>
      </c>
      <c r="AC37" s="22"/>
      <c r="AD37" s="22"/>
    </row>
    <row r="38" spans="2:30">
      <c r="B38" s="22" t="s">
        <v>358</v>
      </c>
      <c r="C38" s="22" t="s">
        <v>1103</v>
      </c>
      <c r="D38" s="22" t="s">
        <v>354</v>
      </c>
      <c r="E38" s="22" t="s">
        <v>353</v>
      </c>
      <c r="F38" s="24">
        <v>2009</v>
      </c>
      <c r="G38" s="22" t="s">
        <v>188</v>
      </c>
      <c r="H38" s="22" t="s">
        <v>354</v>
      </c>
      <c r="I38" s="22" t="s">
        <v>786</v>
      </c>
      <c r="J38" s="22"/>
      <c r="K38" s="22"/>
      <c r="L38" s="22" t="s">
        <v>1057</v>
      </c>
      <c r="M38" s="22"/>
      <c r="N38" s="22" t="s">
        <v>1041</v>
      </c>
      <c r="O38" s="22" t="s">
        <v>31</v>
      </c>
      <c r="P38" s="22" t="str">
        <f t="shared" si="1"/>
        <v>Land disposal</v>
      </c>
      <c r="Q38" s="22" t="s">
        <v>1057</v>
      </c>
      <c r="R38" s="22" t="s">
        <v>1057</v>
      </c>
      <c r="S38" s="22" t="s">
        <v>1058</v>
      </c>
      <c r="T38" s="22" t="s">
        <v>794</v>
      </c>
      <c r="U38" s="22" t="s">
        <v>870</v>
      </c>
      <c r="V38" s="22" t="s">
        <v>21</v>
      </c>
      <c r="W38" s="22" t="s">
        <v>21</v>
      </c>
      <c r="X38" s="22" t="s">
        <v>789</v>
      </c>
      <c r="Y38" s="22" t="s">
        <v>789</v>
      </c>
      <c r="Z38" s="24">
        <v>40</v>
      </c>
      <c r="AA38" s="22"/>
      <c r="AB38" s="22">
        <v>50</v>
      </c>
      <c r="AC38" s="22"/>
      <c r="AD38" s="22"/>
    </row>
    <row r="39" spans="2:30">
      <c r="B39" s="22" t="s">
        <v>359</v>
      </c>
      <c r="C39" s="22" t="s">
        <v>1110</v>
      </c>
      <c r="D39" s="22" t="s">
        <v>361</v>
      </c>
      <c r="E39" s="22" t="s">
        <v>360</v>
      </c>
      <c r="F39" s="24" t="s">
        <v>834</v>
      </c>
      <c r="G39" s="22" t="s">
        <v>230</v>
      </c>
      <c r="H39" s="22" t="s">
        <v>361</v>
      </c>
      <c r="I39" s="22" t="s">
        <v>846</v>
      </c>
      <c r="J39" s="22"/>
      <c r="K39" s="22" t="s">
        <v>1111</v>
      </c>
      <c r="L39" s="22" t="s">
        <v>1057</v>
      </c>
      <c r="M39" s="22"/>
      <c r="N39" s="22" t="s">
        <v>1046</v>
      </c>
      <c r="O39" s="22" t="s">
        <v>846</v>
      </c>
      <c r="P39" s="22" t="str">
        <f t="shared" si="1"/>
        <v>Streets</v>
      </c>
      <c r="Q39" s="22" t="s">
        <v>1057</v>
      </c>
      <c r="R39" s="22" t="s">
        <v>1057</v>
      </c>
      <c r="S39" s="22" t="s">
        <v>1060</v>
      </c>
      <c r="T39" s="22" t="s">
        <v>1112</v>
      </c>
      <c r="U39" s="22" t="s">
        <v>795</v>
      </c>
      <c r="V39" s="22" t="s">
        <v>21</v>
      </c>
      <c r="W39" s="22" t="s">
        <v>21</v>
      </c>
      <c r="X39" s="22" t="s">
        <v>789</v>
      </c>
      <c r="Y39" s="22" t="s">
        <v>789</v>
      </c>
      <c r="Z39" s="24">
        <v>60</v>
      </c>
      <c r="AA39" s="22"/>
      <c r="AB39" s="22">
        <v>10</v>
      </c>
      <c r="AC39" s="22"/>
      <c r="AD39" s="22"/>
    </row>
    <row r="40" spans="2:30">
      <c r="B40" s="22" t="s">
        <v>362</v>
      </c>
      <c r="C40" s="22" t="s">
        <v>1110</v>
      </c>
      <c r="D40" s="22" t="s">
        <v>361</v>
      </c>
      <c r="E40" s="22" t="s">
        <v>360</v>
      </c>
      <c r="F40" s="24" t="s">
        <v>834</v>
      </c>
      <c r="G40" s="22" t="s">
        <v>230</v>
      </c>
      <c r="H40" s="22" t="s">
        <v>361</v>
      </c>
      <c r="I40" s="22" t="s">
        <v>846</v>
      </c>
      <c r="J40" s="22"/>
      <c r="K40" s="22" t="s">
        <v>1113</v>
      </c>
      <c r="L40" s="22" t="s">
        <v>1057</v>
      </c>
      <c r="M40" s="22"/>
      <c r="N40" s="22" t="s">
        <v>1046</v>
      </c>
      <c r="O40" s="22" t="s">
        <v>846</v>
      </c>
      <c r="P40" s="22" t="str">
        <f t="shared" si="1"/>
        <v>Streets</v>
      </c>
      <c r="Q40" s="22" t="s">
        <v>1057</v>
      </c>
      <c r="R40" s="22" t="s">
        <v>1057</v>
      </c>
      <c r="S40" s="22" t="s">
        <v>1060</v>
      </c>
      <c r="T40" s="22" t="s">
        <v>1112</v>
      </c>
      <c r="U40" s="22" t="s">
        <v>795</v>
      </c>
      <c r="V40" s="22" t="s">
        <v>21</v>
      </c>
      <c r="W40" s="22" t="s">
        <v>21</v>
      </c>
      <c r="X40" s="22" t="s">
        <v>789</v>
      </c>
      <c r="Y40" s="22" t="s">
        <v>789</v>
      </c>
      <c r="Z40" s="24">
        <v>60</v>
      </c>
      <c r="AA40" s="22"/>
      <c r="AB40" s="22">
        <v>12</v>
      </c>
      <c r="AC40" s="22"/>
      <c r="AD40" s="22"/>
    </row>
    <row r="41" spans="2:30">
      <c r="B41" s="22" t="s">
        <v>363</v>
      </c>
      <c r="C41" s="22" t="s">
        <v>1110</v>
      </c>
      <c r="D41" s="22" t="s">
        <v>361</v>
      </c>
      <c r="E41" s="22" t="s">
        <v>360</v>
      </c>
      <c r="F41" s="24" t="s">
        <v>834</v>
      </c>
      <c r="G41" s="22" t="s">
        <v>230</v>
      </c>
      <c r="H41" s="22" t="s">
        <v>361</v>
      </c>
      <c r="I41" s="22" t="s">
        <v>846</v>
      </c>
      <c r="J41" s="22"/>
      <c r="K41" s="22" t="s">
        <v>1114</v>
      </c>
      <c r="L41" s="22" t="s">
        <v>1057</v>
      </c>
      <c r="M41" s="22"/>
      <c r="N41" s="22" t="s">
        <v>1046</v>
      </c>
      <c r="O41" s="22" t="s">
        <v>846</v>
      </c>
      <c r="P41" s="22" t="str">
        <f t="shared" si="1"/>
        <v>Streets</v>
      </c>
      <c r="Q41" s="22" t="s">
        <v>1057</v>
      </c>
      <c r="R41" s="22" t="s">
        <v>1057</v>
      </c>
      <c r="S41" s="22" t="s">
        <v>1060</v>
      </c>
      <c r="T41" s="22" t="s">
        <v>1112</v>
      </c>
      <c r="U41" s="22" t="s">
        <v>795</v>
      </c>
      <c r="V41" s="22" t="s">
        <v>21</v>
      </c>
      <c r="W41" s="22" t="s">
        <v>21</v>
      </c>
      <c r="X41" s="22" t="s">
        <v>789</v>
      </c>
      <c r="Y41" s="22" t="s">
        <v>789</v>
      </c>
      <c r="Z41" s="24">
        <v>60</v>
      </c>
      <c r="AA41" s="22"/>
      <c r="AB41" s="22">
        <v>15</v>
      </c>
      <c r="AC41" s="22"/>
      <c r="AD41" s="22"/>
    </row>
    <row r="42" spans="2:30">
      <c r="B42" s="22" t="s">
        <v>364</v>
      </c>
      <c r="C42" s="22" t="s">
        <v>1110</v>
      </c>
      <c r="D42" s="22" t="s">
        <v>361</v>
      </c>
      <c r="E42" s="22" t="s">
        <v>360</v>
      </c>
      <c r="F42" s="24" t="s">
        <v>834</v>
      </c>
      <c r="G42" s="22" t="s">
        <v>230</v>
      </c>
      <c r="H42" s="22" t="s">
        <v>361</v>
      </c>
      <c r="I42" s="22" t="s">
        <v>846</v>
      </c>
      <c r="J42" s="22"/>
      <c r="K42" s="22" t="s">
        <v>1114</v>
      </c>
      <c r="L42" s="22" t="s">
        <v>1071</v>
      </c>
      <c r="M42" s="22"/>
      <c r="N42" s="22" t="s">
        <v>1046</v>
      </c>
      <c r="O42" s="22" t="s">
        <v>846</v>
      </c>
      <c r="P42" s="22" t="str">
        <f t="shared" si="1"/>
        <v>Streets</v>
      </c>
      <c r="Q42" s="22" t="s">
        <v>1071</v>
      </c>
      <c r="R42" s="22" t="s">
        <v>1048</v>
      </c>
      <c r="S42" s="22" t="s">
        <v>1072</v>
      </c>
      <c r="T42" s="22" t="s">
        <v>1112</v>
      </c>
      <c r="U42" s="22" t="s">
        <v>795</v>
      </c>
      <c r="V42" s="22" t="s">
        <v>21</v>
      </c>
      <c r="W42" s="22" t="s">
        <v>21</v>
      </c>
      <c r="X42" s="22" t="s">
        <v>789</v>
      </c>
      <c r="Y42" s="22" t="s">
        <v>789</v>
      </c>
      <c r="Z42" s="24">
        <v>60</v>
      </c>
      <c r="AA42" s="22"/>
      <c r="AB42" s="22">
        <v>35</v>
      </c>
      <c r="AC42" s="22"/>
      <c r="AD42" s="22"/>
    </row>
    <row r="43" spans="2:30">
      <c r="B43" s="22" t="s">
        <v>365</v>
      </c>
      <c r="C43" s="22" t="s">
        <v>1115</v>
      </c>
      <c r="D43" s="22" t="s">
        <v>261</v>
      </c>
      <c r="E43" s="22" t="s">
        <v>366</v>
      </c>
      <c r="F43" s="24" t="s">
        <v>865</v>
      </c>
      <c r="G43" s="22" t="s">
        <v>260</v>
      </c>
      <c r="H43" s="22" t="s">
        <v>261</v>
      </c>
      <c r="I43" s="22" t="s">
        <v>819</v>
      </c>
      <c r="J43" s="22" t="s">
        <v>825</v>
      </c>
      <c r="K43" s="22"/>
      <c r="L43" s="22" t="s">
        <v>819</v>
      </c>
      <c r="M43" s="22"/>
      <c r="N43" s="22" t="s">
        <v>1046</v>
      </c>
      <c r="O43" s="22" t="s">
        <v>819</v>
      </c>
      <c r="P43" s="22" t="s">
        <v>846</v>
      </c>
      <c r="Q43" s="22" t="s">
        <v>1067</v>
      </c>
      <c r="R43" s="22" t="s">
        <v>1067</v>
      </c>
      <c r="S43" s="22" t="s">
        <v>1116</v>
      </c>
      <c r="T43" s="22" t="s">
        <v>911</v>
      </c>
      <c r="U43" s="22" t="s">
        <v>803</v>
      </c>
      <c r="V43" s="22" t="s">
        <v>21</v>
      </c>
      <c r="W43" s="22" t="s">
        <v>21</v>
      </c>
      <c r="X43" s="22" t="s">
        <v>789</v>
      </c>
      <c r="Y43" s="22" t="s">
        <v>789</v>
      </c>
      <c r="Z43" s="24" t="s">
        <v>21</v>
      </c>
      <c r="AA43" s="22"/>
      <c r="AB43" s="34">
        <v>148.05027397260272</v>
      </c>
      <c r="AC43" s="22"/>
      <c r="AD43" s="22"/>
    </row>
    <row r="44" spans="2:30">
      <c r="B44" s="22" t="s">
        <v>367</v>
      </c>
      <c r="C44" s="22" t="s">
        <v>1117</v>
      </c>
      <c r="D44" s="22" t="s">
        <v>369</v>
      </c>
      <c r="E44" s="22" t="s">
        <v>366</v>
      </c>
      <c r="F44" s="24" t="s">
        <v>865</v>
      </c>
      <c r="G44" s="22" t="s">
        <v>368</v>
      </c>
      <c r="H44" s="22" t="s">
        <v>369</v>
      </c>
      <c r="I44" s="22" t="s">
        <v>819</v>
      </c>
      <c r="J44" s="22" t="s">
        <v>825</v>
      </c>
      <c r="K44" s="22"/>
      <c r="L44" s="22" t="s">
        <v>819</v>
      </c>
      <c r="M44" s="22"/>
      <c r="N44" s="22" t="s">
        <v>1046</v>
      </c>
      <c r="O44" s="22" t="s">
        <v>819</v>
      </c>
      <c r="P44" s="22" t="s">
        <v>846</v>
      </c>
      <c r="Q44" s="22" t="s">
        <v>1067</v>
      </c>
      <c r="R44" s="22" t="s">
        <v>1067</v>
      </c>
      <c r="S44" s="22" t="s">
        <v>1116</v>
      </c>
      <c r="T44" s="22" t="s">
        <v>911</v>
      </c>
      <c r="U44" s="22" t="s">
        <v>803</v>
      </c>
      <c r="V44" s="22" t="s">
        <v>21</v>
      </c>
      <c r="W44" s="22" t="s">
        <v>21</v>
      </c>
      <c r="X44" s="22" t="s">
        <v>789</v>
      </c>
      <c r="Y44" s="22" t="s">
        <v>789</v>
      </c>
      <c r="Z44" s="24" t="s">
        <v>21</v>
      </c>
      <c r="AA44" s="22"/>
      <c r="AB44" s="34">
        <v>12.378024441821164</v>
      </c>
      <c r="AC44" s="22"/>
      <c r="AD44" s="22"/>
    </row>
    <row r="45" spans="2:30">
      <c r="B45" s="22" t="s">
        <v>370</v>
      </c>
      <c r="C45" s="22" t="s">
        <v>1070</v>
      </c>
      <c r="D45" s="22" t="s">
        <v>243</v>
      </c>
      <c r="E45" s="22" t="s">
        <v>366</v>
      </c>
      <c r="F45" s="24" t="s">
        <v>865</v>
      </c>
      <c r="G45" s="22" t="s">
        <v>180</v>
      </c>
      <c r="H45" s="22" t="s">
        <v>243</v>
      </c>
      <c r="I45" s="22" t="s">
        <v>819</v>
      </c>
      <c r="J45" s="22" t="s">
        <v>825</v>
      </c>
      <c r="K45" s="22"/>
      <c r="L45" s="22" t="s">
        <v>819</v>
      </c>
      <c r="M45" s="22"/>
      <c r="N45" s="22" t="s">
        <v>1046</v>
      </c>
      <c r="O45" s="22" t="s">
        <v>819</v>
      </c>
      <c r="P45" s="22" t="s">
        <v>846</v>
      </c>
      <c r="Q45" s="22" t="s">
        <v>1067</v>
      </c>
      <c r="R45" s="22" t="s">
        <v>1067</v>
      </c>
      <c r="S45" s="22" t="s">
        <v>1116</v>
      </c>
      <c r="T45" s="22" t="s">
        <v>911</v>
      </c>
      <c r="U45" s="22" t="s">
        <v>803</v>
      </c>
      <c r="V45" s="22" t="s">
        <v>21</v>
      </c>
      <c r="W45" s="22" t="s">
        <v>21</v>
      </c>
      <c r="X45" s="22" t="s">
        <v>789</v>
      </c>
      <c r="Y45" s="22" t="s">
        <v>789</v>
      </c>
      <c r="Z45" s="24" t="s">
        <v>21</v>
      </c>
      <c r="AA45" s="22"/>
      <c r="AB45" s="34">
        <v>82.204203770520181</v>
      </c>
      <c r="AC45" s="22"/>
      <c r="AD45" s="22"/>
    </row>
    <row r="46" spans="2:30">
      <c r="B46" s="22" t="s">
        <v>371</v>
      </c>
      <c r="C46" s="22" t="s">
        <v>1118</v>
      </c>
      <c r="D46" s="22" t="s">
        <v>373</v>
      </c>
      <c r="E46" s="22" t="s">
        <v>366</v>
      </c>
      <c r="F46" s="24" t="s">
        <v>865</v>
      </c>
      <c r="G46" s="22" t="s">
        <v>372</v>
      </c>
      <c r="H46" s="22" t="s">
        <v>373</v>
      </c>
      <c r="I46" s="22" t="s">
        <v>819</v>
      </c>
      <c r="J46" s="22" t="s">
        <v>825</v>
      </c>
      <c r="K46" s="22"/>
      <c r="L46" s="22" t="s">
        <v>819</v>
      </c>
      <c r="M46" s="22"/>
      <c r="N46" s="22" t="s">
        <v>1046</v>
      </c>
      <c r="O46" s="22" t="s">
        <v>819</v>
      </c>
      <c r="P46" s="22" t="s">
        <v>846</v>
      </c>
      <c r="Q46" s="22" t="s">
        <v>1067</v>
      </c>
      <c r="R46" s="22" t="s">
        <v>1067</v>
      </c>
      <c r="S46" s="22" t="s">
        <v>1116</v>
      </c>
      <c r="T46" s="22" t="s">
        <v>911</v>
      </c>
      <c r="U46" s="22" t="s">
        <v>803</v>
      </c>
      <c r="V46" s="22" t="s">
        <v>21</v>
      </c>
      <c r="W46" s="22" t="s">
        <v>21</v>
      </c>
      <c r="X46" s="22" t="s">
        <v>789</v>
      </c>
      <c r="Y46" s="22" t="s">
        <v>789</v>
      </c>
      <c r="Z46" s="24" t="s">
        <v>21</v>
      </c>
      <c r="AA46" s="22"/>
      <c r="AB46" s="34">
        <v>30.93036529680365</v>
      </c>
      <c r="AC46" s="22"/>
      <c r="AD46" s="22"/>
    </row>
    <row r="47" spans="2:30">
      <c r="B47" s="22" t="s">
        <v>374</v>
      </c>
      <c r="C47" s="22" t="s">
        <v>984</v>
      </c>
      <c r="D47" s="22" t="s">
        <v>221</v>
      </c>
      <c r="E47" s="22" t="s">
        <v>366</v>
      </c>
      <c r="F47" s="24" t="s">
        <v>865</v>
      </c>
      <c r="G47" s="22" t="s">
        <v>194</v>
      </c>
      <c r="H47" s="22" t="s">
        <v>221</v>
      </c>
      <c r="I47" s="22" t="s">
        <v>819</v>
      </c>
      <c r="J47" s="22" t="s">
        <v>825</v>
      </c>
      <c r="K47" s="22"/>
      <c r="L47" s="22" t="s">
        <v>819</v>
      </c>
      <c r="M47" s="22"/>
      <c r="N47" s="22" t="s">
        <v>1046</v>
      </c>
      <c r="O47" s="22" t="s">
        <v>819</v>
      </c>
      <c r="P47" s="22" t="s">
        <v>846</v>
      </c>
      <c r="Q47" s="22" t="s">
        <v>1067</v>
      </c>
      <c r="R47" s="22" t="s">
        <v>1067</v>
      </c>
      <c r="S47" s="22" t="s">
        <v>1116</v>
      </c>
      <c r="T47" s="22" t="s">
        <v>911</v>
      </c>
      <c r="U47" s="22" t="s">
        <v>803</v>
      </c>
      <c r="V47" s="22" t="s">
        <v>21</v>
      </c>
      <c r="W47" s="22" t="s">
        <v>21</v>
      </c>
      <c r="X47" s="22" t="s">
        <v>789</v>
      </c>
      <c r="Y47" s="22" t="s">
        <v>789</v>
      </c>
      <c r="Z47" s="24" t="s">
        <v>21</v>
      </c>
      <c r="AA47" s="22"/>
      <c r="AB47" s="34">
        <v>36.497175141242941</v>
      </c>
      <c r="AC47" s="22"/>
      <c r="AD47" s="22"/>
    </row>
    <row r="48" spans="2:30">
      <c r="B48" s="22" t="s">
        <v>375</v>
      </c>
      <c r="C48" s="22" t="s">
        <v>1119</v>
      </c>
      <c r="D48" s="22" t="s">
        <v>376</v>
      </c>
      <c r="E48" s="22" t="s">
        <v>366</v>
      </c>
      <c r="F48" s="24" t="s">
        <v>865</v>
      </c>
      <c r="G48" s="22" t="s">
        <v>225</v>
      </c>
      <c r="H48" s="22" t="s">
        <v>376</v>
      </c>
      <c r="I48" s="22" t="s">
        <v>819</v>
      </c>
      <c r="J48" s="22" t="s">
        <v>825</v>
      </c>
      <c r="K48" s="22"/>
      <c r="L48" s="22" t="s">
        <v>819</v>
      </c>
      <c r="M48" s="22"/>
      <c r="N48" s="22" t="s">
        <v>1046</v>
      </c>
      <c r="O48" s="22" t="s">
        <v>819</v>
      </c>
      <c r="P48" s="22" t="s">
        <v>846</v>
      </c>
      <c r="Q48" s="22" t="s">
        <v>1067</v>
      </c>
      <c r="R48" s="22" t="s">
        <v>1067</v>
      </c>
      <c r="S48" s="22" t="s">
        <v>1116</v>
      </c>
      <c r="T48" s="22" t="s">
        <v>911</v>
      </c>
      <c r="U48" s="22" t="s">
        <v>803</v>
      </c>
      <c r="V48" s="22" t="s">
        <v>21</v>
      </c>
      <c r="W48" s="22" t="s">
        <v>21</v>
      </c>
      <c r="X48" s="22" t="s">
        <v>789</v>
      </c>
      <c r="Y48" s="22" t="s">
        <v>789</v>
      </c>
      <c r="Z48" s="24" t="s">
        <v>21</v>
      </c>
      <c r="AA48" s="22"/>
      <c r="AB48" s="34">
        <v>38.454040790873904</v>
      </c>
      <c r="AC48" s="22"/>
      <c r="AD48" s="22"/>
    </row>
    <row r="49" spans="2:30">
      <c r="B49" s="22" t="s">
        <v>382</v>
      </c>
      <c r="C49" s="22" t="s">
        <v>1120</v>
      </c>
      <c r="D49" s="22" t="s">
        <v>384</v>
      </c>
      <c r="E49" s="22" t="s">
        <v>383</v>
      </c>
      <c r="F49" s="24">
        <v>2006</v>
      </c>
      <c r="G49" s="22" t="s">
        <v>233</v>
      </c>
      <c r="H49" s="22" t="s">
        <v>384</v>
      </c>
      <c r="I49" s="22" t="s">
        <v>846</v>
      </c>
      <c r="J49" s="22"/>
      <c r="K49" s="22"/>
      <c r="L49" s="22" t="s">
        <v>819</v>
      </c>
      <c r="M49" s="22"/>
      <c r="N49" s="22" t="s">
        <v>1046</v>
      </c>
      <c r="O49" s="22" t="s">
        <v>846</v>
      </c>
      <c r="P49" s="22" t="str">
        <f t="shared" ref="P49:P66" si="2">O49</f>
        <v>Streets</v>
      </c>
      <c r="Q49" s="22" t="s">
        <v>1067</v>
      </c>
      <c r="R49" s="22" t="s">
        <v>1067</v>
      </c>
      <c r="S49" s="22" t="s">
        <v>1068</v>
      </c>
      <c r="T49" s="22" t="s">
        <v>794</v>
      </c>
      <c r="U49" s="22" t="s">
        <v>823</v>
      </c>
      <c r="V49" s="22" t="s">
        <v>958</v>
      </c>
      <c r="W49" s="22" t="s">
        <v>959</v>
      </c>
      <c r="X49" s="22" t="s">
        <v>789</v>
      </c>
      <c r="Y49" s="22" t="s">
        <v>789</v>
      </c>
      <c r="Z49" s="24">
        <v>575</v>
      </c>
      <c r="AA49" s="22"/>
      <c r="AB49" s="22">
        <v>24.2</v>
      </c>
      <c r="AC49" s="22"/>
      <c r="AD49" s="22"/>
    </row>
    <row r="50" spans="2:30">
      <c r="B50" s="22" t="s">
        <v>385</v>
      </c>
      <c r="C50" s="22" t="s">
        <v>1120</v>
      </c>
      <c r="D50" s="22" t="s">
        <v>384</v>
      </c>
      <c r="E50" s="22" t="s">
        <v>383</v>
      </c>
      <c r="F50" s="24">
        <v>2006</v>
      </c>
      <c r="G50" s="22" t="s">
        <v>233</v>
      </c>
      <c r="H50" s="22" t="s">
        <v>384</v>
      </c>
      <c r="I50" s="22" t="s">
        <v>1085</v>
      </c>
      <c r="J50" s="22"/>
      <c r="K50" s="22"/>
      <c r="L50" s="22" t="s">
        <v>819</v>
      </c>
      <c r="M50" s="22"/>
      <c r="N50" s="22" t="s">
        <v>1046</v>
      </c>
      <c r="O50" s="22" t="s">
        <v>1085</v>
      </c>
      <c r="P50" s="22" t="str">
        <f t="shared" si="2"/>
        <v>Itinerant buyers</v>
      </c>
      <c r="Q50" s="22" t="s">
        <v>1067</v>
      </c>
      <c r="R50" s="22" t="s">
        <v>1067</v>
      </c>
      <c r="S50" s="22" t="s">
        <v>1121</v>
      </c>
      <c r="T50" s="22" t="s">
        <v>794</v>
      </c>
      <c r="U50" s="22" t="s">
        <v>823</v>
      </c>
      <c r="V50" s="22" t="s">
        <v>958</v>
      </c>
      <c r="W50" s="22" t="s">
        <v>959</v>
      </c>
      <c r="X50" s="22" t="s">
        <v>789</v>
      </c>
      <c r="Y50" s="22" t="s">
        <v>789</v>
      </c>
      <c r="Z50" s="24">
        <v>575</v>
      </c>
      <c r="AA50" s="22"/>
      <c r="AB50" s="22">
        <v>40.799999999999997</v>
      </c>
      <c r="AC50" s="22"/>
      <c r="AD50" s="22"/>
    </row>
    <row r="51" spans="2:30">
      <c r="B51" s="22" t="s">
        <v>386</v>
      </c>
      <c r="C51" s="22" t="s">
        <v>984</v>
      </c>
      <c r="D51" s="22" t="s">
        <v>388</v>
      </c>
      <c r="E51" s="22" t="s">
        <v>387</v>
      </c>
      <c r="F51" s="24">
        <v>2004</v>
      </c>
      <c r="G51" s="22" t="s">
        <v>194</v>
      </c>
      <c r="H51" s="22" t="s">
        <v>388</v>
      </c>
      <c r="I51" s="22" t="s">
        <v>846</v>
      </c>
      <c r="J51" s="22"/>
      <c r="K51" s="22"/>
      <c r="L51" s="22" t="s">
        <v>819</v>
      </c>
      <c r="M51" s="22"/>
      <c r="N51" s="22" t="s">
        <v>1046</v>
      </c>
      <c r="O51" s="22" t="s">
        <v>846</v>
      </c>
      <c r="P51" s="22" t="str">
        <f t="shared" si="2"/>
        <v>Streets</v>
      </c>
      <c r="Q51" s="22" t="s">
        <v>1067</v>
      </c>
      <c r="R51" s="22" t="s">
        <v>1067</v>
      </c>
      <c r="S51" s="22" t="s">
        <v>1068</v>
      </c>
      <c r="T51" s="22" t="s">
        <v>928</v>
      </c>
      <c r="U51" s="22" t="s">
        <v>795</v>
      </c>
      <c r="V51" s="22" t="s">
        <v>21</v>
      </c>
      <c r="W51" s="22" t="s">
        <v>21</v>
      </c>
      <c r="X51" s="22" t="s">
        <v>789</v>
      </c>
      <c r="Y51" s="22" t="s">
        <v>789</v>
      </c>
      <c r="Z51" s="24">
        <v>40</v>
      </c>
      <c r="AA51" s="22"/>
      <c r="AB51" s="22">
        <v>38.25</v>
      </c>
      <c r="AC51" s="22"/>
      <c r="AD51" s="22"/>
    </row>
    <row r="52" spans="2:30">
      <c r="B52" s="22" t="s">
        <v>1122</v>
      </c>
      <c r="C52" s="22" t="s">
        <v>984</v>
      </c>
      <c r="D52" s="22" t="s">
        <v>388</v>
      </c>
      <c r="E52" s="22" t="s">
        <v>387</v>
      </c>
      <c r="F52" s="24">
        <v>2004</v>
      </c>
      <c r="G52" s="22" t="s">
        <v>194</v>
      </c>
      <c r="H52" s="22" t="s">
        <v>388</v>
      </c>
      <c r="I52" s="22" t="s">
        <v>1085</v>
      </c>
      <c r="J52" s="22"/>
      <c r="K52" s="22"/>
      <c r="L52" s="22" t="s">
        <v>1086</v>
      </c>
      <c r="M52" s="22" t="s">
        <v>825</v>
      </c>
      <c r="N52" s="22" t="s">
        <v>1046</v>
      </c>
      <c r="O52" s="22" t="s">
        <v>1085</v>
      </c>
      <c r="P52" s="22" t="str">
        <f t="shared" si="2"/>
        <v>Itinerant buyers</v>
      </c>
      <c r="Q52" s="22" t="s">
        <v>1047</v>
      </c>
      <c r="R52" s="22" t="s">
        <v>1048</v>
      </c>
      <c r="S52" s="22" t="s">
        <v>1087</v>
      </c>
      <c r="T52" s="22" t="s">
        <v>928</v>
      </c>
      <c r="U52" s="22" t="s">
        <v>795</v>
      </c>
      <c r="V52" s="22" t="s">
        <v>21</v>
      </c>
      <c r="W52" s="22" t="s">
        <v>21</v>
      </c>
      <c r="X52" s="22" t="s">
        <v>789</v>
      </c>
      <c r="Y52" s="22" t="s">
        <v>789</v>
      </c>
      <c r="Z52" s="24">
        <v>40</v>
      </c>
      <c r="AA52" s="22"/>
      <c r="AB52" s="22">
        <v>89</v>
      </c>
      <c r="AC52" s="22"/>
      <c r="AD52" s="22"/>
    </row>
    <row r="53" spans="2:30">
      <c r="B53" s="22" t="s">
        <v>407</v>
      </c>
      <c r="C53" s="22" t="s">
        <v>984</v>
      </c>
      <c r="D53" s="22" t="s">
        <v>409</v>
      </c>
      <c r="E53" s="22" t="s">
        <v>408</v>
      </c>
      <c r="F53" s="24">
        <v>2015</v>
      </c>
      <c r="G53" s="22" t="s">
        <v>194</v>
      </c>
      <c r="H53" s="22" t="s">
        <v>409</v>
      </c>
      <c r="I53" s="22" t="s">
        <v>1123</v>
      </c>
      <c r="J53" s="22"/>
      <c r="K53" s="22"/>
      <c r="L53" s="22" t="s">
        <v>1071</v>
      </c>
      <c r="M53" s="22"/>
      <c r="N53" s="22" t="s">
        <v>1046</v>
      </c>
      <c r="O53" s="22" t="s">
        <v>846</v>
      </c>
      <c r="P53" s="22" t="str">
        <f t="shared" si="2"/>
        <v>Streets</v>
      </c>
      <c r="Q53" s="22" t="s">
        <v>1071</v>
      </c>
      <c r="R53" s="22" t="s">
        <v>1048</v>
      </c>
      <c r="S53" s="22" t="s">
        <v>1124</v>
      </c>
      <c r="T53" s="22" t="s">
        <v>847</v>
      </c>
      <c r="U53" s="22" t="s">
        <v>795</v>
      </c>
      <c r="V53" s="22" t="s">
        <v>21</v>
      </c>
      <c r="W53" s="22" t="s">
        <v>21</v>
      </c>
      <c r="X53" s="22" t="s">
        <v>789</v>
      </c>
      <c r="Y53" s="22" t="s">
        <v>789</v>
      </c>
      <c r="Z53" s="24" t="s">
        <v>1125</v>
      </c>
      <c r="AA53" s="22">
        <v>50</v>
      </c>
      <c r="AB53" s="22">
        <v>65</v>
      </c>
      <c r="AC53" s="22">
        <v>80</v>
      </c>
      <c r="AD53" s="22" t="s">
        <v>1126</v>
      </c>
    </row>
    <row r="54" spans="2:30">
      <c r="B54" s="22" t="s">
        <v>410</v>
      </c>
      <c r="C54" s="22" t="s">
        <v>984</v>
      </c>
      <c r="D54" s="22" t="s">
        <v>409</v>
      </c>
      <c r="E54" s="22" t="s">
        <v>408</v>
      </c>
      <c r="F54" s="24">
        <v>2015</v>
      </c>
      <c r="G54" s="22" t="s">
        <v>194</v>
      </c>
      <c r="H54" s="22" t="s">
        <v>409</v>
      </c>
      <c r="I54" s="22" t="s">
        <v>1085</v>
      </c>
      <c r="J54" s="22"/>
      <c r="K54" s="22"/>
      <c r="L54" s="22" t="s">
        <v>1127</v>
      </c>
      <c r="M54" s="22"/>
      <c r="N54" s="22" t="s">
        <v>1046</v>
      </c>
      <c r="O54" s="22" t="s">
        <v>1085</v>
      </c>
      <c r="P54" s="22" t="str">
        <f t="shared" si="2"/>
        <v>Itinerant buyers</v>
      </c>
      <c r="Q54" s="22" t="s">
        <v>1082</v>
      </c>
      <c r="R54" s="22" t="s">
        <v>1082</v>
      </c>
      <c r="S54" s="22" t="s">
        <v>1088</v>
      </c>
      <c r="T54" s="22" t="s">
        <v>847</v>
      </c>
      <c r="U54" s="22" t="s">
        <v>795</v>
      </c>
      <c r="V54" s="22" t="s">
        <v>21</v>
      </c>
      <c r="W54" s="22" t="s">
        <v>21</v>
      </c>
      <c r="X54" s="22" t="s">
        <v>789</v>
      </c>
      <c r="Y54" s="22" t="s">
        <v>789</v>
      </c>
      <c r="Z54" s="24" t="s">
        <v>1125</v>
      </c>
      <c r="AA54" s="22">
        <v>30</v>
      </c>
      <c r="AB54" s="22">
        <v>40</v>
      </c>
      <c r="AC54" s="22">
        <v>50</v>
      </c>
      <c r="AD54" s="22"/>
    </row>
    <row r="55" spans="2:30" ht="25.5">
      <c r="B55" s="22" t="s">
        <v>418</v>
      </c>
      <c r="C55" s="22" t="s">
        <v>1110</v>
      </c>
      <c r="D55" s="22" t="s">
        <v>420</v>
      </c>
      <c r="E55" s="22" t="s">
        <v>419</v>
      </c>
      <c r="F55" s="24" t="s">
        <v>792</v>
      </c>
      <c r="G55" s="22" t="s">
        <v>230</v>
      </c>
      <c r="H55" s="22" t="s">
        <v>420</v>
      </c>
      <c r="I55" s="22" t="s">
        <v>846</v>
      </c>
      <c r="J55" s="22"/>
      <c r="K55" s="22"/>
      <c r="L55" s="22" t="s">
        <v>1057</v>
      </c>
      <c r="M55" s="22" t="s">
        <v>825</v>
      </c>
      <c r="N55" s="22" t="s">
        <v>1046</v>
      </c>
      <c r="O55" s="22" t="s">
        <v>846</v>
      </c>
      <c r="P55" s="22" t="str">
        <f t="shared" si="2"/>
        <v>Streets</v>
      </c>
      <c r="Q55" s="22" t="s">
        <v>1057</v>
      </c>
      <c r="R55" s="22" t="s">
        <v>1057</v>
      </c>
      <c r="S55" s="22" t="s">
        <v>1060</v>
      </c>
      <c r="T55" s="22" t="s">
        <v>796</v>
      </c>
      <c r="U55" s="22" t="s">
        <v>870</v>
      </c>
      <c r="V55" s="22" t="s">
        <v>21</v>
      </c>
      <c r="W55" s="22" t="s">
        <v>21</v>
      </c>
      <c r="X55" s="22" t="s">
        <v>789</v>
      </c>
      <c r="Y55" s="22" t="s">
        <v>789</v>
      </c>
      <c r="Z55" s="25" t="s">
        <v>871</v>
      </c>
      <c r="AA55" s="22">
        <v>11</v>
      </c>
      <c r="AB55" s="22">
        <v>17.5</v>
      </c>
      <c r="AC55" s="22">
        <v>20</v>
      </c>
      <c r="AD55" s="22"/>
    </row>
    <row r="56" spans="2:30">
      <c r="B56" s="22" t="s">
        <v>421</v>
      </c>
      <c r="C56" s="22" t="s">
        <v>1110</v>
      </c>
      <c r="D56" s="22" t="s">
        <v>420</v>
      </c>
      <c r="E56" s="22" t="s">
        <v>419</v>
      </c>
      <c r="F56" s="24" t="s">
        <v>792</v>
      </c>
      <c r="G56" s="22" t="s">
        <v>230</v>
      </c>
      <c r="H56" s="22" t="s">
        <v>420</v>
      </c>
      <c r="I56" s="22" t="s">
        <v>1085</v>
      </c>
      <c r="J56" s="22"/>
      <c r="K56" s="22"/>
      <c r="L56" s="22" t="s">
        <v>1082</v>
      </c>
      <c r="M56" s="22" t="s">
        <v>825</v>
      </c>
      <c r="N56" s="22" t="s">
        <v>1046</v>
      </c>
      <c r="O56" s="22" t="s">
        <v>1085</v>
      </c>
      <c r="P56" s="22" t="str">
        <f t="shared" si="2"/>
        <v>Itinerant buyers</v>
      </c>
      <c r="Q56" s="22" t="s">
        <v>1082</v>
      </c>
      <c r="R56" s="22" t="s">
        <v>1082</v>
      </c>
      <c r="S56" s="22" t="s">
        <v>1088</v>
      </c>
      <c r="T56" s="22" t="s">
        <v>796</v>
      </c>
      <c r="U56" s="22" t="s">
        <v>870</v>
      </c>
      <c r="V56" s="22" t="s">
        <v>21</v>
      </c>
      <c r="W56" s="22" t="s">
        <v>21</v>
      </c>
      <c r="X56" s="22" t="s">
        <v>789</v>
      </c>
      <c r="Y56" s="22" t="s">
        <v>789</v>
      </c>
      <c r="Z56" s="24">
        <v>4</v>
      </c>
      <c r="AA56" s="22">
        <v>30</v>
      </c>
      <c r="AB56" s="22">
        <v>34.630000000000003</v>
      </c>
      <c r="AC56" s="22">
        <v>40</v>
      </c>
      <c r="AD56" s="22"/>
    </row>
    <row r="57" spans="2:30" ht="38.25">
      <c r="B57" s="22" t="s">
        <v>433</v>
      </c>
      <c r="C57" s="22" t="s">
        <v>1019</v>
      </c>
      <c r="D57" s="22" t="s">
        <v>748</v>
      </c>
      <c r="E57" s="22" t="s">
        <v>747</v>
      </c>
      <c r="F57" s="24">
        <v>2016</v>
      </c>
      <c r="G57" s="22" t="s">
        <v>145</v>
      </c>
      <c r="H57" s="22" t="s">
        <v>1128</v>
      </c>
      <c r="I57" s="22" t="s">
        <v>846</v>
      </c>
      <c r="J57" s="22"/>
      <c r="K57" s="22"/>
      <c r="L57" s="22" t="s">
        <v>1057</v>
      </c>
      <c r="M57" s="22" t="s">
        <v>825</v>
      </c>
      <c r="N57" s="22" t="s">
        <v>1046</v>
      </c>
      <c r="O57" s="22" t="s">
        <v>846</v>
      </c>
      <c r="P57" s="22" t="str">
        <f t="shared" si="2"/>
        <v>Streets</v>
      </c>
      <c r="Q57" s="22" t="s">
        <v>1057</v>
      </c>
      <c r="R57" s="22" t="s">
        <v>1057</v>
      </c>
      <c r="S57" s="22" t="s">
        <v>1060</v>
      </c>
      <c r="T57" s="27" t="s">
        <v>1129</v>
      </c>
      <c r="U57" s="22" t="s">
        <v>803</v>
      </c>
      <c r="V57" s="22" t="s">
        <v>21</v>
      </c>
      <c r="W57" s="22" t="s">
        <v>21</v>
      </c>
      <c r="X57" s="22" t="s">
        <v>791</v>
      </c>
      <c r="Y57" s="22" t="s">
        <v>829</v>
      </c>
      <c r="Z57" s="24">
        <v>24</v>
      </c>
      <c r="AA57" s="22">
        <v>48.3</v>
      </c>
      <c r="AB57" s="22">
        <v>71.900000000000006</v>
      </c>
      <c r="AC57" s="22">
        <v>93.5</v>
      </c>
      <c r="AD57" s="22" t="s">
        <v>1130</v>
      </c>
    </row>
    <row r="58" spans="2:30">
      <c r="B58" s="22" t="s">
        <v>1131</v>
      </c>
      <c r="C58" s="22" t="s">
        <v>1132</v>
      </c>
      <c r="D58" s="22" t="s">
        <v>1133</v>
      </c>
      <c r="E58" s="22" t="s">
        <v>1134</v>
      </c>
      <c r="F58" s="24" t="s">
        <v>1135</v>
      </c>
      <c r="G58" s="22" t="s">
        <v>166</v>
      </c>
      <c r="H58" s="22" t="s">
        <v>1133</v>
      </c>
      <c r="I58" s="22" t="s">
        <v>846</v>
      </c>
      <c r="J58" s="22" t="s">
        <v>825</v>
      </c>
      <c r="K58" s="22"/>
      <c r="L58" s="22" t="s">
        <v>1057</v>
      </c>
      <c r="M58" s="22" t="s">
        <v>825</v>
      </c>
      <c r="N58" s="22" t="s">
        <v>1046</v>
      </c>
      <c r="O58" s="22" t="s">
        <v>846</v>
      </c>
      <c r="P58" s="22" t="str">
        <f t="shared" si="2"/>
        <v>Streets</v>
      </c>
      <c r="Q58" s="22" t="s">
        <v>1057</v>
      </c>
      <c r="R58" s="22" t="s">
        <v>1057</v>
      </c>
      <c r="S58" s="22" t="s">
        <v>1060</v>
      </c>
      <c r="T58" s="22" t="s">
        <v>889</v>
      </c>
      <c r="U58" s="22" t="s">
        <v>795</v>
      </c>
      <c r="V58" s="22" t="s">
        <v>21</v>
      </c>
      <c r="W58" s="22" t="s">
        <v>21</v>
      </c>
      <c r="X58" s="22" t="s">
        <v>789</v>
      </c>
      <c r="Y58" s="22" t="s">
        <v>789</v>
      </c>
      <c r="Z58" s="24">
        <v>53</v>
      </c>
      <c r="AA58" s="22"/>
      <c r="AB58" s="22">
        <v>31.4</v>
      </c>
      <c r="AC58" s="22"/>
      <c r="AD58" s="22"/>
    </row>
    <row r="59" spans="2:30">
      <c r="B59" s="22" t="s">
        <v>443</v>
      </c>
      <c r="C59" s="22" t="s">
        <v>1136</v>
      </c>
      <c r="D59" s="22" t="s">
        <v>446</v>
      </c>
      <c r="E59" s="22" t="s">
        <v>444</v>
      </c>
      <c r="F59" s="24">
        <v>2016</v>
      </c>
      <c r="G59" s="22" t="s">
        <v>445</v>
      </c>
      <c r="H59" s="22" t="s">
        <v>446</v>
      </c>
      <c r="I59" s="22" t="s">
        <v>846</v>
      </c>
      <c r="J59" s="22" t="s">
        <v>825</v>
      </c>
      <c r="K59" s="22"/>
      <c r="L59" s="22" t="s">
        <v>1057</v>
      </c>
      <c r="M59" s="22" t="s">
        <v>825</v>
      </c>
      <c r="N59" s="22" t="s">
        <v>1046</v>
      </c>
      <c r="O59" s="22" t="s">
        <v>846</v>
      </c>
      <c r="P59" s="22" t="str">
        <f t="shared" si="2"/>
        <v>Streets</v>
      </c>
      <c r="Q59" s="22" t="s">
        <v>1057</v>
      </c>
      <c r="R59" s="22" t="s">
        <v>1057</v>
      </c>
      <c r="S59" s="22" t="s">
        <v>1060</v>
      </c>
      <c r="T59" s="22" t="s">
        <v>794</v>
      </c>
      <c r="U59" s="22" t="s">
        <v>797</v>
      </c>
      <c r="V59" s="22" t="s">
        <v>21</v>
      </c>
      <c r="W59" s="22" t="s">
        <v>21</v>
      </c>
      <c r="X59" s="22" t="s">
        <v>789</v>
      </c>
      <c r="Y59" s="22" t="s">
        <v>789</v>
      </c>
      <c r="Z59" s="24">
        <v>82</v>
      </c>
      <c r="AA59" s="22"/>
      <c r="AB59" s="22">
        <v>27.8</v>
      </c>
      <c r="AC59" s="22"/>
      <c r="AD59" s="22"/>
    </row>
    <row r="60" spans="2:30">
      <c r="B60" s="22" t="s">
        <v>447</v>
      </c>
      <c r="C60" s="22" t="s">
        <v>1136</v>
      </c>
      <c r="D60" s="22" t="s">
        <v>449</v>
      </c>
      <c r="E60" s="22" t="s">
        <v>448</v>
      </c>
      <c r="F60" s="24">
        <v>2018</v>
      </c>
      <c r="G60" s="22" t="s">
        <v>445</v>
      </c>
      <c r="H60" s="22" t="s">
        <v>449</v>
      </c>
      <c r="I60" s="22" t="s">
        <v>846</v>
      </c>
      <c r="J60" s="22"/>
      <c r="K60" s="22"/>
      <c r="L60" s="22" t="s">
        <v>1057</v>
      </c>
      <c r="M60" s="22" t="s">
        <v>825</v>
      </c>
      <c r="N60" s="22" t="s">
        <v>1046</v>
      </c>
      <c r="O60" s="22" t="s">
        <v>846</v>
      </c>
      <c r="P60" s="22" t="str">
        <f t="shared" si="2"/>
        <v>Streets</v>
      </c>
      <c r="Q60" s="22" t="s">
        <v>1057</v>
      </c>
      <c r="R60" s="22" t="s">
        <v>1057</v>
      </c>
      <c r="S60" s="22" t="s">
        <v>1060</v>
      </c>
      <c r="T60" s="22" t="s">
        <v>794</v>
      </c>
      <c r="U60" s="22" t="s">
        <v>795</v>
      </c>
      <c r="V60" s="22" t="s">
        <v>904</v>
      </c>
      <c r="W60" s="22" t="s">
        <v>21</v>
      </c>
      <c r="X60" s="22" t="s">
        <v>789</v>
      </c>
      <c r="Y60" s="22" t="s">
        <v>789</v>
      </c>
      <c r="Z60" s="24">
        <v>150</v>
      </c>
      <c r="AA60" s="22"/>
      <c r="AB60" s="22">
        <v>31.5</v>
      </c>
      <c r="AC60" s="22"/>
      <c r="AD60" s="22"/>
    </row>
    <row r="61" spans="2:30">
      <c r="B61" s="22" t="s">
        <v>453</v>
      </c>
      <c r="C61" s="22" t="s">
        <v>1137</v>
      </c>
      <c r="D61" s="22" t="s">
        <v>456</v>
      </c>
      <c r="E61" s="22" t="s">
        <v>454</v>
      </c>
      <c r="F61" s="24">
        <v>2008</v>
      </c>
      <c r="G61" s="22" t="s">
        <v>455</v>
      </c>
      <c r="H61" s="22" t="s">
        <v>456</v>
      </c>
      <c r="I61" s="22" t="s">
        <v>846</v>
      </c>
      <c r="J61" s="22"/>
      <c r="K61" s="22"/>
      <c r="L61" s="22" t="s">
        <v>1057</v>
      </c>
      <c r="M61" s="22" t="s">
        <v>825</v>
      </c>
      <c r="N61" s="22" t="s">
        <v>1046</v>
      </c>
      <c r="O61" s="22" t="s">
        <v>846</v>
      </c>
      <c r="P61" s="22" t="str">
        <f t="shared" si="2"/>
        <v>Streets</v>
      </c>
      <c r="Q61" s="22" t="s">
        <v>1057</v>
      </c>
      <c r="R61" s="22" t="s">
        <v>1057</v>
      </c>
      <c r="S61" s="22" t="s">
        <v>1060</v>
      </c>
      <c r="T61" s="22" t="s">
        <v>802</v>
      </c>
      <c r="U61" s="22" t="s">
        <v>21</v>
      </c>
      <c r="V61" s="22" t="s">
        <v>21</v>
      </c>
      <c r="W61" s="22" t="s">
        <v>21</v>
      </c>
      <c r="X61" s="22" t="s">
        <v>21</v>
      </c>
      <c r="Y61" s="22" t="s">
        <v>21</v>
      </c>
      <c r="Z61" s="24" t="s">
        <v>21</v>
      </c>
      <c r="AA61" s="22">
        <v>20</v>
      </c>
      <c r="AB61" s="22">
        <v>25</v>
      </c>
      <c r="AC61" s="22">
        <v>30</v>
      </c>
      <c r="AD61" s="22"/>
    </row>
    <row r="62" spans="2:30">
      <c r="B62" s="22" t="s">
        <v>462</v>
      </c>
      <c r="C62" s="22" t="s">
        <v>1019</v>
      </c>
      <c r="D62" s="22" t="s">
        <v>245</v>
      </c>
      <c r="E62" s="22" t="s">
        <v>463</v>
      </c>
      <c r="F62" s="24">
        <v>2014</v>
      </c>
      <c r="G62" s="22" t="s">
        <v>145</v>
      </c>
      <c r="H62" s="22" t="s">
        <v>245</v>
      </c>
      <c r="I62" s="22" t="s">
        <v>1039</v>
      </c>
      <c r="J62" s="22"/>
      <c r="K62" s="22"/>
      <c r="L62" s="22" t="s">
        <v>1040</v>
      </c>
      <c r="M62" s="22"/>
      <c r="N62" s="22" t="s">
        <v>1041</v>
      </c>
      <c r="O62" s="22" t="s">
        <v>1042</v>
      </c>
      <c r="P62" s="22" t="str">
        <f t="shared" si="2"/>
        <v>Sorting facility</v>
      </c>
      <c r="Q62" s="22" t="s">
        <v>1040</v>
      </c>
      <c r="R62" s="22" t="s">
        <v>1040</v>
      </c>
      <c r="S62" s="22" t="s">
        <v>1043</v>
      </c>
      <c r="T62" s="22" t="s">
        <v>889</v>
      </c>
      <c r="U62" s="22" t="s">
        <v>21</v>
      </c>
      <c r="V62" s="22" t="s">
        <v>21</v>
      </c>
      <c r="W62" s="22" t="s">
        <v>21</v>
      </c>
      <c r="X62" s="22" t="s">
        <v>21</v>
      </c>
      <c r="Y62" s="22" t="s">
        <v>21</v>
      </c>
      <c r="Z62" s="24" t="s">
        <v>21</v>
      </c>
      <c r="AA62" s="22"/>
      <c r="AB62" s="22">
        <v>49.3</v>
      </c>
      <c r="AC62" s="22"/>
      <c r="AD62" s="22" t="s">
        <v>1138</v>
      </c>
    </row>
    <row r="63" spans="2:30">
      <c r="B63" s="22" t="s">
        <v>464</v>
      </c>
      <c r="C63" s="22" t="s">
        <v>1019</v>
      </c>
      <c r="D63" s="22" t="s">
        <v>245</v>
      </c>
      <c r="E63" s="22" t="s">
        <v>1139</v>
      </c>
      <c r="F63" s="24" t="s">
        <v>1140</v>
      </c>
      <c r="G63" s="22" t="s">
        <v>145</v>
      </c>
      <c r="H63" s="22" t="s">
        <v>245</v>
      </c>
      <c r="I63" s="22" t="s">
        <v>1039</v>
      </c>
      <c r="J63" s="22"/>
      <c r="K63" s="22"/>
      <c r="L63" s="22" t="s">
        <v>1040</v>
      </c>
      <c r="M63" s="22"/>
      <c r="N63" s="22" t="s">
        <v>1041</v>
      </c>
      <c r="O63" s="22" t="s">
        <v>1042</v>
      </c>
      <c r="P63" s="22" t="str">
        <f t="shared" si="2"/>
        <v>Sorting facility</v>
      </c>
      <c r="Q63" s="22" t="s">
        <v>1040</v>
      </c>
      <c r="R63" s="22" t="s">
        <v>1040</v>
      </c>
      <c r="S63" s="22" t="s">
        <v>1043</v>
      </c>
      <c r="T63" s="22" t="s">
        <v>802</v>
      </c>
      <c r="U63" s="22" t="s">
        <v>21</v>
      </c>
      <c r="V63" s="22" t="s">
        <v>21</v>
      </c>
      <c r="W63" s="22" t="s">
        <v>21</v>
      </c>
      <c r="X63" s="22" t="s">
        <v>21</v>
      </c>
      <c r="Y63" s="22" t="s">
        <v>21</v>
      </c>
      <c r="Z63" s="24" t="s">
        <v>21</v>
      </c>
      <c r="AA63" s="22">
        <v>10</v>
      </c>
      <c r="AB63" s="22">
        <v>17.399999999999999</v>
      </c>
      <c r="AC63" s="22">
        <v>21.6</v>
      </c>
      <c r="AD63" s="22"/>
    </row>
    <row r="64" spans="2:30">
      <c r="B64" s="22" t="s">
        <v>1141</v>
      </c>
      <c r="C64" s="22" t="s">
        <v>1019</v>
      </c>
      <c r="D64" s="22" t="s">
        <v>1142</v>
      </c>
      <c r="E64" s="22" t="s">
        <v>1143</v>
      </c>
      <c r="F64" s="24">
        <v>2018</v>
      </c>
      <c r="G64" s="22" t="s">
        <v>145</v>
      </c>
      <c r="H64" s="22" t="s">
        <v>1142</v>
      </c>
      <c r="I64" s="22" t="s">
        <v>1039</v>
      </c>
      <c r="J64" s="22"/>
      <c r="K64" s="22"/>
      <c r="L64" s="22" t="s">
        <v>1040</v>
      </c>
      <c r="M64" s="22"/>
      <c r="N64" s="22" t="s">
        <v>1041</v>
      </c>
      <c r="O64" s="22" t="s">
        <v>1042</v>
      </c>
      <c r="P64" s="22" t="str">
        <f t="shared" si="2"/>
        <v>Sorting facility</v>
      </c>
      <c r="Q64" s="22" t="s">
        <v>1040</v>
      </c>
      <c r="R64" s="22" t="s">
        <v>1040</v>
      </c>
      <c r="S64" s="22" t="s">
        <v>1043</v>
      </c>
      <c r="T64" s="22" t="s">
        <v>889</v>
      </c>
      <c r="U64" s="22" t="s">
        <v>21</v>
      </c>
      <c r="V64" s="22" t="s">
        <v>21</v>
      </c>
      <c r="W64" s="22" t="s">
        <v>21</v>
      </c>
      <c r="X64" s="22" t="s">
        <v>21</v>
      </c>
      <c r="Y64" s="22" t="s">
        <v>21</v>
      </c>
      <c r="Z64" s="24" t="s">
        <v>1144</v>
      </c>
      <c r="AA64" s="22"/>
      <c r="AB64" s="22">
        <v>133.80000000000001</v>
      </c>
      <c r="AC64" s="22"/>
      <c r="AD64" s="22"/>
    </row>
    <row r="65" spans="2:30">
      <c r="B65" s="22" t="s">
        <v>472</v>
      </c>
      <c r="C65" s="22" t="s">
        <v>1019</v>
      </c>
      <c r="D65" s="22" t="s">
        <v>474</v>
      </c>
      <c r="E65" s="22" t="s">
        <v>473</v>
      </c>
      <c r="F65" s="24" t="s">
        <v>1145</v>
      </c>
      <c r="G65" s="22" t="s">
        <v>145</v>
      </c>
      <c r="H65" s="22" t="s">
        <v>474</v>
      </c>
      <c r="I65" s="22" t="s">
        <v>1039</v>
      </c>
      <c r="J65" s="22"/>
      <c r="K65" s="22"/>
      <c r="L65" s="22" t="s">
        <v>1040</v>
      </c>
      <c r="M65" s="22"/>
      <c r="N65" s="22" t="s">
        <v>1041</v>
      </c>
      <c r="O65" s="22" t="s">
        <v>1042</v>
      </c>
      <c r="P65" s="22" t="str">
        <f t="shared" si="2"/>
        <v>Sorting facility</v>
      </c>
      <c r="Q65" s="22" t="s">
        <v>1040</v>
      </c>
      <c r="R65" s="22" t="s">
        <v>1040</v>
      </c>
      <c r="S65" s="22" t="s">
        <v>1043</v>
      </c>
      <c r="T65" s="22" t="s">
        <v>889</v>
      </c>
      <c r="U65" s="22" t="s">
        <v>21</v>
      </c>
      <c r="V65" s="22" t="s">
        <v>21</v>
      </c>
      <c r="W65" s="22" t="s">
        <v>21</v>
      </c>
      <c r="X65" s="22" t="s">
        <v>21</v>
      </c>
      <c r="Y65" s="22" t="s">
        <v>21</v>
      </c>
      <c r="Z65" s="24" t="s">
        <v>1146</v>
      </c>
      <c r="AA65" s="22"/>
      <c r="AB65" s="22">
        <v>95.7</v>
      </c>
      <c r="AC65" s="22"/>
      <c r="AD65" s="22" t="s">
        <v>1147</v>
      </c>
    </row>
    <row r="66" spans="2:30">
      <c r="B66" s="22" t="s">
        <v>482</v>
      </c>
      <c r="C66" s="22" t="s">
        <v>1073</v>
      </c>
      <c r="D66" s="22" t="s">
        <v>484</v>
      </c>
      <c r="E66" s="22" t="s">
        <v>483</v>
      </c>
      <c r="F66" s="24" t="s">
        <v>1148</v>
      </c>
      <c r="G66" s="22" t="s">
        <v>149</v>
      </c>
      <c r="H66" s="22" t="s">
        <v>484</v>
      </c>
      <c r="I66" s="22" t="s">
        <v>786</v>
      </c>
      <c r="J66" s="22"/>
      <c r="K66" s="22"/>
      <c r="L66" s="22" t="s">
        <v>1057</v>
      </c>
      <c r="M66" s="22"/>
      <c r="N66" s="22" t="s">
        <v>1041</v>
      </c>
      <c r="O66" s="22" t="s">
        <v>31</v>
      </c>
      <c r="P66" s="22" t="str">
        <f t="shared" si="2"/>
        <v>Land disposal</v>
      </c>
      <c r="Q66" s="22" t="s">
        <v>1057</v>
      </c>
      <c r="R66" s="22" t="s">
        <v>1057</v>
      </c>
      <c r="S66" s="22" t="s">
        <v>1058</v>
      </c>
      <c r="T66" s="22" t="s">
        <v>868</v>
      </c>
      <c r="U66" s="22" t="s">
        <v>795</v>
      </c>
      <c r="V66" s="22" t="s">
        <v>21</v>
      </c>
      <c r="W66" s="22" t="s">
        <v>21</v>
      </c>
      <c r="X66" s="22" t="s">
        <v>789</v>
      </c>
      <c r="Y66" s="22" t="s">
        <v>791</v>
      </c>
      <c r="Z66" s="24" t="s">
        <v>1149</v>
      </c>
      <c r="AA66" s="22"/>
      <c r="AB66" s="22">
        <v>76.400000000000006</v>
      </c>
      <c r="AC66" s="22"/>
      <c r="AD66" s="22" t="s">
        <v>1150</v>
      </c>
    </row>
    <row r="67" spans="2:30">
      <c r="B67" s="22" t="s">
        <v>491</v>
      </c>
      <c r="C67" s="22" t="s">
        <v>1066</v>
      </c>
      <c r="D67" s="22" t="s">
        <v>493</v>
      </c>
      <c r="E67" s="22" t="s">
        <v>492</v>
      </c>
      <c r="F67" s="24" t="s">
        <v>897</v>
      </c>
      <c r="G67" s="22" t="s">
        <v>177</v>
      </c>
      <c r="H67" s="22" t="s">
        <v>493</v>
      </c>
      <c r="I67" s="22" t="s">
        <v>819</v>
      </c>
      <c r="J67" s="22" t="s">
        <v>825</v>
      </c>
      <c r="K67" s="22"/>
      <c r="L67" s="22" t="s">
        <v>819</v>
      </c>
      <c r="M67" s="22"/>
      <c r="N67" s="22" t="s">
        <v>1046</v>
      </c>
      <c r="O67" s="22" t="s">
        <v>819</v>
      </c>
      <c r="P67" s="22" t="s">
        <v>846</v>
      </c>
      <c r="Q67" s="22" t="s">
        <v>1067</v>
      </c>
      <c r="R67" s="22" t="s">
        <v>1067</v>
      </c>
      <c r="S67" s="22" t="s">
        <v>1116</v>
      </c>
      <c r="T67" s="22" t="s">
        <v>802</v>
      </c>
      <c r="U67" s="22" t="s">
        <v>21</v>
      </c>
      <c r="V67" s="22" t="s">
        <v>21</v>
      </c>
      <c r="W67" s="22" t="s">
        <v>21</v>
      </c>
      <c r="X67" s="22" t="s">
        <v>21</v>
      </c>
      <c r="Y67" s="22" t="s">
        <v>21</v>
      </c>
      <c r="Z67" s="24" t="s">
        <v>21</v>
      </c>
      <c r="AA67" s="22">
        <v>78.099999999999994</v>
      </c>
      <c r="AB67" s="22">
        <v>95.55</v>
      </c>
      <c r="AC67" s="22">
        <v>113</v>
      </c>
      <c r="AD67" s="22"/>
    </row>
    <row r="68" spans="2:30">
      <c r="B68" s="22" t="s">
        <v>496</v>
      </c>
      <c r="C68" s="22" t="s">
        <v>984</v>
      </c>
      <c r="D68" s="22" t="s">
        <v>209</v>
      </c>
      <c r="E68" s="22" t="s">
        <v>1151</v>
      </c>
      <c r="F68" s="24" t="s">
        <v>1152</v>
      </c>
      <c r="G68" s="22" t="s">
        <v>194</v>
      </c>
      <c r="H68" s="22" t="s">
        <v>209</v>
      </c>
      <c r="I68" s="22" t="s">
        <v>846</v>
      </c>
      <c r="J68" s="22"/>
      <c r="K68" s="22" t="s">
        <v>1113</v>
      </c>
      <c r="L68" s="22" t="s">
        <v>1057</v>
      </c>
      <c r="M68" s="22" t="s">
        <v>825</v>
      </c>
      <c r="N68" s="22" t="s">
        <v>1046</v>
      </c>
      <c r="O68" s="22" t="s">
        <v>846</v>
      </c>
      <c r="P68" s="22" t="str">
        <f>O68</f>
        <v>Streets</v>
      </c>
      <c r="Q68" s="22" t="s">
        <v>1057</v>
      </c>
      <c r="R68" s="22" t="s">
        <v>1057</v>
      </c>
      <c r="S68" s="22" t="s">
        <v>1060</v>
      </c>
      <c r="T68" s="22" t="s">
        <v>802</v>
      </c>
      <c r="U68" s="22" t="s">
        <v>21</v>
      </c>
      <c r="V68" s="22" t="s">
        <v>21</v>
      </c>
      <c r="W68" s="22" t="s">
        <v>21</v>
      </c>
      <c r="X68" s="22" t="s">
        <v>21</v>
      </c>
      <c r="Y68" s="22" t="s">
        <v>21</v>
      </c>
      <c r="Z68" s="24" t="s">
        <v>21</v>
      </c>
      <c r="AA68" s="22">
        <v>15</v>
      </c>
      <c r="AB68" s="22">
        <v>17.5</v>
      </c>
      <c r="AC68" s="22">
        <v>20</v>
      </c>
      <c r="AD68" s="22"/>
    </row>
    <row r="69" spans="2:30">
      <c r="B69" s="22" t="s">
        <v>522</v>
      </c>
      <c r="C69" s="22" t="s">
        <v>1136</v>
      </c>
      <c r="D69" s="22" t="s">
        <v>524</v>
      </c>
      <c r="E69" s="22" t="s">
        <v>523</v>
      </c>
      <c r="F69" s="24" t="s">
        <v>840</v>
      </c>
      <c r="G69" s="22" t="s">
        <v>445</v>
      </c>
      <c r="H69" s="22" t="s">
        <v>524</v>
      </c>
      <c r="I69" s="22" t="s">
        <v>819</v>
      </c>
      <c r="J69" s="22" t="s">
        <v>825</v>
      </c>
      <c r="K69" s="22"/>
      <c r="L69" s="22" t="s">
        <v>819</v>
      </c>
      <c r="M69" s="22"/>
      <c r="N69" s="22" t="s">
        <v>1046</v>
      </c>
      <c r="O69" s="22" t="s">
        <v>819</v>
      </c>
      <c r="P69" s="22" t="s">
        <v>846</v>
      </c>
      <c r="Q69" s="22" t="s">
        <v>1067</v>
      </c>
      <c r="R69" s="22" t="s">
        <v>1067</v>
      </c>
      <c r="S69" s="22" t="s">
        <v>1116</v>
      </c>
      <c r="T69" s="22" t="s">
        <v>889</v>
      </c>
      <c r="U69" s="22" t="s">
        <v>803</v>
      </c>
      <c r="V69" s="22" t="s">
        <v>21</v>
      </c>
      <c r="W69" s="22" t="s">
        <v>21</v>
      </c>
      <c r="X69" s="22" t="s">
        <v>789</v>
      </c>
      <c r="Y69" s="22" t="s">
        <v>789</v>
      </c>
      <c r="Z69" s="24">
        <v>3472</v>
      </c>
      <c r="AA69" s="22"/>
      <c r="AB69" s="35">
        <v>49.2491801392325</v>
      </c>
      <c r="AC69" s="22"/>
      <c r="AD69" s="22"/>
    </row>
    <row r="70" spans="2:30">
      <c r="B70" s="22" t="s">
        <v>525</v>
      </c>
      <c r="C70" s="22" t="s">
        <v>1136</v>
      </c>
      <c r="D70" s="22" t="s">
        <v>526</v>
      </c>
      <c r="E70" s="22" t="s">
        <v>523</v>
      </c>
      <c r="F70" s="24" t="s">
        <v>840</v>
      </c>
      <c r="G70" s="22" t="s">
        <v>445</v>
      </c>
      <c r="H70" s="22" t="s">
        <v>526</v>
      </c>
      <c r="I70" s="22" t="s">
        <v>819</v>
      </c>
      <c r="J70" s="22" t="s">
        <v>825</v>
      </c>
      <c r="K70" s="22"/>
      <c r="L70" s="22" t="s">
        <v>819</v>
      </c>
      <c r="M70" s="22"/>
      <c r="N70" s="22" t="s">
        <v>1046</v>
      </c>
      <c r="O70" s="22" t="s">
        <v>819</v>
      </c>
      <c r="P70" s="22" t="s">
        <v>846</v>
      </c>
      <c r="Q70" s="22" t="s">
        <v>1067</v>
      </c>
      <c r="R70" s="22" t="s">
        <v>1067</v>
      </c>
      <c r="S70" s="22" t="s">
        <v>1116</v>
      </c>
      <c r="T70" s="22" t="s">
        <v>889</v>
      </c>
      <c r="U70" s="22" t="s">
        <v>803</v>
      </c>
      <c r="V70" s="22" t="s">
        <v>21</v>
      </c>
      <c r="W70" s="22" t="s">
        <v>21</v>
      </c>
      <c r="X70" s="22" t="s">
        <v>789</v>
      </c>
      <c r="Y70" s="22" t="s">
        <v>789</v>
      </c>
      <c r="Z70" s="24">
        <v>4465</v>
      </c>
      <c r="AA70" s="22"/>
      <c r="AB70" s="35">
        <v>59.375179794027972</v>
      </c>
      <c r="AC70" s="22"/>
      <c r="AD70" s="22"/>
    </row>
    <row r="71" spans="2:30">
      <c r="B71" s="22" t="s">
        <v>527</v>
      </c>
      <c r="C71" s="22" t="s">
        <v>1136</v>
      </c>
      <c r="D71" s="22" t="s">
        <v>446</v>
      </c>
      <c r="E71" s="22" t="s">
        <v>523</v>
      </c>
      <c r="F71" s="24" t="s">
        <v>840</v>
      </c>
      <c r="G71" s="22" t="s">
        <v>445</v>
      </c>
      <c r="H71" s="22" t="s">
        <v>446</v>
      </c>
      <c r="I71" s="22" t="s">
        <v>819</v>
      </c>
      <c r="J71" s="22" t="s">
        <v>825</v>
      </c>
      <c r="K71" s="22"/>
      <c r="L71" s="22" t="s">
        <v>819</v>
      </c>
      <c r="M71" s="22"/>
      <c r="N71" s="22" t="s">
        <v>1046</v>
      </c>
      <c r="O71" s="22" t="s">
        <v>819</v>
      </c>
      <c r="P71" s="22" t="s">
        <v>846</v>
      </c>
      <c r="Q71" s="22" t="s">
        <v>1067</v>
      </c>
      <c r="R71" s="22" t="s">
        <v>1067</v>
      </c>
      <c r="S71" s="22" t="s">
        <v>1116</v>
      </c>
      <c r="T71" s="22" t="s">
        <v>889</v>
      </c>
      <c r="U71" s="22" t="s">
        <v>803</v>
      </c>
      <c r="V71" s="22" t="s">
        <v>21</v>
      </c>
      <c r="W71" s="22" t="s">
        <v>21</v>
      </c>
      <c r="X71" s="22" t="s">
        <v>789</v>
      </c>
      <c r="Y71" s="22" t="s">
        <v>789</v>
      </c>
      <c r="Z71" s="24">
        <v>598</v>
      </c>
      <c r="AA71" s="22"/>
      <c r="AB71" s="35">
        <v>43.265634888671535</v>
      </c>
      <c r="AC71" s="22"/>
      <c r="AD71" s="22"/>
    </row>
    <row r="72" spans="2:30">
      <c r="B72" s="22" t="s">
        <v>528</v>
      </c>
      <c r="C72" s="22" t="s">
        <v>1136</v>
      </c>
      <c r="D72" s="22" t="s">
        <v>529</v>
      </c>
      <c r="E72" s="22" t="s">
        <v>523</v>
      </c>
      <c r="F72" s="24" t="s">
        <v>840</v>
      </c>
      <c r="G72" s="22" t="s">
        <v>445</v>
      </c>
      <c r="H72" s="22" t="s">
        <v>529</v>
      </c>
      <c r="I72" s="22" t="s">
        <v>819</v>
      </c>
      <c r="J72" s="22" t="s">
        <v>825</v>
      </c>
      <c r="K72" s="22"/>
      <c r="L72" s="22" t="s">
        <v>819</v>
      </c>
      <c r="M72" s="22"/>
      <c r="N72" s="22" t="s">
        <v>1046</v>
      </c>
      <c r="O72" s="22" t="s">
        <v>819</v>
      </c>
      <c r="P72" s="22" t="s">
        <v>846</v>
      </c>
      <c r="Q72" s="22" t="s">
        <v>1067</v>
      </c>
      <c r="R72" s="22" t="s">
        <v>1067</v>
      </c>
      <c r="S72" s="22" t="s">
        <v>1116</v>
      </c>
      <c r="T72" s="22" t="s">
        <v>889</v>
      </c>
      <c r="U72" s="22" t="s">
        <v>803</v>
      </c>
      <c r="V72" s="22" t="s">
        <v>21</v>
      </c>
      <c r="W72" s="22" t="s">
        <v>21</v>
      </c>
      <c r="X72" s="22" t="s">
        <v>789</v>
      </c>
      <c r="Y72" s="22" t="s">
        <v>789</v>
      </c>
      <c r="Z72" s="24">
        <v>330</v>
      </c>
      <c r="AA72" s="22"/>
      <c r="AB72" s="35">
        <v>49.2491801392325</v>
      </c>
      <c r="AC72" s="22"/>
      <c r="AD72" s="22"/>
    </row>
    <row r="73" spans="2:30">
      <c r="B73" s="22" t="s">
        <v>530</v>
      </c>
      <c r="C73" s="22" t="s">
        <v>1153</v>
      </c>
      <c r="D73" s="22" t="s">
        <v>532</v>
      </c>
      <c r="E73" s="22" t="s">
        <v>531</v>
      </c>
      <c r="F73" s="24" t="s">
        <v>945</v>
      </c>
      <c r="G73" s="22" t="s">
        <v>173</v>
      </c>
      <c r="H73" s="22" t="s">
        <v>532</v>
      </c>
      <c r="I73" s="22" t="s">
        <v>819</v>
      </c>
      <c r="J73" s="22" t="s">
        <v>825</v>
      </c>
      <c r="K73" s="22"/>
      <c r="L73" s="22" t="s">
        <v>1057</v>
      </c>
      <c r="M73" s="22" t="s">
        <v>825</v>
      </c>
      <c r="N73" s="22" t="s">
        <v>1046</v>
      </c>
      <c r="O73" s="22" t="s">
        <v>819</v>
      </c>
      <c r="P73" s="22" t="s">
        <v>846</v>
      </c>
      <c r="Q73" s="22" t="s">
        <v>1057</v>
      </c>
      <c r="R73" s="22" t="s">
        <v>1057</v>
      </c>
      <c r="S73" s="22" t="s">
        <v>1077</v>
      </c>
      <c r="T73" s="22" t="s">
        <v>802</v>
      </c>
      <c r="U73" s="22" t="s">
        <v>803</v>
      </c>
      <c r="V73" s="22" t="s">
        <v>21</v>
      </c>
      <c r="W73" s="22" t="s">
        <v>21</v>
      </c>
      <c r="X73" s="22" t="s">
        <v>21</v>
      </c>
      <c r="Y73" s="22" t="s">
        <v>21</v>
      </c>
      <c r="Z73" s="24" t="s">
        <v>21</v>
      </c>
      <c r="AA73" s="22"/>
      <c r="AB73" s="22">
        <v>15</v>
      </c>
      <c r="AC73" s="22"/>
      <c r="AD73" s="22"/>
    </row>
    <row r="74" spans="2:30">
      <c r="B74" s="22" t="s">
        <v>533</v>
      </c>
      <c r="C74" s="22" t="s">
        <v>1153</v>
      </c>
      <c r="D74" s="22" t="s">
        <v>535</v>
      </c>
      <c r="E74" s="22" t="s">
        <v>534</v>
      </c>
      <c r="F74" s="24">
        <v>2019</v>
      </c>
      <c r="G74" s="22" t="s">
        <v>173</v>
      </c>
      <c r="H74" s="22" t="s">
        <v>535</v>
      </c>
      <c r="I74" s="22" t="s">
        <v>819</v>
      </c>
      <c r="J74" s="22" t="s">
        <v>825</v>
      </c>
      <c r="K74" s="22"/>
      <c r="L74" s="22" t="s">
        <v>1057</v>
      </c>
      <c r="M74" s="22" t="s">
        <v>825</v>
      </c>
      <c r="N74" s="22" t="s">
        <v>1046</v>
      </c>
      <c r="O74" s="22" t="s">
        <v>819</v>
      </c>
      <c r="P74" s="22" t="s">
        <v>846</v>
      </c>
      <c r="Q74" s="22" t="s">
        <v>1057</v>
      </c>
      <c r="R74" s="22" t="s">
        <v>1057</v>
      </c>
      <c r="S74" s="22" t="s">
        <v>1077</v>
      </c>
      <c r="T74" s="22" t="s">
        <v>794</v>
      </c>
      <c r="U74" s="22" t="s">
        <v>795</v>
      </c>
      <c r="V74" s="22" t="s">
        <v>21</v>
      </c>
      <c r="W74" s="22" t="s">
        <v>21</v>
      </c>
      <c r="X74" s="22" t="s">
        <v>789</v>
      </c>
      <c r="Y74" s="22" t="s">
        <v>789</v>
      </c>
      <c r="Z74" s="24">
        <v>1500</v>
      </c>
      <c r="AA74" s="22"/>
      <c r="AB74" s="22">
        <v>19.66</v>
      </c>
      <c r="AC74" s="22"/>
      <c r="AD74" s="22"/>
    </row>
    <row r="75" spans="2:30">
      <c r="B75" s="22" t="s">
        <v>638</v>
      </c>
      <c r="C75" s="22" t="s">
        <v>1154</v>
      </c>
      <c r="D75" s="22" t="s">
        <v>641</v>
      </c>
      <c r="E75" s="22" t="s">
        <v>639</v>
      </c>
      <c r="F75" s="24">
        <v>2011</v>
      </c>
      <c r="G75" s="22" t="s">
        <v>640</v>
      </c>
      <c r="H75" s="22" t="s">
        <v>641</v>
      </c>
      <c r="I75" s="22" t="s">
        <v>786</v>
      </c>
      <c r="J75" s="22"/>
      <c r="K75" s="22"/>
      <c r="L75" s="22" t="s">
        <v>1057</v>
      </c>
      <c r="M75" s="22"/>
      <c r="N75" s="22" t="s">
        <v>1041</v>
      </c>
      <c r="O75" s="22" t="s">
        <v>31</v>
      </c>
      <c r="P75" s="22" t="str">
        <f t="shared" ref="P75:P103" si="3">O75</f>
        <v>Land disposal</v>
      </c>
      <c r="Q75" s="22" t="s">
        <v>1057</v>
      </c>
      <c r="R75" s="22" t="s">
        <v>1057</v>
      </c>
      <c r="S75" s="22" t="s">
        <v>1058</v>
      </c>
      <c r="T75" s="22" t="s">
        <v>864</v>
      </c>
      <c r="U75" s="22" t="s">
        <v>21</v>
      </c>
      <c r="V75" s="22" t="s">
        <v>21</v>
      </c>
      <c r="W75" s="22" t="s">
        <v>21</v>
      </c>
      <c r="X75" s="22" t="s">
        <v>789</v>
      </c>
      <c r="Y75" s="22" t="s">
        <v>789</v>
      </c>
      <c r="Z75" s="24" t="s">
        <v>21</v>
      </c>
      <c r="AA75" s="22"/>
      <c r="AB75" s="22">
        <v>100</v>
      </c>
      <c r="AC75" s="22"/>
      <c r="AD75" s="22"/>
    </row>
    <row r="76" spans="2:30">
      <c r="B76" s="22" t="s">
        <v>638</v>
      </c>
      <c r="C76" s="22" t="s">
        <v>1154</v>
      </c>
      <c r="D76" s="22" t="s">
        <v>641</v>
      </c>
      <c r="E76" s="22" t="s">
        <v>639</v>
      </c>
      <c r="F76" s="24">
        <v>2011</v>
      </c>
      <c r="G76" s="22" t="s">
        <v>640</v>
      </c>
      <c r="H76" s="22" t="s">
        <v>641</v>
      </c>
      <c r="I76" s="22" t="s">
        <v>1108</v>
      </c>
      <c r="J76" s="22"/>
      <c r="K76" s="22"/>
      <c r="L76" s="22" t="s">
        <v>1057</v>
      </c>
      <c r="M76" s="22"/>
      <c r="N76" s="22" t="s">
        <v>1041</v>
      </c>
      <c r="O76" s="22" t="s">
        <v>1108</v>
      </c>
      <c r="P76" s="22" t="str">
        <f t="shared" si="3"/>
        <v>Transfer station</v>
      </c>
      <c r="Q76" s="22" t="s">
        <v>1057</v>
      </c>
      <c r="R76" s="22" t="s">
        <v>1057</v>
      </c>
      <c r="S76" s="22" t="s">
        <v>1109</v>
      </c>
      <c r="T76" s="22" t="s">
        <v>864</v>
      </c>
      <c r="U76" s="22" t="s">
        <v>21</v>
      </c>
      <c r="V76" s="22" t="s">
        <v>21</v>
      </c>
      <c r="W76" s="22" t="s">
        <v>21</v>
      </c>
      <c r="X76" s="22" t="s">
        <v>789</v>
      </c>
      <c r="Y76" s="22" t="s">
        <v>789</v>
      </c>
      <c r="Z76" s="24" t="s">
        <v>21</v>
      </c>
      <c r="AA76" s="22"/>
      <c r="AB76" s="22">
        <v>40</v>
      </c>
      <c r="AC76" s="22"/>
      <c r="AD76" s="22"/>
    </row>
    <row r="77" spans="2:30">
      <c r="B77" s="22" t="s">
        <v>644</v>
      </c>
      <c r="C77" s="22" t="s">
        <v>1155</v>
      </c>
      <c r="D77" s="22" t="s">
        <v>645</v>
      </c>
      <c r="E77" s="22" t="s">
        <v>1156</v>
      </c>
      <c r="F77" s="24">
        <v>2015</v>
      </c>
      <c r="G77" s="22" t="s">
        <v>251</v>
      </c>
      <c r="H77" s="22" t="s">
        <v>645</v>
      </c>
      <c r="I77" s="22" t="s">
        <v>1039</v>
      </c>
      <c r="J77" s="22"/>
      <c r="K77" s="22"/>
      <c r="L77" s="22" t="s">
        <v>1040</v>
      </c>
      <c r="M77" s="22"/>
      <c r="N77" s="22" t="s">
        <v>1041</v>
      </c>
      <c r="O77" s="22" t="s">
        <v>1042</v>
      </c>
      <c r="P77" s="22" t="str">
        <f t="shared" si="3"/>
        <v>Sorting facility</v>
      </c>
      <c r="Q77" s="22" t="s">
        <v>1040</v>
      </c>
      <c r="R77" s="22" t="s">
        <v>1040</v>
      </c>
      <c r="S77" s="22" t="s">
        <v>1043</v>
      </c>
      <c r="T77" s="22" t="s">
        <v>864</v>
      </c>
      <c r="U77" s="22" t="s">
        <v>21</v>
      </c>
      <c r="V77" s="22" t="s">
        <v>21</v>
      </c>
      <c r="W77" s="22" t="s">
        <v>21</v>
      </c>
      <c r="X77" s="22" t="s">
        <v>789</v>
      </c>
      <c r="Y77" s="22" t="s">
        <v>789</v>
      </c>
      <c r="Z77" s="24" t="s">
        <v>21</v>
      </c>
      <c r="AA77" s="22"/>
      <c r="AB77" s="22">
        <v>50</v>
      </c>
      <c r="AC77" s="22"/>
      <c r="AD77" s="22"/>
    </row>
    <row r="78" spans="2:30">
      <c r="B78" s="22" t="s">
        <v>1157</v>
      </c>
      <c r="C78" s="22" t="s">
        <v>1119</v>
      </c>
      <c r="D78" s="22" t="s">
        <v>1158</v>
      </c>
      <c r="E78" s="22" t="s">
        <v>1159</v>
      </c>
      <c r="F78" s="24">
        <v>2006</v>
      </c>
      <c r="G78" s="22" t="s">
        <v>225</v>
      </c>
      <c r="H78" s="22" t="s">
        <v>1158</v>
      </c>
      <c r="I78" s="22" t="s">
        <v>846</v>
      </c>
      <c r="J78" s="22"/>
      <c r="K78" s="22"/>
      <c r="L78" s="22" t="s">
        <v>1057</v>
      </c>
      <c r="M78" s="22" t="s">
        <v>825</v>
      </c>
      <c r="N78" s="22" t="s">
        <v>1046</v>
      </c>
      <c r="O78" s="22" t="s">
        <v>846</v>
      </c>
      <c r="P78" s="22" t="str">
        <f t="shared" si="3"/>
        <v>Streets</v>
      </c>
      <c r="Q78" s="22" t="s">
        <v>1057</v>
      </c>
      <c r="R78" s="22" t="s">
        <v>1057</v>
      </c>
      <c r="S78" s="22" t="s">
        <v>1060</v>
      </c>
      <c r="T78" s="22" t="s">
        <v>794</v>
      </c>
      <c r="U78" s="22" t="s">
        <v>843</v>
      </c>
      <c r="V78" s="22" t="s">
        <v>21</v>
      </c>
      <c r="W78" s="22" t="s">
        <v>21</v>
      </c>
      <c r="X78" s="22" t="s">
        <v>789</v>
      </c>
      <c r="Y78" s="22" t="s">
        <v>789</v>
      </c>
      <c r="Z78" s="24">
        <v>54</v>
      </c>
      <c r="AA78" s="22"/>
      <c r="AB78" s="22">
        <v>7.81</v>
      </c>
      <c r="AC78" s="22"/>
      <c r="AD78" s="22"/>
    </row>
    <row r="79" spans="2:30">
      <c r="B79" s="22" t="s">
        <v>1157</v>
      </c>
      <c r="C79" s="22" t="s">
        <v>1119</v>
      </c>
      <c r="D79" s="22" t="s">
        <v>1158</v>
      </c>
      <c r="E79" s="22" t="s">
        <v>1159</v>
      </c>
      <c r="F79" s="24">
        <v>2006</v>
      </c>
      <c r="G79" s="22" t="s">
        <v>225</v>
      </c>
      <c r="H79" s="22" t="s">
        <v>1158</v>
      </c>
      <c r="I79" s="22" t="s">
        <v>1160</v>
      </c>
      <c r="J79" s="22"/>
      <c r="K79" s="22"/>
      <c r="L79" s="22" t="s">
        <v>1161</v>
      </c>
      <c r="M79" s="22"/>
      <c r="N79" s="22" t="s">
        <v>1046</v>
      </c>
      <c r="O79" s="22" t="s">
        <v>1104</v>
      </c>
      <c r="P79" s="22" t="str">
        <f t="shared" si="3"/>
        <v>Formal collectors</v>
      </c>
      <c r="Q79" s="22" t="s">
        <v>1161</v>
      </c>
      <c r="R79" s="22" t="s">
        <v>1161</v>
      </c>
      <c r="S79" s="22" t="s">
        <v>1162</v>
      </c>
      <c r="T79" s="22" t="s">
        <v>794</v>
      </c>
      <c r="U79" s="22" t="s">
        <v>843</v>
      </c>
      <c r="V79" s="22" t="s">
        <v>21</v>
      </c>
      <c r="W79" s="22" t="s">
        <v>21</v>
      </c>
      <c r="X79" s="22" t="s">
        <v>789</v>
      </c>
      <c r="Y79" s="22" t="s">
        <v>789</v>
      </c>
      <c r="Z79" s="24">
        <v>54</v>
      </c>
      <c r="AA79" s="22"/>
      <c r="AB79" s="22">
        <v>51.33</v>
      </c>
      <c r="AC79" s="22"/>
      <c r="AD79" s="22"/>
    </row>
    <row r="80" spans="2:30">
      <c r="B80" s="22" t="s">
        <v>1157</v>
      </c>
      <c r="C80" s="22" t="s">
        <v>1119</v>
      </c>
      <c r="D80" s="22" t="s">
        <v>1158</v>
      </c>
      <c r="E80" s="22" t="s">
        <v>1159</v>
      </c>
      <c r="F80" s="24">
        <v>2006</v>
      </c>
      <c r="G80" s="22" t="s">
        <v>225</v>
      </c>
      <c r="H80" s="22" t="s">
        <v>1158</v>
      </c>
      <c r="I80" s="22" t="s">
        <v>786</v>
      </c>
      <c r="J80" s="22"/>
      <c r="K80" s="22"/>
      <c r="L80" s="22" t="s">
        <v>1057</v>
      </c>
      <c r="M80" s="22"/>
      <c r="N80" s="22" t="s">
        <v>1041</v>
      </c>
      <c r="O80" s="22" t="s">
        <v>31</v>
      </c>
      <c r="P80" s="22" t="str">
        <f t="shared" si="3"/>
        <v>Land disposal</v>
      </c>
      <c r="Q80" s="22" t="s">
        <v>1057</v>
      </c>
      <c r="R80" s="22" t="s">
        <v>1057</v>
      </c>
      <c r="S80" s="22" t="s">
        <v>1058</v>
      </c>
      <c r="T80" s="22" t="s">
        <v>794</v>
      </c>
      <c r="U80" s="22" t="s">
        <v>843</v>
      </c>
      <c r="V80" s="22" t="s">
        <v>21</v>
      </c>
      <c r="W80" s="22" t="s">
        <v>21</v>
      </c>
      <c r="X80" s="22" t="s">
        <v>789</v>
      </c>
      <c r="Y80" s="22" t="s">
        <v>789</v>
      </c>
      <c r="Z80" s="24">
        <v>54</v>
      </c>
      <c r="AA80" s="22"/>
      <c r="AB80" s="22">
        <v>71.540000000000006</v>
      </c>
      <c r="AC80" s="22"/>
      <c r="AD80" s="22"/>
    </row>
    <row r="81" spans="2:30">
      <c r="B81" s="22" t="s">
        <v>1163</v>
      </c>
      <c r="C81" s="22" t="s">
        <v>1119</v>
      </c>
      <c r="D81" s="22" t="s">
        <v>1164</v>
      </c>
      <c r="E81" s="22" t="s">
        <v>1159</v>
      </c>
      <c r="F81" s="24">
        <v>2006</v>
      </c>
      <c r="G81" s="22" t="s">
        <v>225</v>
      </c>
      <c r="H81" s="22" t="s">
        <v>1164</v>
      </c>
      <c r="I81" s="22" t="s">
        <v>846</v>
      </c>
      <c r="J81" s="22"/>
      <c r="K81" s="22"/>
      <c r="L81" s="22" t="s">
        <v>1057</v>
      </c>
      <c r="M81" s="22" t="s">
        <v>825</v>
      </c>
      <c r="N81" s="22" t="s">
        <v>1046</v>
      </c>
      <c r="O81" s="22" t="s">
        <v>846</v>
      </c>
      <c r="P81" s="22" t="str">
        <f t="shared" si="3"/>
        <v>Streets</v>
      </c>
      <c r="Q81" s="22" t="s">
        <v>1057</v>
      </c>
      <c r="R81" s="22" t="s">
        <v>1057</v>
      </c>
      <c r="S81" s="22" t="s">
        <v>1060</v>
      </c>
      <c r="T81" s="22" t="s">
        <v>794</v>
      </c>
      <c r="U81" s="22" t="s">
        <v>843</v>
      </c>
      <c r="V81" s="22" t="s">
        <v>21</v>
      </c>
      <c r="W81" s="22" t="s">
        <v>21</v>
      </c>
      <c r="X81" s="22" t="s">
        <v>789</v>
      </c>
      <c r="Y81" s="22" t="s">
        <v>789</v>
      </c>
      <c r="Z81" s="24">
        <v>54</v>
      </c>
      <c r="AA81" s="22"/>
      <c r="AB81" s="22">
        <v>13.5</v>
      </c>
      <c r="AC81" s="22"/>
      <c r="AD81" s="22"/>
    </row>
    <row r="82" spans="2:30">
      <c r="B82" s="22" t="s">
        <v>1163</v>
      </c>
      <c r="C82" s="22" t="s">
        <v>1119</v>
      </c>
      <c r="D82" s="22" t="s">
        <v>1164</v>
      </c>
      <c r="E82" s="22" t="s">
        <v>1159</v>
      </c>
      <c r="F82" s="24">
        <v>2006</v>
      </c>
      <c r="G82" s="22" t="s">
        <v>225</v>
      </c>
      <c r="H82" s="22" t="s">
        <v>1164</v>
      </c>
      <c r="I82" s="22" t="s">
        <v>1160</v>
      </c>
      <c r="J82" s="22"/>
      <c r="K82" s="22"/>
      <c r="L82" s="22" t="s">
        <v>1161</v>
      </c>
      <c r="M82" s="22"/>
      <c r="N82" s="22" t="s">
        <v>1046</v>
      </c>
      <c r="O82" s="22" t="s">
        <v>1104</v>
      </c>
      <c r="P82" s="22" t="str">
        <f t="shared" si="3"/>
        <v>Formal collectors</v>
      </c>
      <c r="Q82" s="22" t="s">
        <v>1161</v>
      </c>
      <c r="R82" s="22" t="s">
        <v>1161</v>
      </c>
      <c r="S82" s="22" t="s">
        <v>1162</v>
      </c>
      <c r="T82" s="22" t="s">
        <v>794</v>
      </c>
      <c r="U82" s="22" t="s">
        <v>843</v>
      </c>
      <c r="V82" s="22" t="s">
        <v>21</v>
      </c>
      <c r="W82" s="22" t="s">
        <v>21</v>
      </c>
      <c r="X82" s="22" t="s">
        <v>789</v>
      </c>
      <c r="Y82" s="22" t="s">
        <v>789</v>
      </c>
      <c r="Z82" s="24">
        <v>54</v>
      </c>
      <c r="AA82" s="22"/>
      <c r="AB82" s="22">
        <v>3.64</v>
      </c>
      <c r="AC82" s="22"/>
      <c r="AD82" s="22"/>
    </row>
    <row r="83" spans="2:30">
      <c r="B83" s="22" t="s">
        <v>1163</v>
      </c>
      <c r="C83" s="22" t="s">
        <v>1119</v>
      </c>
      <c r="D83" s="22" t="s">
        <v>1164</v>
      </c>
      <c r="E83" s="22" t="s">
        <v>1159</v>
      </c>
      <c r="F83" s="24">
        <v>2006</v>
      </c>
      <c r="G83" s="22" t="s">
        <v>225</v>
      </c>
      <c r="H83" s="22" t="s">
        <v>1164</v>
      </c>
      <c r="I83" s="22" t="s">
        <v>786</v>
      </c>
      <c r="J83" s="22"/>
      <c r="K83" s="22"/>
      <c r="L83" s="22" t="s">
        <v>1057</v>
      </c>
      <c r="M83" s="22"/>
      <c r="N83" s="22" t="s">
        <v>1041</v>
      </c>
      <c r="O83" s="22" t="s">
        <v>31</v>
      </c>
      <c r="P83" s="22" t="str">
        <f t="shared" si="3"/>
        <v>Land disposal</v>
      </c>
      <c r="Q83" s="22" t="s">
        <v>1057</v>
      </c>
      <c r="R83" s="22" t="s">
        <v>1057</v>
      </c>
      <c r="S83" s="22" t="s">
        <v>1058</v>
      </c>
      <c r="T83" s="22" t="s">
        <v>794</v>
      </c>
      <c r="U83" s="22" t="s">
        <v>843</v>
      </c>
      <c r="V83" s="22" t="s">
        <v>21</v>
      </c>
      <c r="W83" s="22" t="s">
        <v>21</v>
      </c>
      <c r="X83" s="22" t="s">
        <v>789</v>
      </c>
      <c r="Y83" s="22" t="s">
        <v>789</v>
      </c>
      <c r="Z83" s="24">
        <v>54</v>
      </c>
      <c r="AA83" s="22"/>
      <c r="AB83" s="22">
        <v>19.399999999999999</v>
      </c>
      <c r="AC83" s="22"/>
      <c r="AD83" s="22"/>
    </row>
    <row r="84" spans="2:30">
      <c r="B84" s="22" t="s">
        <v>1165</v>
      </c>
      <c r="C84" s="22" t="s">
        <v>1119</v>
      </c>
      <c r="D84" s="22" t="s">
        <v>1166</v>
      </c>
      <c r="E84" s="22" t="s">
        <v>1159</v>
      </c>
      <c r="F84" s="24">
        <v>2006</v>
      </c>
      <c r="G84" s="22" t="s">
        <v>225</v>
      </c>
      <c r="H84" s="22" t="s">
        <v>1166</v>
      </c>
      <c r="I84" s="22" t="s">
        <v>846</v>
      </c>
      <c r="J84" s="22"/>
      <c r="K84" s="22"/>
      <c r="L84" s="22" t="s">
        <v>1057</v>
      </c>
      <c r="M84" s="22" t="s">
        <v>825</v>
      </c>
      <c r="N84" s="22" t="s">
        <v>1046</v>
      </c>
      <c r="O84" s="22" t="s">
        <v>846</v>
      </c>
      <c r="P84" s="22" t="str">
        <f t="shared" si="3"/>
        <v>Streets</v>
      </c>
      <c r="Q84" s="22" t="s">
        <v>1057</v>
      </c>
      <c r="R84" s="22" t="s">
        <v>1057</v>
      </c>
      <c r="S84" s="22" t="s">
        <v>1060</v>
      </c>
      <c r="T84" s="22" t="s">
        <v>794</v>
      </c>
      <c r="U84" s="22" t="s">
        <v>843</v>
      </c>
      <c r="V84" s="22" t="s">
        <v>21</v>
      </c>
      <c r="W84" s="22" t="s">
        <v>21</v>
      </c>
      <c r="X84" s="22" t="s">
        <v>789</v>
      </c>
      <c r="Y84" s="22" t="s">
        <v>789</v>
      </c>
      <c r="Z84" s="24">
        <v>54</v>
      </c>
      <c r="AA84" s="22"/>
      <c r="AB84" s="22">
        <v>21.31</v>
      </c>
      <c r="AC84" s="22"/>
      <c r="AD84" s="22"/>
    </row>
    <row r="85" spans="2:30">
      <c r="B85" s="22" t="s">
        <v>1165</v>
      </c>
      <c r="C85" s="22" t="s">
        <v>1119</v>
      </c>
      <c r="D85" s="22" t="s">
        <v>1166</v>
      </c>
      <c r="E85" s="22" t="s">
        <v>1159</v>
      </c>
      <c r="F85" s="24">
        <v>2006</v>
      </c>
      <c r="G85" s="22" t="s">
        <v>225</v>
      </c>
      <c r="H85" s="22" t="s">
        <v>1166</v>
      </c>
      <c r="I85" s="22" t="s">
        <v>1160</v>
      </c>
      <c r="J85" s="22"/>
      <c r="K85" s="22"/>
      <c r="L85" s="22" t="s">
        <v>1161</v>
      </c>
      <c r="M85" s="22"/>
      <c r="N85" s="22" t="s">
        <v>1046</v>
      </c>
      <c r="O85" s="22" t="s">
        <v>1104</v>
      </c>
      <c r="P85" s="22" t="str">
        <f t="shared" si="3"/>
        <v>Formal collectors</v>
      </c>
      <c r="Q85" s="22" t="s">
        <v>1161</v>
      </c>
      <c r="R85" s="22" t="s">
        <v>1161</v>
      </c>
      <c r="S85" s="22" t="s">
        <v>1162</v>
      </c>
      <c r="T85" s="22" t="s">
        <v>794</v>
      </c>
      <c r="U85" s="22" t="s">
        <v>843</v>
      </c>
      <c r="V85" s="22" t="s">
        <v>21</v>
      </c>
      <c r="W85" s="22" t="s">
        <v>21</v>
      </c>
      <c r="X85" s="22" t="s">
        <v>789</v>
      </c>
      <c r="Y85" s="22" t="s">
        <v>789</v>
      </c>
      <c r="Z85" s="24">
        <v>54</v>
      </c>
      <c r="AA85" s="22"/>
      <c r="AB85" s="22">
        <v>54.97</v>
      </c>
      <c r="AC85" s="22"/>
      <c r="AD85" s="22"/>
    </row>
    <row r="86" spans="2:30">
      <c r="B86" s="22" t="s">
        <v>1165</v>
      </c>
      <c r="C86" s="22" t="s">
        <v>1119</v>
      </c>
      <c r="D86" s="22" t="s">
        <v>1166</v>
      </c>
      <c r="E86" s="22" t="s">
        <v>1159</v>
      </c>
      <c r="F86" s="24">
        <v>2006</v>
      </c>
      <c r="G86" s="22" t="s">
        <v>225</v>
      </c>
      <c r="H86" s="22" t="s">
        <v>1166</v>
      </c>
      <c r="I86" s="22" t="s">
        <v>786</v>
      </c>
      <c r="J86" s="22"/>
      <c r="K86" s="22"/>
      <c r="L86" s="22" t="s">
        <v>1057</v>
      </c>
      <c r="M86" s="22"/>
      <c r="N86" s="22" t="s">
        <v>1041</v>
      </c>
      <c r="O86" s="22" t="s">
        <v>31</v>
      </c>
      <c r="P86" s="22" t="str">
        <f t="shared" si="3"/>
        <v>Land disposal</v>
      </c>
      <c r="Q86" s="22" t="s">
        <v>1057</v>
      </c>
      <c r="R86" s="22" t="s">
        <v>1057</v>
      </c>
      <c r="S86" s="22" t="s">
        <v>1058</v>
      </c>
      <c r="T86" s="22" t="s">
        <v>794</v>
      </c>
      <c r="U86" s="22" t="s">
        <v>843</v>
      </c>
      <c r="V86" s="22" t="s">
        <v>21</v>
      </c>
      <c r="W86" s="22" t="s">
        <v>21</v>
      </c>
      <c r="X86" s="22" t="s">
        <v>789</v>
      </c>
      <c r="Y86" s="22" t="s">
        <v>789</v>
      </c>
      <c r="Z86" s="24">
        <v>54</v>
      </c>
      <c r="AA86" s="22"/>
      <c r="AB86" s="22">
        <v>90.94</v>
      </c>
      <c r="AC86" s="22"/>
      <c r="AD86" s="22"/>
    </row>
    <row r="87" spans="2:30">
      <c r="B87" s="22" t="s">
        <v>654</v>
      </c>
      <c r="C87" s="22" t="s">
        <v>1120</v>
      </c>
      <c r="D87" s="22" t="s">
        <v>961</v>
      </c>
      <c r="E87" s="22" t="s">
        <v>655</v>
      </c>
      <c r="F87" s="24">
        <v>2020</v>
      </c>
      <c r="G87" s="22" t="s">
        <v>233</v>
      </c>
      <c r="H87" s="22" t="s">
        <v>961</v>
      </c>
      <c r="I87" s="22" t="s">
        <v>846</v>
      </c>
      <c r="J87" s="22" t="s">
        <v>825</v>
      </c>
      <c r="K87" s="22"/>
      <c r="L87" s="22" t="s">
        <v>1082</v>
      </c>
      <c r="M87" s="22" t="s">
        <v>825</v>
      </c>
      <c r="N87" s="22" t="s">
        <v>1046</v>
      </c>
      <c r="O87" s="22" t="s">
        <v>846</v>
      </c>
      <c r="P87" s="22" t="str">
        <f t="shared" si="3"/>
        <v>Streets</v>
      </c>
      <c r="Q87" s="22" t="s">
        <v>1082</v>
      </c>
      <c r="R87" s="22" t="s">
        <v>1082</v>
      </c>
      <c r="S87" s="22" t="s">
        <v>1083</v>
      </c>
      <c r="T87" s="22" t="s">
        <v>794</v>
      </c>
      <c r="U87" s="22" t="s">
        <v>823</v>
      </c>
      <c r="V87" s="22" t="s">
        <v>21</v>
      </c>
      <c r="W87" s="22" t="s">
        <v>21</v>
      </c>
      <c r="X87" s="22" t="s">
        <v>789</v>
      </c>
      <c r="Y87" s="22" t="s">
        <v>789</v>
      </c>
      <c r="Z87" s="24">
        <v>40</v>
      </c>
      <c r="AA87" s="22"/>
      <c r="AB87" s="22">
        <v>45</v>
      </c>
      <c r="AC87" s="22"/>
      <c r="AD87" s="22"/>
    </row>
    <row r="88" spans="2:30">
      <c r="B88" s="22" t="s">
        <v>657</v>
      </c>
      <c r="C88" s="22" t="s">
        <v>1120</v>
      </c>
      <c r="D88" s="22" t="s">
        <v>384</v>
      </c>
      <c r="E88" s="22" t="s">
        <v>658</v>
      </c>
      <c r="F88" s="24" t="s">
        <v>963</v>
      </c>
      <c r="G88" s="22" t="s">
        <v>233</v>
      </c>
      <c r="H88" s="22" t="s">
        <v>384</v>
      </c>
      <c r="I88" s="22" t="s">
        <v>846</v>
      </c>
      <c r="J88" s="22"/>
      <c r="K88" s="22"/>
      <c r="L88" s="22" t="s">
        <v>819</v>
      </c>
      <c r="M88" s="22"/>
      <c r="N88" s="22" t="s">
        <v>1046</v>
      </c>
      <c r="O88" s="22" t="s">
        <v>846</v>
      </c>
      <c r="P88" s="22" t="str">
        <f t="shared" si="3"/>
        <v>Streets</v>
      </c>
      <c r="Q88" s="22" t="s">
        <v>1067</v>
      </c>
      <c r="R88" s="22" t="s">
        <v>1067</v>
      </c>
      <c r="S88" s="22" t="s">
        <v>1068</v>
      </c>
      <c r="T88" s="22" t="s">
        <v>794</v>
      </c>
      <c r="U88" s="22" t="s">
        <v>900</v>
      </c>
      <c r="V88" s="22" t="s">
        <v>958</v>
      </c>
      <c r="W88" s="22" t="s">
        <v>959</v>
      </c>
      <c r="X88" s="22" t="s">
        <v>789</v>
      </c>
      <c r="Y88" s="22" t="s">
        <v>789</v>
      </c>
      <c r="Z88" s="24">
        <v>182</v>
      </c>
      <c r="AA88" s="22"/>
      <c r="AB88" s="22">
        <v>13</v>
      </c>
      <c r="AC88" s="22"/>
      <c r="AD88" s="22"/>
    </row>
    <row r="89" spans="2:30">
      <c r="B89" s="22" t="s">
        <v>657</v>
      </c>
      <c r="C89" s="22" t="s">
        <v>1120</v>
      </c>
      <c r="D89" s="22" t="s">
        <v>384</v>
      </c>
      <c r="E89" s="22" t="s">
        <v>658</v>
      </c>
      <c r="F89" s="24" t="s">
        <v>963</v>
      </c>
      <c r="G89" s="22" t="s">
        <v>233</v>
      </c>
      <c r="H89" s="22" t="s">
        <v>384</v>
      </c>
      <c r="I89" s="22" t="s">
        <v>846</v>
      </c>
      <c r="J89" s="22"/>
      <c r="K89" s="22" t="s">
        <v>1113</v>
      </c>
      <c r="L89" s="22" t="s">
        <v>819</v>
      </c>
      <c r="M89" s="22"/>
      <c r="N89" s="22" t="s">
        <v>1046</v>
      </c>
      <c r="O89" s="22" t="s">
        <v>846</v>
      </c>
      <c r="P89" s="22" t="str">
        <f t="shared" si="3"/>
        <v>Streets</v>
      </c>
      <c r="Q89" s="22" t="s">
        <v>1067</v>
      </c>
      <c r="R89" s="22" t="s">
        <v>1067</v>
      </c>
      <c r="S89" s="22" t="s">
        <v>1068</v>
      </c>
      <c r="T89" s="22" t="s">
        <v>794</v>
      </c>
      <c r="U89" s="22" t="s">
        <v>900</v>
      </c>
      <c r="V89" s="22" t="s">
        <v>958</v>
      </c>
      <c r="W89" s="22" t="s">
        <v>959</v>
      </c>
      <c r="X89" s="22" t="s">
        <v>789</v>
      </c>
      <c r="Y89" s="22" t="s">
        <v>789</v>
      </c>
      <c r="Z89" s="24">
        <v>182</v>
      </c>
      <c r="AA89" s="22"/>
      <c r="AB89" s="22">
        <v>14</v>
      </c>
      <c r="AC89" s="22"/>
      <c r="AD89" s="22"/>
    </row>
    <row r="90" spans="2:30">
      <c r="B90" s="22" t="s">
        <v>657</v>
      </c>
      <c r="C90" s="22" t="s">
        <v>1120</v>
      </c>
      <c r="D90" s="22" t="s">
        <v>384</v>
      </c>
      <c r="E90" s="22" t="s">
        <v>658</v>
      </c>
      <c r="F90" s="24" t="s">
        <v>963</v>
      </c>
      <c r="G90" s="22" t="s">
        <v>233</v>
      </c>
      <c r="H90" s="22" t="s">
        <v>384</v>
      </c>
      <c r="I90" s="22" t="s">
        <v>846</v>
      </c>
      <c r="J90" s="22"/>
      <c r="K90" s="22" t="s">
        <v>1114</v>
      </c>
      <c r="L90" s="22" t="s">
        <v>819</v>
      </c>
      <c r="M90" s="22"/>
      <c r="N90" s="22" t="s">
        <v>1046</v>
      </c>
      <c r="O90" s="22" t="s">
        <v>846</v>
      </c>
      <c r="P90" s="22" t="str">
        <f t="shared" si="3"/>
        <v>Streets</v>
      </c>
      <c r="Q90" s="22" t="s">
        <v>1067</v>
      </c>
      <c r="R90" s="22" t="s">
        <v>1067</v>
      </c>
      <c r="S90" s="22" t="s">
        <v>1068</v>
      </c>
      <c r="T90" s="22" t="s">
        <v>794</v>
      </c>
      <c r="U90" s="22" t="s">
        <v>900</v>
      </c>
      <c r="V90" s="22" t="s">
        <v>958</v>
      </c>
      <c r="W90" s="22" t="s">
        <v>959</v>
      </c>
      <c r="X90" s="22" t="s">
        <v>789</v>
      </c>
      <c r="Y90" s="22" t="s">
        <v>789</v>
      </c>
      <c r="Z90" s="24">
        <v>182</v>
      </c>
      <c r="AA90" s="22"/>
      <c r="AB90" s="22">
        <v>13.9</v>
      </c>
      <c r="AC90" s="22"/>
      <c r="AD90" s="22"/>
    </row>
    <row r="91" spans="2:30">
      <c r="B91" s="22" t="s">
        <v>657</v>
      </c>
      <c r="C91" s="22" t="s">
        <v>1120</v>
      </c>
      <c r="D91" s="22" t="s">
        <v>384</v>
      </c>
      <c r="E91" s="22" t="s">
        <v>658</v>
      </c>
      <c r="F91" s="24" t="s">
        <v>963</v>
      </c>
      <c r="G91" s="22" t="s">
        <v>233</v>
      </c>
      <c r="H91" s="22" t="s">
        <v>384</v>
      </c>
      <c r="I91" s="22" t="s">
        <v>1085</v>
      </c>
      <c r="J91" s="22"/>
      <c r="K91" s="22"/>
      <c r="L91" s="22" t="s">
        <v>819</v>
      </c>
      <c r="M91" s="22"/>
      <c r="N91" s="22" t="s">
        <v>1046</v>
      </c>
      <c r="O91" s="22" t="s">
        <v>1085</v>
      </c>
      <c r="P91" s="22" t="str">
        <f t="shared" si="3"/>
        <v>Itinerant buyers</v>
      </c>
      <c r="Q91" s="22" t="s">
        <v>1067</v>
      </c>
      <c r="R91" s="22" t="s">
        <v>1067</v>
      </c>
      <c r="S91" s="22" t="s">
        <v>1121</v>
      </c>
      <c r="T91" s="22" t="s">
        <v>794</v>
      </c>
      <c r="U91" s="22" t="s">
        <v>900</v>
      </c>
      <c r="V91" s="22" t="s">
        <v>958</v>
      </c>
      <c r="W91" s="22" t="s">
        <v>959</v>
      </c>
      <c r="X91" s="22" t="s">
        <v>789</v>
      </c>
      <c r="Y91" s="22" t="s">
        <v>789</v>
      </c>
      <c r="Z91" s="24">
        <v>182</v>
      </c>
      <c r="AA91" s="22"/>
      <c r="AB91" s="22">
        <v>63.5</v>
      </c>
      <c r="AC91" s="22"/>
      <c r="AD91" s="22"/>
    </row>
    <row r="92" spans="2:30">
      <c r="B92" s="22" t="s">
        <v>657</v>
      </c>
      <c r="C92" s="22" t="s">
        <v>1120</v>
      </c>
      <c r="D92" s="22" t="s">
        <v>384</v>
      </c>
      <c r="E92" s="22" t="s">
        <v>658</v>
      </c>
      <c r="F92" s="24" t="s">
        <v>963</v>
      </c>
      <c r="G92" s="22" t="s">
        <v>233</v>
      </c>
      <c r="H92" s="22" t="s">
        <v>384</v>
      </c>
      <c r="I92" s="22" t="s">
        <v>1085</v>
      </c>
      <c r="J92" s="22"/>
      <c r="K92" s="22" t="s">
        <v>1113</v>
      </c>
      <c r="L92" s="22" t="s">
        <v>819</v>
      </c>
      <c r="M92" s="22"/>
      <c r="N92" s="22" t="s">
        <v>1046</v>
      </c>
      <c r="O92" s="22" t="s">
        <v>1085</v>
      </c>
      <c r="P92" s="22" t="str">
        <f t="shared" si="3"/>
        <v>Itinerant buyers</v>
      </c>
      <c r="Q92" s="22" t="s">
        <v>1067</v>
      </c>
      <c r="R92" s="22" t="s">
        <v>1067</v>
      </c>
      <c r="S92" s="22" t="s">
        <v>1121</v>
      </c>
      <c r="T92" s="22" t="s">
        <v>794</v>
      </c>
      <c r="U92" s="22" t="s">
        <v>900</v>
      </c>
      <c r="V92" s="22" t="s">
        <v>958</v>
      </c>
      <c r="W92" s="22" t="s">
        <v>959</v>
      </c>
      <c r="X92" s="22" t="s">
        <v>789</v>
      </c>
      <c r="Y92" s="22" t="s">
        <v>789</v>
      </c>
      <c r="Z92" s="24">
        <v>182</v>
      </c>
      <c r="AA92" s="22"/>
      <c r="AB92" s="22">
        <v>57.5</v>
      </c>
      <c r="AC92" s="22"/>
      <c r="AD92" s="22"/>
    </row>
    <row r="93" spans="2:30">
      <c r="B93" s="22" t="s">
        <v>657</v>
      </c>
      <c r="C93" s="22" t="s">
        <v>1120</v>
      </c>
      <c r="D93" s="22" t="s">
        <v>384</v>
      </c>
      <c r="E93" s="22" t="s">
        <v>658</v>
      </c>
      <c r="F93" s="24" t="s">
        <v>963</v>
      </c>
      <c r="G93" s="22" t="s">
        <v>233</v>
      </c>
      <c r="H93" s="22" t="s">
        <v>384</v>
      </c>
      <c r="I93" s="22" t="s">
        <v>1085</v>
      </c>
      <c r="J93" s="22"/>
      <c r="K93" s="22" t="s">
        <v>1114</v>
      </c>
      <c r="L93" s="22" t="s">
        <v>1086</v>
      </c>
      <c r="M93" s="22"/>
      <c r="N93" s="22" t="s">
        <v>1046</v>
      </c>
      <c r="O93" s="22" t="s">
        <v>1085</v>
      </c>
      <c r="P93" s="22" t="str">
        <f t="shared" si="3"/>
        <v>Itinerant buyers</v>
      </c>
      <c r="Q93" s="22" t="s">
        <v>1047</v>
      </c>
      <c r="R93" s="22" t="s">
        <v>1048</v>
      </c>
      <c r="S93" s="22" t="s">
        <v>1087</v>
      </c>
      <c r="T93" s="22" t="s">
        <v>794</v>
      </c>
      <c r="U93" s="22" t="s">
        <v>900</v>
      </c>
      <c r="V93" s="22" t="s">
        <v>958</v>
      </c>
      <c r="W93" s="22" t="s">
        <v>959</v>
      </c>
      <c r="X93" s="22" t="s">
        <v>789</v>
      </c>
      <c r="Y93" s="22" t="s">
        <v>789</v>
      </c>
      <c r="Z93" s="24">
        <v>182</v>
      </c>
      <c r="AA93" s="22"/>
      <c r="AB93" s="22">
        <v>57.2</v>
      </c>
      <c r="AC93" s="22"/>
      <c r="AD93" s="22"/>
    </row>
    <row r="94" spans="2:30">
      <c r="B94" s="22" t="s">
        <v>663</v>
      </c>
      <c r="C94" s="22" t="s">
        <v>1073</v>
      </c>
      <c r="D94" s="22" t="s">
        <v>664</v>
      </c>
      <c r="E94" s="22" t="s">
        <v>1167</v>
      </c>
      <c r="F94" s="24" t="s">
        <v>1168</v>
      </c>
      <c r="G94" s="22" t="s">
        <v>149</v>
      </c>
      <c r="H94" s="22" t="s">
        <v>664</v>
      </c>
      <c r="I94" s="22" t="s">
        <v>786</v>
      </c>
      <c r="J94" s="22"/>
      <c r="K94" s="22"/>
      <c r="L94" s="22" t="s">
        <v>1057</v>
      </c>
      <c r="M94" s="22"/>
      <c r="N94" s="22" t="s">
        <v>1041</v>
      </c>
      <c r="O94" s="22" t="s">
        <v>31</v>
      </c>
      <c r="P94" s="22" t="str">
        <f t="shared" si="3"/>
        <v>Land disposal</v>
      </c>
      <c r="Q94" s="22" t="s">
        <v>1057</v>
      </c>
      <c r="R94" s="22" t="s">
        <v>1057</v>
      </c>
      <c r="S94" s="22" t="s">
        <v>1058</v>
      </c>
      <c r="T94" s="22" t="s">
        <v>794</v>
      </c>
      <c r="U94" s="22" t="s">
        <v>795</v>
      </c>
      <c r="V94" s="22" t="s">
        <v>1169</v>
      </c>
      <c r="W94" s="22" t="s">
        <v>1170</v>
      </c>
      <c r="X94" s="22" t="s">
        <v>789</v>
      </c>
      <c r="Y94" s="22" t="s">
        <v>789</v>
      </c>
      <c r="Z94" s="24">
        <v>10</v>
      </c>
      <c r="AA94" s="22">
        <v>18</v>
      </c>
      <c r="AB94" s="22">
        <v>44</v>
      </c>
      <c r="AC94" s="22">
        <v>89</v>
      </c>
      <c r="AD94" s="22"/>
    </row>
    <row r="95" spans="2:30">
      <c r="B95" s="22" t="s">
        <v>701</v>
      </c>
      <c r="C95" s="22" t="s">
        <v>984</v>
      </c>
      <c r="D95" s="22" t="s">
        <v>213</v>
      </c>
      <c r="E95" s="22" t="s">
        <v>702</v>
      </c>
      <c r="F95" s="24">
        <v>1996</v>
      </c>
      <c r="G95" s="22" t="s">
        <v>194</v>
      </c>
      <c r="H95" s="22" t="s">
        <v>213</v>
      </c>
      <c r="I95" s="22" t="s">
        <v>846</v>
      </c>
      <c r="J95" s="22"/>
      <c r="K95" s="22"/>
      <c r="L95" s="22" t="s">
        <v>1057</v>
      </c>
      <c r="M95" s="22" t="s">
        <v>825</v>
      </c>
      <c r="N95" s="22" t="s">
        <v>1046</v>
      </c>
      <c r="O95" s="22" t="s">
        <v>846</v>
      </c>
      <c r="P95" s="22" t="str">
        <f t="shared" si="3"/>
        <v>Streets</v>
      </c>
      <c r="Q95" s="22" t="s">
        <v>1057</v>
      </c>
      <c r="R95" s="22" t="s">
        <v>1057</v>
      </c>
      <c r="S95" s="22" t="s">
        <v>1060</v>
      </c>
      <c r="T95" s="22" t="s">
        <v>838</v>
      </c>
      <c r="U95" s="22" t="s">
        <v>803</v>
      </c>
      <c r="V95" s="22" t="s">
        <v>21</v>
      </c>
      <c r="W95" s="22" t="s">
        <v>21</v>
      </c>
      <c r="X95" s="22" t="s">
        <v>789</v>
      </c>
      <c r="Y95" s="22" t="s">
        <v>789</v>
      </c>
      <c r="Z95" s="24" t="s">
        <v>21</v>
      </c>
      <c r="AA95" s="22"/>
      <c r="AB95" s="22">
        <v>15</v>
      </c>
      <c r="AC95" s="22"/>
      <c r="AD95" s="22"/>
    </row>
    <row r="96" spans="2:30">
      <c r="B96" s="22" t="s">
        <v>732</v>
      </c>
      <c r="C96" s="22" t="s">
        <v>984</v>
      </c>
      <c r="D96" s="22" t="s">
        <v>731</v>
      </c>
      <c r="E96" s="22" t="s">
        <v>733</v>
      </c>
      <c r="F96" s="24" t="s">
        <v>1171</v>
      </c>
      <c r="G96" s="22" t="s">
        <v>194</v>
      </c>
      <c r="H96" s="22" t="s">
        <v>731</v>
      </c>
      <c r="I96" s="22" t="s">
        <v>846</v>
      </c>
      <c r="J96" s="22"/>
      <c r="K96" s="22"/>
      <c r="L96" s="22" t="s">
        <v>1057</v>
      </c>
      <c r="M96" s="22"/>
      <c r="N96" s="22" t="s">
        <v>1046</v>
      </c>
      <c r="O96" s="22" t="s">
        <v>846</v>
      </c>
      <c r="P96" s="22" t="str">
        <f t="shared" si="3"/>
        <v>Streets</v>
      </c>
      <c r="Q96" s="22" t="s">
        <v>1057</v>
      </c>
      <c r="R96" s="22" t="s">
        <v>1057</v>
      </c>
      <c r="S96" s="22" t="s">
        <v>1060</v>
      </c>
      <c r="T96" s="22" t="s">
        <v>794</v>
      </c>
      <c r="U96" s="22" t="s">
        <v>795</v>
      </c>
      <c r="V96" s="22" t="s">
        <v>21</v>
      </c>
      <c r="W96" s="22" t="s">
        <v>21</v>
      </c>
      <c r="X96" s="22" t="s">
        <v>789</v>
      </c>
      <c r="Y96" s="22" t="s">
        <v>789</v>
      </c>
      <c r="Z96" s="24">
        <v>35</v>
      </c>
      <c r="AA96" s="22"/>
      <c r="AB96" s="22">
        <v>23.9</v>
      </c>
      <c r="AC96" s="22"/>
      <c r="AD96" s="22"/>
    </row>
    <row r="97" spans="2:30">
      <c r="B97" s="22" t="s">
        <v>734</v>
      </c>
      <c r="C97" s="22" t="s">
        <v>984</v>
      </c>
      <c r="D97" s="22" t="s">
        <v>731</v>
      </c>
      <c r="E97" s="22" t="s">
        <v>733</v>
      </c>
      <c r="F97" s="24" t="s">
        <v>1171</v>
      </c>
      <c r="G97" s="22" t="s">
        <v>194</v>
      </c>
      <c r="H97" s="22" t="s">
        <v>731</v>
      </c>
      <c r="I97" s="22" t="s">
        <v>1085</v>
      </c>
      <c r="J97" s="22"/>
      <c r="K97" s="22"/>
      <c r="L97" s="22" t="s">
        <v>1086</v>
      </c>
      <c r="M97" s="22"/>
      <c r="N97" s="22" t="s">
        <v>1046</v>
      </c>
      <c r="O97" s="22" t="s">
        <v>1085</v>
      </c>
      <c r="P97" s="22" t="str">
        <f t="shared" si="3"/>
        <v>Itinerant buyers</v>
      </c>
      <c r="Q97" s="22" t="s">
        <v>1047</v>
      </c>
      <c r="R97" s="22" t="s">
        <v>1048</v>
      </c>
      <c r="S97" s="22" t="s">
        <v>1087</v>
      </c>
      <c r="T97" s="22" t="s">
        <v>794</v>
      </c>
      <c r="U97" s="22" t="s">
        <v>795</v>
      </c>
      <c r="V97" s="22" t="s">
        <v>21</v>
      </c>
      <c r="W97" s="22" t="s">
        <v>21</v>
      </c>
      <c r="X97" s="22" t="s">
        <v>789</v>
      </c>
      <c r="Y97" s="22" t="s">
        <v>789</v>
      </c>
      <c r="Z97" s="24">
        <v>35</v>
      </c>
      <c r="AA97" s="22"/>
      <c r="AB97" s="22">
        <v>96</v>
      </c>
      <c r="AC97" s="22"/>
      <c r="AD97" s="22"/>
    </row>
    <row r="98" spans="2:30">
      <c r="B98" s="22" t="s">
        <v>735</v>
      </c>
      <c r="C98" s="22" t="s">
        <v>984</v>
      </c>
      <c r="D98" s="22" t="s">
        <v>215</v>
      </c>
      <c r="E98" s="22" t="s">
        <v>736</v>
      </c>
      <c r="F98" s="24" t="s">
        <v>934</v>
      </c>
      <c r="G98" s="22" t="s">
        <v>194</v>
      </c>
      <c r="H98" s="22" t="s">
        <v>215</v>
      </c>
      <c r="I98" s="22" t="s">
        <v>846</v>
      </c>
      <c r="J98" s="22"/>
      <c r="K98" s="22" t="s">
        <v>1111</v>
      </c>
      <c r="L98" s="22" t="s">
        <v>1057</v>
      </c>
      <c r="M98" s="22"/>
      <c r="N98" s="22" t="s">
        <v>1046</v>
      </c>
      <c r="O98" s="22" t="s">
        <v>846</v>
      </c>
      <c r="P98" s="22" t="str">
        <f t="shared" si="3"/>
        <v>Streets</v>
      </c>
      <c r="Q98" s="22" t="s">
        <v>1057</v>
      </c>
      <c r="R98" s="22" t="s">
        <v>1057</v>
      </c>
      <c r="S98" s="22" t="s">
        <v>1060</v>
      </c>
      <c r="T98" s="22" t="s">
        <v>794</v>
      </c>
      <c r="U98" s="22" t="s">
        <v>870</v>
      </c>
      <c r="V98" s="22" t="s">
        <v>21</v>
      </c>
      <c r="W98" s="22" t="s">
        <v>21</v>
      </c>
      <c r="X98" s="22" t="s">
        <v>789</v>
      </c>
      <c r="Y98" s="22" t="s">
        <v>789</v>
      </c>
      <c r="Z98" s="24">
        <v>43</v>
      </c>
      <c r="AA98" s="22"/>
      <c r="AB98" s="22">
        <v>8.5</v>
      </c>
      <c r="AC98" s="22"/>
      <c r="AD98" s="22"/>
    </row>
    <row r="99" spans="2:30">
      <c r="B99" s="22" t="s">
        <v>735</v>
      </c>
      <c r="C99" s="22" t="s">
        <v>984</v>
      </c>
      <c r="D99" s="22" t="s">
        <v>215</v>
      </c>
      <c r="E99" s="22" t="s">
        <v>736</v>
      </c>
      <c r="F99" s="24" t="s">
        <v>934</v>
      </c>
      <c r="G99" s="22" t="s">
        <v>194</v>
      </c>
      <c r="H99" s="22" t="s">
        <v>215</v>
      </c>
      <c r="I99" s="22" t="s">
        <v>846</v>
      </c>
      <c r="J99" s="22"/>
      <c r="K99" s="22" t="s">
        <v>1111</v>
      </c>
      <c r="L99" s="22" t="s">
        <v>1082</v>
      </c>
      <c r="M99" s="22"/>
      <c r="N99" s="22" t="s">
        <v>1046</v>
      </c>
      <c r="O99" s="22" t="s">
        <v>846</v>
      </c>
      <c r="P99" s="22" t="str">
        <f t="shared" si="3"/>
        <v>Streets</v>
      </c>
      <c r="Q99" s="22" t="s">
        <v>1082</v>
      </c>
      <c r="R99" s="22" t="s">
        <v>1082</v>
      </c>
      <c r="S99" s="22" t="s">
        <v>1083</v>
      </c>
      <c r="T99" s="22" t="s">
        <v>794</v>
      </c>
      <c r="U99" s="22" t="s">
        <v>870</v>
      </c>
      <c r="V99" s="22" t="s">
        <v>21</v>
      </c>
      <c r="W99" s="22" t="s">
        <v>21</v>
      </c>
      <c r="X99" s="22" t="s">
        <v>789</v>
      </c>
      <c r="Y99" s="22" t="s">
        <v>789</v>
      </c>
      <c r="Z99" s="24">
        <v>43</v>
      </c>
      <c r="AA99" s="22"/>
      <c r="AB99" s="22">
        <v>14</v>
      </c>
      <c r="AC99" s="22"/>
      <c r="AD99" s="22"/>
    </row>
    <row r="100" spans="2:30">
      <c r="B100" s="22" t="s">
        <v>735</v>
      </c>
      <c r="C100" s="22" t="s">
        <v>984</v>
      </c>
      <c r="D100" s="22" t="s">
        <v>215</v>
      </c>
      <c r="E100" s="22" t="s">
        <v>736</v>
      </c>
      <c r="F100" s="24" t="s">
        <v>934</v>
      </c>
      <c r="G100" s="22" t="s">
        <v>194</v>
      </c>
      <c r="H100" s="22" t="s">
        <v>215</v>
      </c>
      <c r="I100" s="22" t="s">
        <v>846</v>
      </c>
      <c r="J100" s="22"/>
      <c r="K100" s="22" t="s">
        <v>1114</v>
      </c>
      <c r="L100" s="22" t="s">
        <v>1057</v>
      </c>
      <c r="M100" s="22"/>
      <c r="N100" s="22" t="s">
        <v>1046</v>
      </c>
      <c r="O100" s="22" t="s">
        <v>846</v>
      </c>
      <c r="P100" s="22" t="str">
        <f t="shared" si="3"/>
        <v>Streets</v>
      </c>
      <c r="Q100" s="22" t="s">
        <v>1057</v>
      </c>
      <c r="R100" s="22" t="s">
        <v>1057</v>
      </c>
      <c r="S100" s="22" t="s">
        <v>1060</v>
      </c>
      <c r="T100" s="22" t="s">
        <v>794</v>
      </c>
      <c r="U100" s="22" t="s">
        <v>870</v>
      </c>
      <c r="V100" s="22" t="s">
        <v>21</v>
      </c>
      <c r="W100" s="22" t="s">
        <v>21</v>
      </c>
      <c r="X100" s="22" t="s">
        <v>789</v>
      </c>
      <c r="Y100" s="22" t="s">
        <v>789</v>
      </c>
      <c r="Z100" s="24">
        <v>43</v>
      </c>
      <c r="AA100" s="22"/>
      <c r="AB100" s="22">
        <v>17</v>
      </c>
      <c r="AC100" s="22"/>
      <c r="AD100" s="22"/>
    </row>
    <row r="101" spans="2:30">
      <c r="B101" s="22" t="s">
        <v>735</v>
      </c>
      <c r="C101" s="22" t="s">
        <v>984</v>
      </c>
      <c r="D101" s="22" t="s">
        <v>215</v>
      </c>
      <c r="E101" s="22" t="s">
        <v>736</v>
      </c>
      <c r="F101" s="24" t="s">
        <v>934</v>
      </c>
      <c r="G101" s="22" t="s">
        <v>194</v>
      </c>
      <c r="H101" s="22" t="s">
        <v>215</v>
      </c>
      <c r="I101" s="22" t="s">
        <v>846</v>
      </c>
      <c r="J101" s="22"/>
      <c r="K101" s="22" t="s">
        <v>1114</v>
      </c>
      <c r="L101" s="22" t="s">
        <v>1082</v>
      </c>
      <c r="M101" s="22"/>
      <c r="N101" s="22" t="s">
        <v>1046</v>
      </c>
      <c r="O101" s="22" t="s">
        <v>846</v>
      </c>
      <c r="P101" s="22" t="str">
        <f t="shared" si="3"/>
        <v>Streets</v>
      </c>
      <c r="Q101" s="22" t="s">
        <v>1082</v>
      </c>
      <c r="R101" s="22" t="s">
        <v>1082</v>
      </c>
      <c r="S101" s="22" t="s">
        <v>1083</v>
      </c>
      <c r="T101" s="22" t="s">
        <v>794</v>
      </c>
      <c r="U101" s="22" t="s">
        <v>870</v>
      </c>
      <c r="V101" s="22" t="s">
        <v>21</v>
      </c>
      <c r="W101" s="22" t="s">
        <v>21</v>
      </c>
      <c r="X101" s="22" t="s">
        <v>789</v>
      </c>
      <c r="Y101" s="22" t="s">
        <v>789</v>
      </c>
      <c r="Z101" s="24">
        <v>43</v>
      </c>
      <c r="AA101" s="22"/>
      <c r="AB101" s="22">
        <v>25</v>
      </c>
      <c r="AC101" s="22"/>
      <c r="AD101" s="22"/>
    </row>
    <row r="102" spans="2:30">
      <c r="B102" s="22" t="s">
        <v>735</v>
      </c>
      <c r="C102" s="22" t="s">
        <v>984</v>
      </c>
      <c r="D102" s="22" t="s">
        <v>215</v>
      </c>
      <c r="E102" s="22" t="s">
        <v>736</v>
      </c>
      <c r="F102" s="24" t="s">
        <v>934</v>
      </c>
      <c r="G102" s="22" t="s">
        <v>194</v>
      </c>
      <c r="H102" s="22" t="s">
        <v>215</v>
      </c>
      <c r="I102" s="22" t="s">
        <v>846</v>
      </c>
      <c r="J102" s="22"/>
      <c r="K102" s="22" t="s">
        <v>1114</v>
      </c>
      <c r="L102" s="22" t="s">
        <v>1071</v>
      </c>
      <c r="M102" s="22"/>
      <c r="N102" s="22" t="s">
        <v>1046</v>
      </c>
      <c r="O102" s="22" t="s">
        <v>846</v>
      </c>
      <c r="P102" s="22" t="str">
        <f t="shared" si="3"/>
        <v>Streets</v>
      </c>
      <c r="Q102" s="22" t="s">
        <v>1071</v>
      </c>
      <c r="R102" s="22" t="s">
        <v>1048</v>
      </c>
      <c r="S102" s="22" t="s">
        <v>1072</v>
      </c>
      <c r="T102" s="22" t="s">
        <v>794</v>
      </c>
      <c r="U102" s="22" t="s">
        <v>870</v>
      </c>
      <c r="V102" s="22" t="s">
        <v>21</v>
      </c>
      <c r="W102" s="22" t="s">
        <v>21</v>
      </c>
      <c r="X102" s="22" t="s">
        <v>789</v>
      </c>
      <c r="Y102" s="22" t="s">
        <v>789</v>
      </c>
      <c r="Z102" s="24">
        <v>43</v>
      </c>
      <c r="AA102" s="22"/>
      <c r="AB102" s="22">
        <v>35.5</v>
      </c>
      <c r="AC102" s="22"/>
      <c r="AD102" s="22"/>
    </row>
    <row r="103" spans="2:30">
      <c r="B103" s="22" t="s">
        <v>735</v>
      </c>
      <c r="C103" s="22" t="s">
        <v>984</v>
      </c>
      <c r="D103" s="22" t="s">
        <v>215</v>
      </c>
      <c r="E103" s="22" t="s">
        <v>736</v>
      </c>
      <c r="F103" s="24" t="s">
        <v>934</v>
      </c>
      <c r="G103" s="22" t="s">
        <v>194</v>
      </c>
      <c r="H103" s="22" t="s">
        <v>215</v>
      </c>
      <c r="I103" s="22" t="s">
        <v>846</v>
      </c>
      <c r="J103" s="22"/>
      <c r="K103" s="22" t="s">
        <v>1113</v>
      </c>
      <c r="L103" s="22" t="s">
        <v>1057</v>
      </c>
      <c r="M103" s="22"/>
      <c r="N103" s="22" t="s">
        <v>1046</v>
      </c>
      <c r="O103" s="22" t="s">
        <v>846</v>
      </c>
      <c r="P103" s="22" t="str">
        <f t="shared" si="3"/>
        <v>Streets</v>
      </c>
      <c r="Q103" s="22" t="s">
        <v>1057</v>
      </c>
      <c r="R103" s="22" t="s">
        <v>1057</v>
      </c>
      <c r="S103" s="22" t="s">
        <v>1060</v>
      </c>
      <c r="T103" s="22" t="s">
        <v>794</v>
      </c>
      <c r="U103" s="22" t="s">
        <v>870</v>
      </c>
      <c r="V103" s="22" t="s">
        <v>21</v>
      </c>
      <c r="W103" s="22" t="s">
        <v>21</v>
      </c>
      <c r="X103" s="22" t="s">
        <v>789</v>
      </c>
      <c r="Y103" s="22" t="s">
        <v>789</v>
      </c>
      <c r="Z103" s="24">
        <v>43</v>
      </c>
      <c r="AA103" s="22"/>
      <c r="AB103" s="22">
        <v>12</v>
      </c>
      <c r="AC103" s="22"/>
      <c r="AD103" s="22"/>
    </row>
  </sheetData>
  <conditionalFormatting sqref="C22:D29 D30">
    <cfRule type="containsBlanks" dxfId="44" priority="46">
      <formula>LEN(TRIM(C22))=0</formula>
    </cfRule>
  </conditionalFormatting>
  <conditionalFormatting sqref="D5:V5 W5:AD21 S6:V13 I6:O14 E6:H20 C6:D21 T14:V15 I15:M15 N15:N23 U16:W16 L17:O17 I18:M20 N18:O23 E21:M21 S21:W21 S22:AA22 I22:M23 E22:G54 T23:AA25 T26:AC26 C30 C31:D74 H31:H74 AD31:AD103 G55:G103 N62:N79 E88:F103">
    <cfRule type="containsBlanks" dxfId="43" priority="35">
      <formula>LEN(TRIM(C5))=0</formula>
    </cfRule>
  </conditionalFormatting>
  <conditionalFormatting sqref="E55:F86">
    <cfRule type="containsBlanks" dxfId="42" priority="14">
      <formula>LEN(TRIM(E55))=0</formula>
    </cfRule>
  </conditionalFormatting>
  <conditionalFormatting sqref="F87">
    <cfRule type="containsBlanks" dxfId="41" priority="58">
      <formula>LEN(TRIM(F87))=0</formula>
    </cfRule>
  </conditionalFormatting>
  <conditionalFormatting sqref="H22:H30 AD22:AD30">
    <cfRule type="containsBlanks" dxfId="40" priority="12">
      <formula>LEN(TRIM(H22))=0</formula>
    </cfRule>
  </conditionalFormatting>
  <conditionalFormatting sqref="I16:K17 I24:O103">
    <cfRule type="containsBlanks" dxfId="39" priority="3">
      <formula>LEN(TRIM(I16))=0</formula>
    </cfRule>
  </conditionalFormatting>
  <conditionalFormatting sqref="O14:O16 L16:M16">
    <cfRule type="containsBlanks" dxfId="38" priority="10">
      <formula>LEN(TRIM(L14))=0</formula>
    </cfRule>
  </conditionalFormatting>
  <conditionalFormatting sqref="P6:S103 U17:V17 S18:V20 S27:AC29 S32:AC57 S59:AC61 S63:AC63 S66:AC68 S73:AC103">
    <cfRule type="containsBlanks" dxfId="37" priority="2">
      <formula>LEN(TRIM(P6))=0</formula>
    </cfRule>
  </conditionalFormatting>
  <conditionalFormatting sqref="T16:T17 T30:AC31 T58:AC58 T62:AC62 T64:AC65 T69:AC72">
    <cfRule type="containsBlanks" dxfId="36" priority="1">
      <formula>LEN(TRIM(T16))=0</formula>
    </cfRule>
  </conditionalFormatting>
  <conditionalFormatting sqref="AB22:AB25">
    <cfRule type="containsBlanks" dxfId="35" priority="7">
      <formula>LEN(TRIM(AB22))=0</formula>
    </cfRule>
  </conditionalFormatting>
  <conditionalFormatting sqref="AB23:AB25">
    <cfRule type="containsBlanks" dxfId="34" priority="9">
      <formula>LEN(TRIM(AB23))=0</formula>
    </cfRule>
  </conditionalFormatting>
  <conditionalFormatting sqref="AB43:AB48">
    <cfRule type="containsBlanks" dxfId="33" priority="5">
      <formula>LEN(TRIM(AB43))=0</formula>
    </cfRule>
  </conditionalFormatting>
  <conditionalFormatting sqref="AB22:AC25">
    <cfRule type="containsBlanks" dxfId="32" priority="8">
      <formula>LEN(TRIM(AB22))=0</formula>
    </cfRule>
  </conditionalFormatting>
  <hyperlinks>
    <hyperlink ref="V19" r:id="rId1" xr:uid="{8D491A8A-A3A6-4392-94DB-E452406E268F}"/>
    <hyperlink ref="B2" location="'Information &amp; Contents '!A1" display="Back to Information and Contents" xr:uid="{6A9DDDA8-AC11-42C9-919E-1499761AEA9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D46A0-BA3C-46BA-B6FC-EE8FC43626BC}">
  <sheetPr>
    <tabColor theme="3" tint="0.39997558519241921"/>
  </sheetPr>
  <dimension ref="B1:N27"/>
  <sheetViews>
    <sheetView showGridLines="0" workbookViewId="0"/>
  </sheetViews>
  <sheetFormatPr defaultRowHeight="12.75"/>
  <cols>
    <col min="1" max="1" width="1.75" style="2" customWidth="1"/>
    <col min="2" max="2" width="9" style="2"/>
    <col min="3" max="3" width="23.5" style="2" bestFit="1" customWidth="1"/>
    <col min="4" max="4" width="16.875" style="2" bestFit="1" customWidth="1"/>
    <col min="5" max="5" width="8.375" style="2" bestFit="1" customWidth="1"/>
    <col min="6" max="6" width="23.5" style="2" customWidth="1"/>
    <col min="7" max="7" width="10" style="2" bestFit="1" customWidth="1"/>
    <col min="8" max="9" width="11.875" style="2" bestFit="1" customWidth="1"/>
    <col min="10" max="10" width="11.625" style="2" bestFit="1" customWidth="1"/>
    <col min="11" max="11" width="13.625" style="2" bestFit="1" customWidth="1"/>
    <col min="12" max="14" width="9" style="2"/>
    <col min="15" max="15" width="2.25" style="2" customWidth="1"/>
    <col min="16" max="16384" width="9" style="2"/>
  </cols>
  <sheetData>
    <row r="1" spans="2:14" ht="7.5" customHeight="1"/>
    <row r="2" spans="2:14" ht="15.75">
      <c r="B2" s="9" t="s">
        <v>137</v>
      </c>
    </row>
    <row r="3" spans="2:14" ht="7.5" customHeight="1"/>
    <row r="4" spans="2:14" ht="51">
      <c r="B4" s="31" t="s">
        <v>138</v>
      </c>
      <c r="C4" s="31" t="s">
        <v>1016</v>
      </c>
      <c r="D4" s="20" t="s">
        <v>140</v>
      </c>
      <c r="E4" s="31" t="s">
        <v>141</v>
      </c>
      <c r="F4" s="31" t="s">
        <v>142</v>
      </c>
      <c r="G4" s="31" t="s">
        <v>1028</v>
      </c>
      <c r="H4" s="31" t="s">
        <v>1029</v>
      </c>
      <c r="I4" s="31" t="s">
        <v>1030</v>
      </c>
      <c r="J4" s="31" t="s">
        <v>1031</v>
      </c>
      <c r="K4" s="31" t="s">
        <v>1032</v>
      </c>
      <c r="L4" s="31" t="s">
        <v>1034</v>
      </c>
      <c r="M4" s="31" t="s">
        <v>1035</v>
      </c>
      <c r="N4" s="31" t="s">
        <v>1036</v>
      </c>
    </row>
    <row r="5" spans="2:14">
      <c r="B5" s="22" t="s">
        <v>157</v>
      </c>
      <c r="C5" s="23" t="s">
        <v>158</v>
      </c>
      <c r="D5" s="23">
        <v>2012</v>
      </c>
      <c r="E5" s="23" t="s">
        <v>145</v>
      </c>
      <c r="F5" s="23" t="s">
        <v>159</v>
      </c>
      <c r="G5" s="28" t="s">
        <v>1046</v>
      </c>
      <c r="H5" s="22" t="s">
        <v>846</v>
      </c>
      <c r="I5" s="22" t="s">
        <v>846</v>
      </c>
      <c r="J5" s="22" t="s">
        <v>1057</v>
      </c>
      <c r="K5" s="22" t="s">
        <v>1057</v>
      </c>
      <c r="L5" s="35">
        <v>31.060606060606062</v>
      </c>
      <c r="M5" s="35">
        <v>54.469696969696969</v>
      </c>
      <c r="N5" s="35">
        <v>77.878787878787875</v>
      </c>
    </row>
    <row r="6" spans="2:14">
      <c r="B6" s="22" t="s">
        <v>175</v>
      </c>
      <c r="C6" s="23" t="s">
        <v>176</v>
      </c>
      <c r="D6" s="23">
        <v>2008</v>
      </c>
      <c r="E6" s="23" t="s">
        <v>177</v>
      </c>
      <c r="F6" s="23" t="s">
        <v>178</v>
      </c>
      <c r="G6" s="22" t="s">
        <v>1046</v>
      </c>
      <c r="H6" s="22" t="s">
        <v>846</v>
      </c>
      <c r="I6" s="22" t="s">
        <v>846</v>
      </c>
      <c r="J6" s="22" t="s">
        <v>1067</v>
      </c>
      <c r="K6" s="22" t="s">
        <v>1067</v>
      </c>
      <c r="L6" s="35">
        <v>60</v>
      </c>
      <c r="M6" s="35">
        <v>65</v>
      </c>
      <c r="N6" s="35">
        <v>70</v>
      </c>
    </row>
    <row r="7" spans="2:14">
      <c r="B7" s="22" t="s">
        <v>179</v>
      </c>
      <c r="C7" s="23" t="s">
        <v>176</v>
      </c>
      <c r="D7" s="23">
        <v>2010</v>
      </c>
      <c r="E7" s="23" t="s">
        <v>180</v>
      </c>
      <c r="F7" s="23" t="s">
        <v>181</v>
      </c>
      <c r="G7" s="22" t="s">
        <v>1046</v>
      </c>
      <c r="H7" s="22" t="s">
        <v>846</v>
      </c>
      <c r="I7" s="22" t="s">
        <v>846</v>
      </c>
      <c r="J7" s="22" t="s">
        <v>1071</v>
      </c>
      <c r="K7" s="22" t="s">
        <v>1048</v>
      </c>
      <c r="L7" s="35">
        <v>40</v>
      </c>
      <c r="M7" s="35">
        <v>300</v>
      </c>
      <c r="N7" s="35">
        <v>560</v>
      </c>
    </row>
    <row r="8" spans="2:14">
      <c r="B8" s="22" t="s">
        <v>182</v>
      </c>
      <c r="C8" s="23" t="s">
        <v>176</v>
      </c>
      <c r="D8" s="23">
        <v>2013</v>
      </c>
      <c r="E8" s="23" t="s">
        <v>149</v>
      </c>
      <c r="F8" s="23" t="s">
        <v>183</v>
      </c>
      <c r="G8" s="22" t="s">
        <v>1041</v>
      </c>
      <c r="H8" s="22" t="s">
        <v>31</v>
      </c>
      <c r="I8" s="22" t="s">
        <v>31</v>
      </c>
      <c r="J8" s="22" t="s">
        <v>1057</v>
      </c>
      <c r="K8" s="22" t="s">
        <v>1057</v>
      </c>
      <c r="L8" s="35">
        <v>36.023391812865498</v>
      </c>
      <c r="M8" s="35">
        <v>59.181286549707607</v>
      </c>
      <c r="N8" s="35">
        <v>82.339181286549717</v>
      </c>
    </row>
    <row r="9" spans="2:14">
      <c r="B9" s="22" t="s">
        <v>201</v>
      </c>
      <c r="C9" s="23" t="s">
        <v>185</v>
      </c>
      <c r="D9" s="23">
        <v>2005</v>
      </c>
      <c r="E9" s="23" t="s">
        <v>202</v>
      </c>
      <c r="F9" s="23" t="s">
        <v>203</v>
      </c>
      <c r="G9" s="22" t="s">
        <v>1046</v>
      </c>
      <c r="H9" s="22" t="s">
        <v>819</v>
      </c>
      <c r="I9" s="22" t="s">
        <v>846</v>
      </c>
      <c r="J9" s="22" t="s">
        <v>1057</v>
      </c>
      <c r="K9" s="22" t="s">
        <v>1057</v>
      </c>
      <c r="L9" s="35">
        <v>15</v>
      </c>
      <c r="M9" s="35">
        <v>49</v>
      </c>
      <c r="N9" s="35">
        <v>82</v>
      </c>
    </row>
    <row r="10" spans="2:14">
      <c r="B10" s="22" t="s">
        <v>287</v>
      </c>
      <c r="C10" s="23" t="s">
        <v>185</v>
      </c>
      <c r="D10" s="23">
        <v>2017</v>
      </c>
      <c r="E10" s="23" t="s">
        <v>285</v>
      </c>
      <c r="F10" s="23" t="s">
        <v>288</v>
      </c>
      <c r="G10" s="22" t="s">
        <v>1046</v>
      </c>
      <c r="H10" s="22" t="s">
        <v>846</v>
      </c>
      <c r="I10" s="22" t="s">
        <v>846</v>
      </c>
      <c r="J10" s="22" t="s">
        <v>1082</v>
      </c>
      <c r="K10" s="22" t="s">
        <v>1082</v>
      </c>
      <c r="L10" s="35">
        <v>40</v>
      </c>
      <c r="M10" s="35">
        <v>60</v>
      </c>
      <c r="N10" s="35">
        <v>100</v>
      </c>
    </row>
    <row r="11" spans="2:14">
      <c r="B11" s="22" t="s">
        <v>292</v>
      </c>
      <c r="C11" s="23" t="s">
        <v>199</v>
      </c>
      <c r="D11" s="23">
        <v>2016</v>
      </c>
      <c r="E11" s="23" t="s">
        <v>202</v>
      </c>
      <c r="F11" s="23" t="s">
        <v>293</v>
      </c>
      <c r="G11" s="22" t="s">
        <v>1046</v>
      </c>
      <c r="H11" s="22" t="s">
        <v>1085</v>
      </c>
      <c r="I11" s="22" t="s">
        <v>1085</v>
      </c>
      <c r="J11" s="22" t="s">
        <v>1082</v>
      </c>
      <c r="K11" s="22" t="s">
        <v>1082</v>
      </c>
      <c r="L11" s="35">
        <v>68.100000000000023</v>
      </c>
      <c r="M11" s="35">
        <v>92.000000000000014</v>
      </c>
      <c r="N11" s="35">
        <v>115.9</v>
      </c>
    </row>
    <row r="12" spans="2:14">
      <c r="B12" s="22" t="s">
        <v>294</v>
      </c>
      <c r="C12" s="22" t="s">
        <v>199</v>
      </c>
      <c r="D12" s="23">
        <v>2016</v>
      </c>
      <c r="E12" s="23" t="s">
        <v>202</v>
      </c>
      <c r="F12" s="23" t="s">
        <v>293</v>
      </c>
      <c r="G12" s="22" t="s">
        <v>1046</v>
      </c>
      <c r="H12" s="22" t="s">
        <v>846</v>
      </c>
      <c r="I12" s="22" t="s">
        <v>846</v>
      </c>
      <c r="J12" s="22" t="s">
        <v>1057</v>
      </c>
      <c r="K12" s="22" t="s">
        <v>1057</v>
      </c>
      <c r="L12" s="35">
        <v>28.099999999999998</v>
      </c>
      <c r="M12" s="35">
        <v>38.299999999999997</v>
      </c>
      <c r="N12" s="35">
        <v>48.5</v>
      </c>
    </row>
    <row r="13" spans="2:14">
      <c r="B13" s="22" t="s">
        <v>295</v>
      </c>
      <c r="C13" s="22" t="s">
        <v>199</v>
      </c>
      <c r="D13" s="23">
        <v>2016</v>
      </c>
      <c r="E13" s="23" t="s">
        <v>202</v>
      </c>
      <c r="F13" s="23" t="s">
        <v>293</v>
      </c>
      <c r="G13" s="22" t="s">
        <v>1041</v>
      </c>
      <c r="H13" s="22" t="s">
        <v>31</v>
      </c>
      <c r="I13" s="22" t="s">
        <v>31</v>
      </c>
      <c r="J13" s="22" t="s">
        <v>1057</v>
      </c>
      <c r="K13" s="22" t="s">
        <v>1057</v>
      </c>
      <c r="L13" s="35">
        <v>30.599999999999998</v>
      </c>
      <c r="M13" s="35">
        <v>40.299999999999997</v>
      </c>
      <c r="N13" s="35">
        <v>50</v>
      </c>
    </row>
    <row r="14" spans="2:14">
      <c r="B14" s="22" t="s">
        <v>296</v>
      </c>
      <c r="C14" s="22" t="s">
        <v>199</v>
      </c>
      <c r="D14" s="23">
        <v>2016</v>
      </c>
      <c r="E14" s="23" t="s">
        <v>202</v>
      </c>
      <c r="F14" s="23" t="s">
        <v>293</v>
      </c>
      <c r="G14" s="22" t="s">
        <v>1046</v>
      </c>
      <c r="H14" s="22" t="s">
        <v>819</v>
      </c>
      <c r="I14" s="22" t="s">
        <v>846</v>
      </c>
      <c r="J14" s="22" t="s">
        <v>1057</v>
      </c>
      <c r="K14" s="22" t="s">
        <v>1057</v>
      </c>
      <c r="L14" s="35">
        <v>28.099999999999998</v>
      </c>
      <c r="M14" s="35">
        <v>35.9</v>
      </c>
      <c r="N14" s="35">
        <v>43.699999999999996</v>
      </c>
    </row>
    <row r="15" spans="2:14">
      <c r="B15" s="22" t="s">
        <v>300</v>
      </c>
      <c r="C15" s="22" t="s">
        <v>205</v>
      </c>
      <c r="D15" s="23">
        <v>2013</v>
      </c>
      <c r="E15" s="23" t="s">
        <v>202</v>
      </c>
      <c r="F15" s="23" t="s">
        <v>302</v>
      </c>
      <c r="G15" s="22" t="s">
        <v>1046</v>
      </c>
      <c r="H15" s="22" t="s">
        <v>846</v>
      </c>
      <c r="I15" s="22" t="s">
        <v>846</v>
      </c>
      <c r="J15" s="22" t="s">
        <v>1057</v>
      </c>
      <c r="K15" s="22" t="s">
        <v>1057</v>
      </c>
      <c r="L15" s="35">
        <v>1</v>
      </c>
      <c r="M15" s="35">
        <v>16</v>
      </c>
      <c r="N15" s="35">
        <v>44</v>
      </c>
    </row>
    <row r="16" spans="2:14">
      <c r="B16" s="22" t="s">
        <v>307</v>
      </c>
      <c r="C16" s="22" t="s">
        <v>751</v>
      </c>
      <c r="D16" s="23">
        <v>1998</v>
      </c>
      <c r="E16" s="23" t="s">
        <v>202</v>
      </c>
      <c r="F16" s="23" t="s">
        <v>309</v>
      </c>
      <c r="G16" s="22" t="s">
        <v>1046</v>
      </c>
      <c r="H16" s="22" t="s">
        <v>819</v>
      </c>
      <c r="I16" s="22" t="s">
        <v>846</v>
      </c>
      <c r="J16" s="22" t="s">
        <v>1057</v>
      </c>
      <c r="K16" s="22" t="s">
        <v>1057</v>
      </c>
      <c r="L16" s="35">
        <v>31.6</v>
      </c>
      <c r="M16" s="35">
        <v>36.85</v>
      </c>
      <c r="N16" s="35">
        <v>42.1</v>
      </c>
    </row>
    <row r="17" spans="2:14">
      <c r="B17" s="22" t="s">
        <v>332</v>
      </c>
      <c r="C17" s="22" t="s">
        <v>290</v>
      </c>
      <c r="D17" s="23">
        <v>2015</v>
      </c>
      <c r="E17" s="23" t="s">
        <v>236</v>
      </c>
      <c r="F17" s="23" t="s">
        <v>330</v>
      </c>
      <c r="G17" s="22" t="s">
        <v>1046</v>
      </c>
      <c r="H17" s="22" t="s">
        <v>846</v>
      </c>
      <c r="I17" s="22" t="s">
        <v>846</v>
      </c>
      <c r="J17" s="22" t="s">
        <v>1057</v>
      </c>
      <c r="K17" s="22" t="s">
        <v>1057</v>
      </c>
      <c r="L17" s="35">
        <v>3.71</v>
      </c>
      <c r="M17" s="35">
        <v>41.3</v>
      </c>
      <c r="N17" s="35">
        <v>252.86</v>
      </c>
    </row>
    <row r="18" spans="2:14">
      <c r="B18" s="22" t="s">
        <v>407</v>
      </c>
      <c r="C18" s="22" t="s">
        <v>360</v>
      </c>
      <c r="D18" s="23">
        <v>2015</v>
      </c>
      <c r="E18" s="23" t="s">
        <v>194</v>
      </c>
      <c r="F18" s="23" t="s">
        <v>409</v>
      </c>
      <c r="G18" s="22" t="s">
        <v>1046</v>
      </c>
      <c r="H18" s="22" t="s">
        <v>846</v>
      </c>
      <c r="I18" s="22" t="s">
        <v>846</v>
      </c>
      <c r="J18" s="22" t="s">
        <v>1071</v>
      </c>
      <c r="K18" s="22" t="s">
        <v>1048</v>
      </c>
      <c r="L18" s="35">
        <v>50</v>
      </c>
      <c r="M18" s="35">
        <v>65</v>
      </c>
      <c r="N18" s="35">
        <v>80</v>
      </c>
    </row>
    <row r="19" spans="2:14">
      <c r="B19" s="22" t="s">
        <v>410</v>
      </c>
      <c r="C19" s="22" t="s">
        <v>360</v>
      </c>
      <c r="D19" s="23">
        <v>2015</v>
      </c>
      <c r="E19" s="23" t="s">
        <v>194</v>
      </c>
      <c r="F19" s="23" t="s">
        <v>409</v>
      </c>
      <c r="G19" s="22" t="s">
        <v>1046</v>
      </c>
      <c r="H19" s="22" t="s">
        <v>1085</v>
      </c>
      <c r="I19" s="22" t="s">
        <v>1085</v>
      </c>
      <c r="J19" s="22" t="s">
        <v>1082</v>
      </c>
      <c r="K19" s="22" t="s">
        <v>1082</v>
      </c>
      <c r="L19" s="35">
        <v>30</v>
      </c>
      <c r="M19" s="35">
        <v>40</v>
      </c>
      <c r="N19" s="35">
        <v>50</v>
      </c>
    </row>
    <row r="20" spans="2:14">
      <c r="B20" s="22" t="s">
        <v>418</v>
      </c>
      <c r="C20" s="22" t="s">
        <v>360</v>
      </c>
      <c r="D20" s="23">
        <v>2012</v>
      </c>
      <c r="E20" s="23" t="s">
        <v>230</v>
      </c>
      <c r="F20" s="23" t="s">
        <v>420</v>
      </c>
      <c r="G20" s="22" t="s">
        <v>1046</v>
      </c>
      <c r="H20" s="22" t="s">
        <v>846</v>
      </c>
      <c r="I20" s="22" t="s">
        <v>846</v>
      </c>
      <c r="J20" s="22" t="s">
        <v>1057</v>
      </c>
      <c r="K20" s="22" t="s">
        <v>1057</v>
      </c>
      <c r="L20" s="35">
        <v>11</v>
      </c>
      <c r="M20" s="35">
        <v>17.5</v>
      </c>
      <c r="N20" s="35">
        <v>20</v>
      </c>
    </row>
    <row r="21" spans="2:14">
      <c r="B21" s="22" t="s">
        <v>421</v>
      </c>
      <c r="C21" s="22" t="s">
        <v>360</v>
      </c>
      <c r="D21" s="23">
        <v>2012</v>
      </c>
      <c r="E21" s="23" t="s">
        <v>230</v>
      </c>
      <c r="F21" s="23" t="s">
        <v>420</v>
      </c>
      <c r="G21" s="22" t="s">
        <v>1046</v>
      </c>
      <c r="H21" s="22" t="s">
        <v>1085</v>
      </c>
      <c r="I21" s="22" t="s">
        <v>1085</v>
      </c>
      <c r="J21" s="22" t="s">
        <v>1082</v>
      </c>
      <c r="K21" s="22" t="s">
        <v>1082</v>
      </c>
      <c r="L21" s="35">
        <v>30</v>
      </c>
      <c r="M21" s="35">
        <v>34.630000000000003</v>
      </c>
      <c r="N21" s="35">
        <v>40</v>
      </c>
    </row>
    <row r="22" spans="2:14">
      <c r="B22" s="22" t="s">
        <v>433</v>
      </c>
      <c r="C22" s="22" t="s">
        <v>360</v>
      </c>
      <c r="D22" s="23">
        <v>2016</v>
      </c>
      <c r="E22" s="23" t="s">
        <v>145</v>
      </c>
      <c r="F22" s="23" t="s">
        <v>1128</v>
      </c>
      <c r="G22" s="22" t="s">
        <v>1046</v>
      </c>
      <c r="H22" s="22" t="s">
        <v>846</v>
      </c>
      <c r="I22" s="22" t="s">
        <v>846</v>
      </c>
      <c r="J22" s="22" t="s">
        <v>1057</v>
      </c>
      <c r="K22" s="22" t="s">
        <v>1057</v>
      </c>
      <c r="L22" s="35">
        <v>48.3</v>
      </c>
      <c r="M22" s="35">
        <v>71.900000000000006</v>
      </c>
      <c r="N22" s="35">
        <v>93.5</v>
      </c>
    </row>
    <row r="23" spans="2:14">
      <c r="B23" s="22" t="s">
        <v>453</v>
      </c>
      <c r="C23" s="22" t="s">
        <v>366</v>
      </c>
      <c r="D23" s="23">
        <v>2008</v>
      </c>
      <c r="E23" s="23" t="s">
        <v>455</v>
      </c>
      <c r="F23" s="23" t="s">
        <v>456</v>
      </c>
      <c r="G23" s="22" t="s">
        <v>1046</v>
      </c>
      <c r="H23" s="22" t="s">
        <v>846</v>
      </c>
      <c r="I23" s="22" t="s">
        <v>846</v>
      </c>
      <c r="J23" s="22" t="s">
        <v>1057</v>
      </c>
      <c r="K23" s="22" t="s">
        <v>1057</v>
      </c>
      <c r="L23" s="35">
        <v>20</v>
      </c>
      <c r="M23" s="35">
        <v>25</v>
      </c>
      <c r="N23" s="35">
        <v>30</v>
      </c>
    </row>
    <row r="24" spans="2:14">
      <c r="B24" s="22" t="s">
        <v>464</v>
      </c>
      <c r="C24" s="22" t="s">
        <v>366</v>
      </c>
      <c r="D24" s="23">
        <v>2017</v>
      </c>
      <c r="E24" s="23" t="s">
        <v>145</v>
      </c>
      <c r="F24" s="23" t="s">
        <v>245</v>
      </c>
      <c r="G24" s="22" t="s">
        <v>1041</v>
      </c>
      <c r="H24" s="22" t="s">
        <v>1042</v>
      </c>
      <c r="I24" s="22" t="s">
        <v>1042</v>
      </c>
      <c r="J24" s="22" t="s">
        <v>1040</v>
      </c>
      <c r="K24" s="22" t="s">
        <v>1040</v>
      </c>
      <c r="L24" s="35">
        <v>10</v>
      </c>
      <c r="M24" s="35">
        <v>17.399999999999999</v>
      </c>
      <c r="N24" s="35">
        <v>21.6</v>
      </c>
    </row>
    <row r="25" spans="2:14">
      <c r="B25" s="22" t="s">
        <v>491</v>
      </c>
      <c r="C25" s="22" t="s">
        <v>366</v>
      </c>
      <c r="D25" s="23">
        <v>2017</v>
      </c>
      <c r="E25" s="23" t="s">
        <v>177</v>
      </c>
      <c r="F25" s="23" t="s">
        <v>493</v>
      </c>
      <c r="G25" s="22" t="s">
        <v>1046</v>
      </c>
      <c r="H25" s="22" t="s">
        <v>819</v>
      </c>
      <c r="I25" s="22" t="s">
        <v>846</v>
      </c>
      <c r="J25" s="22" t="s">
        <v>1067</v>
      </c>
      <c r="K25" s="22" t="s">
        <v>1067</v>
      </c>
      <c r="L25" s="35">
        <v>78.099999999999994</v>
      </c>
      <c r="M25" s="35">
        <v>95.55</v>
      </c>
      <c r="N25" s="35">
        <v>113</v>
      </c>
    </row>
    <row r="26" spans="2:14">
      <c r="B26" s="22" t="s">
        <v>496</v>
      </c>
      <c r="C26" s="22" t="s">
        <v>366</v>
      </c>
      <c r="D26" s="23">
        <v>2018</v>
      </c>
      <c r="E26" s="23" t="s">
        <v>194</v>
      </c>
      <c r="F26" s="23" t="s">
        <v>209</v>
      </c>
      <c r="G26" s="22" t="s">
        <v>1046</v>
      </c>
      <c r="H26" s="22" t="s">
        <v>846</v>
      </c>
      <c r="I26" s="22" t="s">
        <v>846</v>
      </c>
      <c r="J26" s="22" t="s">
        <v>1057</v>
      </c>
      <c r="K26" s="22" t="s">
        <v>1057</v>
      </c>
      <c r="L26" s="35">
        <v>15</v>
      </c>
      <c r="M26" s="35">
        <v>17.5</v>
      </c>
      <c r="N26" s="35">
        <v>20</v>
      </c>
    </row>
    <row r="27" spans="2:14">
      <c r="B27" s="22" t="s">
        <v>663</v>
      </c>
      <c r="C27" s="22" t="s">
        <v>523</v>
      </c>
      <c r="D27" s="23">
        <v>2021</v>
      </c>
      <c r="E27" s="23" t="s">
        <v>149</v>
      </c>
      <c r="F27" s="23" t="s">
        <v>664</v>
      </c>
      <c r="G27" s="22" t="s">
        <v>1041</v>
      </c>
      <c r="H27" s="22" t="s">
        <v>31</v>
      </c>
      <c r="I27" s="22" t="s">
        <v>31</v>
      </c>
      <c r="J27" s="22" t="s">
        <v>1057</v>
      </c>
      <c r="K27" s="22" t="s">
        <v>1057</v>
      </c>
      <c r="L27" s="35">
        <v>18</v>
      </c>
      <c r="M27" s="35">
        <v>44</v>
      </c>
      <c r="N27" s="35">
        <v>89</v>
      </c>
    </row>
  </sheetData>
  <hyperlinks>
    <hyperlink ref="B2" location="'Information &amp; Contents '!A1" display="Back to Information and Contents" xr:uid="{DAC8168C-AA61-4564-A73C-B94156E4713D}"/>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66113-8B36-4F77-8B04-4FAC2E2DBAD8}">
  <sheetPr>
    <tabColor theme="3" tint="0.39997558519241921"/>
  </sheetPr>
  <dimension ref="B1:Y12"/>
  <sheetViews>
    <sheetView showGridLines="0" workbookViewId="0"/>
  </sheetViews>
  <sheetFormatPr defaultRowHeight="12.75"/>
  <cols>
    <col min="1" max="1" width="1.75" style="2" customWidth="1"/>
    <col min="2" max="2" width="24.125" style="2" customWidth="1"/>
    <col min="3" max="3" width="13.875" style="2" customWidth="1"/>
    <col min="4" max="16384" width="9" style="2"/>
  </cols>
  <sheetData>
    <row r="1" spans="2:25" ht="7.5" customHeight="1"/>
    <row r="2" spans="2:25" ht="15.75">
      <c r="B2" s="9" t="s">
        <v>137</v>
      </c>
    </row>
    <row r="3" spans="2:25" ht="7.5" customHeight="1"/>
    <row r="4" spans="2:25">
      <c r="B4" s="31" t="s">
        <v>138</v>
      </c>
      <c r="C4" s="27" t="s">
        <v>182</v>
      </c>
      <c r="D4" s="27" t="s">
        <v>663</v>
      </c>
      <c r="E4" s="27" t="s">
        <v>295</v>
      </c>
      <c r="F4" s="27" t="s">
        <v>464</v>
      </c>
      <c r="G4" s="27" t="s">
        <v>292</v>
      </c>
      <c r="H4" s="27" t="s">
        <v>410</v>
      </c>
      <c r="I4" s="27" t="s">
        <v>421</v>
      </c>
      <c r="J4" s="27" t="s">
        <v>179</v>
      </c>
      <c r="K4" s="27" t="s">
        <v>491</v>
      </c>
      <c r="L4" s="27" t="s">
        <v>433</v>
      </c>
      <c r="M4" s="27" t="s">
        <v>175</v>
      </c>
      <c r="N4" s="27" t="s">
        <v>407</v>
      </c>
      <c r="O4" s="27" t="s">
        <v>287</v>
      </c>
      <c r="P4" s="27" t="s">
        <v>157</v>
      </c>
      <c r="Q4" s="27" t="s">
        <v>201</v>
      </c>
      <c r="R4" s="27" t="s">
        <v>332</v>
      </c>
      <c r="S4" s="27" t="s">
        <v>294</v>
      </c>
      <c r="T4" s="27" t="s">
        <v>307</v>
      </c>
      <c r="U4" s="27" t="s">
        <v>296</v>
      </c>
      <c r="V4" s="27" t="s">
        <v>453</v>
      </c>
      <c r="W4" s="27" t="s">
        <v>418</v>
      </c>
      <c r="X4" s="27" t="s">
        <v>496</v>
      </c>
      <c r="Y4" s="27" t="s">
        <v>300</v>
      </c>
    </row>
    <row r="5" spans="2:25" ht="25.5">
      <c r="B5" s="31" t="s">
        <v>1028</v>
      </c>
      <c r="C5" s="28" t="s">
        <v>1172</v>
      </c>
      <c r="D5" s="28" t="s">
        <v>1172</v>
      </c>
      <c r="E5" s="27" t="s">
        <v>1172</v>
      </c>
      <c r="F5" s="27" t="s">
        <v>1172</v>
      </c>
      <c r="G5" s="27" t="s">
        <v>1173</v>
      </c>
      <c r="H5" s="27" t="s">
        <v>1173</v>
      </c>
      <c r="I5" s="27" t="s">
        <v>1173</v>
      </c>
      <c r="J5" s="27" t="s">
        <v>1173</v>
      </c>
      <c r="K5" s="27" t="s">
        <v>1173</v>
      </c>
      <c r="L5" s="27" t="s">
        <v>1173</v>
      </c>
      <c r="M5" s="27" t="s">
        <v>1173</v>
      </c>
      <c r="N5" s="27" t="s">
        <v>1173</v>
      </c>
      <c r="O5" s="27" t="s">
        <v>1173</v>
      </c>
      <c r="P5" s="27" t="s">
        <v>1173</v>
      </c>
      <c r="Q5" s="27" t="s">
        <v>1173</v>
      </c>
      <c r="R5" s="27" t="s">
        <v>1173</v>
      </c>
      <c r="S5" s="27" t="s">
        <v>1173</v>
      </c>
      <c r="T5" s="27" t="s">
        <v>1173</v>
      </c>
      <c r="U5" s="27" t="s">
        <v>1173</v>
      </c>
      <c r="V5" s="27" t="s">
        <v>1173</v>
      </c>
      <c r="W5" s="27" t="s">
        <v>1173</v>
      </c>
      <c r="X5" s="27" t="s">
        <v>1173</v>
      </c>
      <c r="Y5" s="27" t="s">
        <v>1173</v>
      </c>
    </row>
    <row r="6" spans="2:25" ht="25.5">
      <c r="B6" s="31" t="s">
        <v>1030</v>
      </c>
      <c r="C6" s="28" t="s">
        <v>31</v>
      </c>
      <c r="D6" s="27" t="s">
        <v>31</v>
      </c>
      <c r="E6" s="27" t="s">
        <v>31</v>
      </c>
      <c r="F6" s="27" t="s">
        <v>1042</v>
      </c>
      <c r="G6" s="27" t="s">
        <v>1085</v>
      </c>
      <c r="H6" s="27" t="s">
        <v>1085</v>
      </c>
      <c r="I6" s="27" t="s">
        <v>1085</v>
      </c>
      <c r="J6" s="27" t="s">
        <v>846</v>
      </c>
      <c r="K6" s="27" t="s">
        <v>846</v>
      </c>
      <c r="L6" s="27" t="s">
        <v>846</v>
      </c>
      <c r="M6" s="27" t="s">
        <v>846</v>
      </c>
      <c r="N6" s="27" t="s">
        <v>846</v>
      </c>
      <c r="O6" s="27" t="s">
        <v>846</v>
      </c>
      <c r="P6" s="27" t="s">
        <v>846</v>
      </c>
      <c r="Q6" s="27" t="s">
        <v>846</v>
      </c>
      <c r="R6" s="27" t="s">
        <v>846</v>
      </c>
      <c r="S6" s="27" t="s">
        <v>846</v>
      </c>
      <c r="T6" s="27" t="s">
        <v>846</v>
      </c>
      <c r="U6" s="27" t="s">
        <v>846</v>
      </c>
      <c r="V6" s="27" t="s">
        <v>846</v>
      </c>
      <c r="W6" s="27" t="s">
        <v>846</v>
      </c>
      <c r="X6" s="27" t="s">
        <v>846</v>
      </c>
      <c r="Y6" s="27" t="s">
        <v>846</v>
      </c>
    </row>
    <row r="7" spans="2:25" ht="25.5">
      <c r="B7" s="31" t="s">
        <v>1032</v>
      </c>
      <c r="C7" s="28" t="s">
        <v>1057</v>
      </c>
      <c r="D7" s="27" t="s">
        <v>1057</v>
      </c>
      <c r="E7" s="27" t="s">
        <v>1057</v>
      </c>
      <c r="F7" s="27" t="s">
        <v>1040</v>
      </c>
      <c r="G7" s="27" t="s">
        <v>1082</v>
      </c>
      <c r="H7" s="27" t="s">
        <v>1082</v>
      </c>
      <c r="I7" s="27" t="s">
        <v>1082</v>
      </c>
      <c r="J7" s="27" t="s">
        <v>1048</v>
      </c>
      <c r="K7" s="27" t="s">
        <v>1067</v>
      </c>
      <c r="L7" s="27" t="s">
        <v>1057</v>
      </c>
      <c r="M7" s="27" t="s">
        <v>1067</v>
      </c>
      <c r="N7" s="27" t="s">
        <v>1048</v>
      </c>
      <c r="O7" s="27" t="s">
        <v>1082</v>
      </c>
      <c r="P7" s="27" t="s">
        <v>1057</v>
      </c>
      <c r="Q7" s="27" t="s">
        <v>1057</v>
      </c>
      <c r="R7" s="27" t="s">
        <v>1057</v>
      </c>
      <c r="S7" s="27" t="s">
        <v>1057</v>
      </c>
      <c r="T7" s="27" t="s">
        <v>1057</v>
      </c>
      <c r="U7" s="27" t="s">
        <v>1057</v>
      </c>
      <c r="V7" s="27" t="s">
        <v>1057</v>
      </c>
      <c r="W7" s="27" t="s">
        <v>1057</v>
      </c>
      <c r="X7" s="27" t="s">
        <v>1057</v>
      </c>
      <c r="Y7" s="27" t="s">
        <v>1057</v>
      </c>
    </row>
    <row r="8" spans="2:25" ht="25.5">
      <c r="B8" s="31" t="s">
        <v>783</v>
      </c>
      <c r="C8" s="25" t="s">
        <v>1174</v>
      </c>
      <c r="D8" s="25">
        <v>10</v>
      </c>
      <c r="E8" s="25">
        <v>422</v>
      </c>
      <c r="F8" s="25"/>
      <c r="G8" s="25">
        <v>422</v>
      </c>
      <c r="H8" s="25" t="s">
        <v>1125</v>
      </c>
      <c r="I8" s="25">
        <v>4</v>
      </c>
      <c r="J8" s="25"/>
      <c r="K8" s="25"/>
      <c r="L8" s="25">
        <v>24</v>
      </c>
      <c r="M8" s="25"/>
      <c r="N8" s="25" t="s">
        <v>1125</v>
      </c>
      <c r="O8" s="25">
        <v>1278</v>
      </c>
      <c r="P8" s="25">
        <v>29</v>
      </c>
      <c r="Q8" s="25"/>
      <c r="R8" s="25">
        <v>36</v>
      </c>
      <c r="S8" s="25">
        <v>422</v>
      </c>
      <c r="T8" s="25">
        <v>1</v>
      </c>
      <c r="U8" s="25">
        <v>422</v>
      </c>
      <c r="V8" s="25"/>
      <c r="W8" s="25" t="s">
        <v>1175</v>
      </c>
      <c r="X8" s="25"/>
      <c r="Y8" s="25">
        <v>25</v>
      </c>
    </row>
    <row r="9" spans="2:25">
      <c r="B9" s="31" t="s">
        <v>141</v>
      </c>
      <c r="C9" s="24" t="s">
        <v>149</v>
      </c>
      <c r="D9" s="24" t="s">
        <v>149</v>
      </c>
      <c r="E9" s="24" t="s">
        <v>202</v>
      </c>
      <c r="F9" s="24" t="s">
        <v>145</v>
      </c>
      <c r="G9" s="24" t="s">
        <v>202</v>
      </c>
      <c r="H9" s="24" t="s">
        <v>194</v>
      </c>
      <c r="I9" s="24" t="s">
        <v>230</v>
      </c>
      <c r="J9" s="24" t="s">
        <v>180</v>
      </c>
      <c r="K9" s="24" t="s">
        <v>177</v>
      </c>
      <c r="L9" s="24" t="s">
        <v>145</v>
      </c>
      <c r="M9" s="24" t="s">
        <v>177</v>
      </c>
      <c r="N9" s="24" t="s">
        <v>194</v>
      </c>
      <c r="O9" s="24" t="s">
        <v>285</v>
      </c>
      <c r="P9" s="24" t="s">
        <v>145</v>
      </c>
      <c r="Q9" s="24" t="s">
        <v>202</v>
      </c>
      <c r="R9" s="24" t="s">
        <v>236</v>
      </c>
      <c r="S9" s="24" t="s">
        <v>202</v>
      </c>
      <c r="T9" s="24" t="s">
        <v>202</v>
      </c>
      <c r="U9" s="24" t="s">
        <v>202</v>
      </c>
      <c r="V9" s="24" t="s">
        <v>455</v>
      </c>
      <c r="W9" s="24" t="s">
        <v>230</v>
      </c>
      <c r="X9" s="24" t="s">
        <v>194</v>
      </c>
      <c r="Y9" s="24" t="s">
        <v>202</v>
      </c>
    </row>
    <row r="10" spans="2:25">
      <c r="B10" s="31" t="s">
        <v>1034</v>
      </c>
      <c r="C10" s="55">
        <v>36.023391812865498</v>
      </c>
      <c r="D10" s="55">
        <v>18</v>
      </c>
      <c r="E10" s="55">
        <v>30.599999999999998</v>
      </c>
      <c r="F10" s="55">
        <v>10</v>
      </c>
      <c r="G10" s="55">
        <v>68.100000000000023</v>
      </c>
      <c r="H10" s="55">
        <v>30</v>
      </c>
      <c r="I10" s="55">
        <v>30</v>
      </c>
      <c r="J10" s="55">
        <v>40</v>
      </c>
      <c r="K10" s="55">
        <v>78.099999999999994</v>
      </c>
      <c r="L10" s="55">
        <v>48.3</v>
      </c>
      <c r="M10" s="55">
        <v>60</v>
      </c>
      <c r="N10" s="55">
        <v>50</v>
      </c>
      <c r="O10" s="55">
        <v>40</v>
      </c>
      <c r="P10" s="55">
        <v>31.060606060606062</v>
      </c>
      <c r="Q10" s="55">
        <v>15</v>
      </c>
      <c r="R10" s="55">
        <v>3.71</v>
      </c>
      <c r="S10" s="55">
        <v>28.099999999999998</v>
      </c>
      <c r="T10" s="55">
        <v>31.6</v>
      </c>
      <c r="U10" s="55">
        <v>28.099999999999998</v>
      </c>
      <c r="V10" s="55">
        <v>20</v>
      </c>
      <c r="W10" s="55">
        <v>11</v>
      </c>
      <c r="X10" s="55">
        <v>15</v>
      </c>
      <c r="Y10" s="55">
        <v>1</v>
      </c>
    </row>
    <row r="11" spans="2:25">
      <c r="B11" s="31" t="s">
        <v>1035</v>
      </c>
      <c r="C11" s="55">
        <v>59.181286549707607</v>
      </c>
      <c r="D11" s="55">
        <v>44</v>
      </c>
      <c r="E11" s="55">
        <v>40.299999999999997</v>
      </c>
      <c r="F11" s="55">
        <v>17.399999999999999</v>
      </c>
      <c r="G11" s="55">
        <v>92.000000000000014</v>
      </c>
      <c r="H11" s="55">
        <v>40</v>
      </c>
      <c r="I11" s="55">
        <v>34.630000000000003</v>
      </c>
      <c r="J11" s="55">
        <v>300</v>
      </c>
      <c r="K11" s="55">
        <v>95.55</v>
      </c>
      <c r="L11" s="55">
        <v>71.900000000000006</v>
      </c>
      <c r="M11" s="55">
        <v>65</v>
      </c>
      <c r="N11" s="55">
        <v>65</v>
      </c>
      <c r="O11" s="55">
        <v>60</v>
      </c>
      <c r="P11" s="55">
        <v>54.469696969696969</v>
      </c>
      <c r="Q11" s="55">
        <v>49</v>
      </c>
      <c r="R11" s="55">
        <v>41.3</v>
      </c>
      <c r="S11" s="55">
        <v>38.299999999999997</v>
      </c>
      <c r="T11" s="55">
        <v>36.85</v>
      </c>
      <c r="U11" s="55">
        <v>35.9</v>
      </c>
      <c r="V11" s="55">
        <v>25</v>
      </c>
      <c r="W11" s="55">
        <v>17.5</v>
      </c>
      <c r="X11" s="55">
        <v>17.5</v>
      </c>
      <c r="Y11" s="55">
        <v>16</v>
      </c>
    </row>
    <row r="12" spans="2:25">
      <c r="B12" s="31" t="s">
        <v>1036</v>
      </c>
      <c r="C12" s="55">
        <v>82.339181286549717</v>
      </c>
      <c r="D12" s="55">
        <v>89</v>
      </c>
      <c r="E12" s="55">
        <v>50</v>
      </c>
      <c r="F12" s="55">
        <v>21.6</v>
      </c>
      <c r="G12" s="55">
        <v>115.9</v>
      </c>
      <c r="H12" s="55">
        <v>50</v>
      </c>
      <c r="I12" s="55">
        <v>40</v>
      </c>
      <c r="J12" s="55">
        <v>560</v>
      </c>
      <c r="K12" s="55">
        <v>113</v>
      </c>
      <c r="L12" s="55">
        <v>93.5</v>
      </c>
      <c r="M12" s="55">
        <v>70</v>
      </c>
      <c r="N12" s="55">
        <v>80</v>
      </c>
      <c r="O12" s="55">
        <v>100</v>
      </c>
      <c r="P12" s="55">
        <v>77.878787878787875</v>
      </c>
      <c r="Q12" s="55">
        <v>82</v>
      </c>
      <c r="R12" s="55">
        <v>252.86</v>
      </c>
      <c r="S12" s="55">
        <v>48.5</v>
      </c>
      <c r="T12" s="55">
        <v>42.1</v>
      </c>
      <c r="U12" s="55">
        <v>43.699999999999996</v>
      </c>
      <c r="V12" s="55">
        <v>30</v>
      </c>
      <c r="W12" s="55">
        <v>20</v>
      </c>
      <c r="X12" s="55">
        <v>20</v>
      </c>
      <c r="Y12" s="55">
        <v>44</v>
      </c>
    </row>
  </sheetData>
  <hyperlinks>
    <hyperlink ref="B2" location="'Information &amp; Contents '!A1" display="Back to Information and Contents" xr:uid="{D8729042-3CCF-4A09-B619-783BD0CF440A}"/>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A630C-281D-4BC5-86AD-AEBE61B06F1F}">
  <sheetPr>
    <tabColor theme="3" tint="0.39997558519241921"/>
  </sheetPr>
  <dimension ref="B1:J19"/>
  <sheetViews>
    <sheetView showGridLines="0" workbookViewId="0"/>
  </sheetViews>
  <sheetFormatPr defaultRowHeight="12.75"/>
  <cols>
    <col min="1" max="1" width="1.75" style="2" customWidth="1"/>
    <col min="2" max="2" width="9.375" style="2" bestFit="1" customWidth="1"/>
    <col min="3" max="3" width="20" style="2" bestFit="1" customWidth="1"/>
    <col min="4" max="4" width="9.875" style="2" bestFit="1" customWidth="1"/>
    <col min="5" max="8" width="9" style="2"/>
    <col min="9" max="9" width="11.625" style="2" bestFit="1" customWidth="1"/>
    <col min="10" max="16384" width="9" style="2"/>
  </cols>
  <sheetData>
    <row r="1" spans="2:10" ht="7.5" customHeight="1"/>
    <row r="2" spans="2:10" ht="15.75">
      <c r="B2" s="9" t="s">
        <v>137</v>
      </c>
    </row>
    <row r="3" spans="2:10" ht="7.5" customHeight="1"/>
    <row r="4" spans="2:10" ht="51">
      <c r="B4" s="39" t="s">
        <v>138</v>
      </c>
      <c r="C4" s="39" t="s">
        <v>139</v>
      </c>
      <c r="D4" s="39" t="s">
        <v>1022</v>
      </c>
      <c r="E4" s="39" t="s">
        <v>1023</v>
      </c>
      <c r="F4" s="31" t="s">
        <v>1025</v>
      </c>
      <c r="G4" s="39" t="s">
        <v>142</v>
      </c>
      <c r="H4" s="31" t="s">
        <v>1030</v>
      </c>
      <c r="I4" s="31" t="s">
        <v>1031</v>
      </c>
      <c r="J4" s="31" t="s">
        <v>1035</v>
      </c>
    </row>
    <row r="5" spans="2:10">
      <c r="B5" s="22" t="s">
        <v>359</v>
      </c>
      <c r="C5" s="23" t="s">
        <v>360</v>
      </c>
      <c r="D5" s="28" t="s">
        <v>834</v>
      </c>
      <c r="E5" s="22" t="s">
        <v>230</v>
      </c>
      <c r="F5" s="22" t="s">
        <v>1111</v>
      </c>
      <c r="G5" s="22" t="s">
        <v>361</v>
      </c>
      <c r="H5" s="22" t="s">
        <v>846</v>
      </c>
      <c r="I5" s="22" t="s">
        <v>1057</v>
      </c>
      <c r="J5" s="22">
        <v>10</v>
      </c>
    </row>
    <row r="6" spans="2:10">
      <c r="B6" s="22" t="s">
        <v>362</v>
      </c>
      <c r="C6" s="23" t="s">
        <v>360</v>
      </c>
      <c r="D6" s="22" t="s">
        <v>834</v>
      </c>
      <c r="E6" s="22" t="s">
        <v>230</v>
      </c>
      <c r="F6" s="22" t="s">
        <v>1113</v>
      </c>
      <c r="G6" s="22" t="s">
        <v>361</v>
      </c>
      <c r="H6" s="22" t="s">
        <v>846</v>
      </c>
      <c r="I6" s="22" t="s">
        <v>1057</v>
      </c>
      <c r="J6" s="22">
        <v>12</v>
      </c>
    </row>
    <row r="7" spans="2:10">
      <c r="B7" s="22" t="s">
        <v>363</v>
      </c>
      <c r="C7" s="23" t="s">
        <v>360</v>
      </c>
      <c r="D7" s="22" t="s">
        <v>834</v>
      </c>
      <c r="E7" s="22" t="s">
        <v>230</v>
      </c>
      <c r="F7" s="22" t="s">
        <v>1114</v>
      </c>
      <c r="G7" s="22" t="s">
        <v>361</v>
      </c>
      <c r="H7" s="22" t="s">
        <v>846</v>
      </c>
      <c r="I7" s="22" t="s">
        <v>1057</v>
      </c>
      <c r="J7" s="22">
        <v>15</v>
      </c>
    </row>
    <row r="8" spans="2:10">
      <c r="B8" s="22" t="s">
        <v>364</v>
      </c>
      <c r="C8" s="23" t="s">
        <v>360</v>
      </c>
      <c r="D8" s="22" t="s">
        <v>834</v>
      </c>
      <c r="E8" s="22" t="s">
        <v>230</v>
      </c>
      <c r="F8" s="22" t="s">
        <v>1114</v>
      </c>
      <c r="G8" s="22" t="s">
        <v>361</v>
      </c>
      <c r="H8" s="22" t="s">
        <v>846</v>
      </c>
      <c r="I8" s="22" t="s">
        <v>1071</v>
      </c>
      <c r="J8" s="22">
        <v>35</v>
      </c>
    </row>
    <row r="9" spans="2:10">
      <c r="B9" s="22" t="s">
        <v>496</v>
      </c>
      <c r="C9" s="23" t="s">
        <v>774</v>
      </c>
      <c r="D9" s="22" t="s">
        <v>1152</v>
      </c>
      <c r="E9" s="22" t="s">
        <v>194</v>
      </c>
      <c r="F9" s="22" t="s">
        <v>1113</v>
      </c>
      <c r="G9" s="22" t="s">
        <v>209</v>
      </c>
      <c r="H9" s="22" t="s">
        <v>846</v>
      </c>
      <c r="I9" s="22" t="s">
        <v>1057</v>
      </c>
      <c r="J9" s="22">
        <v>17.5</v>
      </c>
    </row>
    <row r="10" spans="2:10">
      <c r="B10" s="22" t="s">
        <v>659</v>
      </c>
      <c r="C10" s="23" t="s">
        <v>658</v>
      </c>
      <c r="D10" s="22" t="s">
        <v>963</v>
      </c>
      <c r="E10" s="22" t="s">
        <v>233</v>
      </c>
      <c r="F10" s="22" t="s">
        <v>1113</v>
      </c>
      <c r="G10" s="22" t="s">
        <v>384</v>
      </c>
      <c r="H10" s="22" t="s">
        <v>846</v>
      </c>
      <c r="I10" s="22" t="s">
        <v>1067</v>
      </c>
      <c r="J10" s="22">
        <v>14</v>
      </c>
    </row>
    <row r="11" spans="2:10">
      <c r="B11" s="22" t="s">
        <v>660</v>
      </c>
      <c r="C11" s="23" t="s">
        <v>658</v>
      </c>
      <c r="D11" s="22" t="s">
        <v>963</v>
      </c>
      <c r="E11" s="22" t="s">
        <v>233</v>
      </c>
      <c r="F11" s="22" t="s">
        <v>1114</v>
      </c>
      <c r="G11" s="22" t="s">
        <v>384</v>
      </c>
      <c r="H11" s="22" t="s">
        <v>846</v>
      </c>
      <c r="I11" s="22" t="s">
        <v>1067</v>
      </c>
      <c r="J11" s="22">
        <v>13.9</v>
      </c>
    </row>
    <row r="12" spans="2:10">
      <c r="B12" s="22" t="s">
        <v>661</v>
      </c>
      <c r="C12" s="22" t="s">
        <v>658</v>
      </c>
      <c r="D12" s="22" t="s">
        <v>963</v>
      </c>
      <c r="E12" s="22" t="s">
        <v>233</v>
      </c>
      <c r="F12" s="22" t="s">
        <v>1113</v>
      </c>
      <c r="G12" s="22" t="s">
        <v>384</v>
      </c>
      <c r="H12" s="22" t="s">
        <v>1085</v>
      </c>
      <c r="I12" s="22" t="s">
        <v>1067</v>
      </c>
      <c r="J12" s="22">
        <v>57.5</v>
      </c>
    </row>
    <row r="13" spans="2:10">
      <c r="B13" s="22" t="s">
        <v>662</v>
      </c>
      <c r="C13" s="22" t="s">
        <v>658</v>
      </c>
      <c r="D13" s="22" t="s">
        <v>963</v>
      </c>
      <c r="E13" s="22" t="s">
        <v>233</v>
      </c>
      <c r="F13" s="22" t="s">
        <v>1114</v>
      </c>
      <c r="G13" s="22" t="s">
        <v>384</v>
      </c>
      <c r="H13" s="22" t="s">
        <v>1085</v>
      </c>
      <c r="I13" s="22" t="s">
        <v>1047</v>
      </c>
      <c r="J13" s="22">
        <v>57.2</v>
      </c>
    </row>
    <row r="14" spans="2:10">
      <c r="B14" s="22" t="s">
        <v>737</v>
      </c>
      <c r="C14" s="22" t="s">
        <v>736</v>
      </c>
      <c r="D14" s="22" t="s">
        <v>934</v>
      </c>
      <c r="E14" s="22" t="s">
        <v>194</v>
      </c>
      <c r="F14" s="22" t="s">
        <v>1111</v>
      </c>
      <c r="G14" s="22" t="s">
        <v>215</v>
      </c>
      <c r="H14" s="22" t="s">
        <v>846</v>
      </c>
      <c r="I14" s="22" t="s">
        <v>1057</v>
      </c>
      <c r="J14" s="22">
        <v>8.5</v>
      </c>
    </row>
    <row r="15" spans="2:10">
      <c r="B15" s="22" t="s">
        <v>738</v>
      </c>
      <c r="C15" s="22" t="s">
        <v>736</v>
      </c>
      <c r="D15" s="22" t="s">
        <v>934</v>
      </c>
      <c r="E15" s="22" t="s">
        <v>194</v>
      </c>
      <c r="F15" s="22" t="s">
        <v>1111</v>
      </c>
      <c r="G15" s="22" t="s">
        <v>215</v>
      </c>
      <c r="H15" s="22" t="s">
        <v>846</v>
      </c>
      <c r="I15" s="22" t="s">
        <v>1082</v>
      </c>
      <c r="J15" s="22">
        <v>14</v>
      </c>
    </row>
    <row r="16" spans="2:10">
      <c r="B16" s="22" t="s">
        <v>739</v>
      </c>
      <c r="C16" s="22" t="s">
        <v>736</v>
      </c>
      <c r="D16" s="22" t="s">
        <v>934</v>
      </c>
      <c r="E16" s="22" t="s">
        <v>194</v>
      </c>
      <c r="F16" s="22" t="s">
        <v>1114</v>
      </c>
      <c r="G16" s="22" t="s">
        <v>215</v>
      </c>
      <c r="H16" s="22" t="s">
        <v>846</v>
      </c>
      <c r="I16" s="22" t="s">
        <v>1057</v>
      </c>
      <c r="J16" s="22">
        <v>17</v>
      </c>
    </row>
    <row r="17" spans="2:10">
      <c r="B17" s="22" t="s">
        <v>740</v>
      </c>
      <c r="C17" s="22" t="s">
        <v>736</v>
      </c>
      <c r="D17" s="22" t="s">
        <v>934</v>
      </c>
      <c r="E17" s="22" t="s">
        <v>194</v>
      </c>
      <c r="F17" s="22" t="s">
        <v>1114</v>
      </c>
      <c r="G17" s="22" t="s">
        <v>215</v>
      </c>
      <c r="H17" s="22" t="s">
        <v>846</v>
      </c>
      <c r="I17" s="22" t="s">
        <v>1082</v>
      </c>
      <c r="J17" s="22">
        <v>25</v>
      </c>
    </row>
    <row r="18" spans="2:10">
      <c r="B18" s="22" t="s">
        <v>741</v>
      </c>
      <c r="C18" s="22" t="s">
        <v>736</v>
      </c>
      <c r="D18" s="22" t="s">
        <v>934</v>
      </c>
      <c r="E18" s="22" t="s">
        <v>194</v>
      </c>
      <c r="F18" s="22" t="s">
        <v>1114</v>
      </c>
      <c r="G18" s="22" t="s">
        <v>215</v>
      </c>
      <c r="H18" s="22" t="s">
        <v>846</v>
      </c>
      <c r="I18" s="22" t="s">
        <v>1071</v>
      </c>
      <c r="J18" s="22">
        <v>35.5</v>
      </c>
    </row>
    <row r="19" spans="2:10">
      <c r="B19" s="22" t="s">
        <v>742</v>
      </c>
      <c r="C19" s="22" t="s">
        <v>736</v>
      </c>
      <c r="D19" s="22" t="s">
        <v>934</v>
      </c>
      <c r="E19" s="22" t="s">
        <v>194</v>
      </c>
      <c r="F19" s="22" t="s">
        <v>1113</v>
      </c>
      <c r="G19" s="22" t="s">
        <v>215</v>
      </c>
      <c r="H19" s="22" t="s">
        <v>846</v>
      </c>
      <c r="I19" s="22" t="s">
        <v>1057</v>
      </c>
      <c r="J19" s="22">
        <v>12</v>
      </c>
    </row>
  </sheetData>
  <conditionalFormatting sqref="C5:D19">
    <cfRule type="containsBlanks" dxfId="31" priority="7">
      <formula>LEN(TRIM(C5))=0</formula>
    </cfRule>
  </conditionalFormatting>
  <conditionalFormatting sqref="E5:G9">
    <cfRule type="containsBlanks" dxfId="30" priority="2">
      <formula>LEN(TRIM(E5))=0</formula>
    </cfRule>
  </conditionalFormatting>
  <conditionalFormatting sqref="F5:F19 E10:E19">
    <cfRule type="containsBlanks" dxfId="29" priority="3">
      <formula>LEN(TRIM(E5))=0</formula>
    </cfRule>
  </conditionalFormatting>
  <conditionalFormatting sqref="H5:J19">
    <cfRule type="containsBlanks" dxfId="28" priority="1">
      <formula>LEN(TRIM(H5))=0</formula>
    </cfRule>
  </conditionalFormatting>
  <hyperlinks>
    <hyperlink ref="B2" location="'Information &amp; Contents '!A1" display="Back to Information and Contents" xr:uid="{C4B9AC8B-C5FF-4C4A-B571-86FA5F6A5092}"/>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DC6B9-4B3C-4FEB-A221-248BA771140E}">
  <sheetPr>
    <tabColor theme="3" tint="0.39997558519241921"/>
  </sheetPr>
  <dimension ref="B1:N54"/>
  <sheetViews>
    <sheetView showGridLines="0" workbookViewId="0"/>
  </sheetViews>
  <sheetFormatPr defaultRowHeight="12.75"/>
  <cols>
    <col min="1" max="1" width="1.75" style="2" customWidth="1"/>
    <col min="2" max="2" width="9" style="2"/>
    <col min="3" max="3" width="24.875" style="2" bestFit="1" customWidth="1"/>
    <col min="4" max="6" width="9" style="2"/>
    <col min="7" max="7" width="12.375" style="2" bestFit="1" customWidth="1"/>
    <col min="8" max="8" width="12.375" style="2" customWidth="1"/>
    <col min="9" max="9" width="12" style="2" bestFit="1" customWidth="1"/>
    <col min="10" max="16384" width="9" style="2"/>
  </cols>
  <sheetData>
    <row r="1" spans="2:14" ht="7.5" customHeight="1"/>
    <row r="2" spans="2:14" ht="15.75">
      <c r="B2" s="9" t="s">
        <v>137</v>
      </c>
    </row>
    <row r="3" spans="2:14" ht="7.5" customHeight="1"/>
    <row r="4" spans="2:14">
      <c r="B4" s="39" t="s">
        <v>852</v>
      </c>
      <c r="C4" s="39" t="s">
        <v>139</v>
      </c>
      <c r="D4" s="39" t="s">
        <v>1017</v>
      </c>
      <c r="E4" s="39" t="s">
        <v>1023</v>
      </c>
      <c r="F4" s="39" t="s">
        <v>1176</v>
      </c>
      <c r="G4" s="39" t="s">
        <v>1177</v>
      </c>
      <c r="H4" s="39" t="s">
        <v>1178</v>
      </c>
      <c r="I4" s="39" t="s">
        <v>776</v>
      </c>
      <c r="J4" s="39" t="s">
        <v>1179</v>
      </c>
      <c r="K4" s="39" t="s">
        <v>1180</v>
      </c>
      <c r="L4" s="39" t="s">
        <v>1181</v>
      </c>
      <c r="M4" s="39" t="s">
        <v>1182</v>
      </c>
      <c r="N4" s="39" t="s">
        <v>1183</v>
      </c>
    </row>
    <row r="5" spans="2:14">
      <c r="B5" s="22" t="s">
        <v>151</v>
      </c>
      <c r="C5" s="23" t="s">
        <v>152</v>
      </c>
      <c r="D5" s="25">
        <v>2016</v>
      </c>
      <c r="E5" s="22" t="s">
        <v>153</v>
      </c>
      <c r="F5" s="22" t="s">
        <v>818</v>
      </c>
      <c r="G5" s="22" t="s">
        <v>987</v>
      </c>
      <c r="H5" s="22" t="s">
        <v>154</v>
      </c>
      <c r="I5" s="22" t="s">
        <v>846</v>
      </c>
      <c r="J5" s="34">
        <v>3.1390134529147982E-2</v>
      </c>
      <c r="K5" s="34">
        <v>0.53811659192825112</v>
      </c>
      <c r="L5" s="34">
        <v>0.39043348281016443</v>
      </c>
      <c r="M5" s="34">
        <v>0</v>
      </c>
      <c r="N5" s="34">
        <v>4.005979073243647E-2</v>
      </c>
    </row>
    <row r="6" spans="2:14">
      <c r="B6" s="22" t="s">
        <v>157</v>
      </c>
      <c r="C6" s="23" t="s">
        <v>158</v>
      </c>
      <c r="D6" s="22">
        <v>2012</v>
      </c>
      <c r="E6" s="22" t="s">
        <v>145</v>
      </c>
      <c r="F6" s="22" t="s">
        <v>818</v>
      </c>
      <c r="G6" s="22" t="s">
        <v>993</v>
      </c>
      <c r="H6" s="22" t="s">
        <v>159</v>
      </c>
      <c r="I6" s="22" t="s">
        <v>846</v>
      </c>
      <c r="J6" s="34">
        <v>0.20757924207579243</v>
      </c>
      <c r="K6" s="34">
        <v>0.46265373462653736</v>
      </c>
      <c r="L6" s="34">
        <v>0.30226977302269775</v>
      </c>
      <c r="M6" s="34">
        <v>2.3897610238976102E-2</v>
      </c>
      <c r="N6" s="34">
        <v>3.5996400359964002E-3</v>
      </c>
    </row>
    <row r="7" spans="2:14">
      <c r="B7" s="22" t="s">
        <v>184</v>
      </c>
      <c r="C7" s="23" t="s">
        <v>185</v>
      </c>
      <c r="D7" s="22">
        <v>2013</v>
      </c>
      <c r="E7" s="22" t="s">
        <v>149</v>
      </c>
      <c r="F7" s="22" t="s">
        <v>831</v>
      </c>
      <c r="G7" s="22" t="s">
        <v>996</v>
      </c>
      <c r="H7" s="22" t="s">
        <v>183</v>
      </c>
      <c r="I7" s="22" t="s">
        <v>786</v>
      </c>
      <c r="J7" s="34">
        <v>0.89200000000000002</v>
      </c>
      <c r="K7" s="34">
        <v>0.02</v>
      </c>
      <c r="L7" s="34">
        <v>1.6E-2</v>
      </c>
      <c r="M7" s="34">
        <v>5.5E-2</v>
      </c>
      <c r="N7" s="34">
        <v>1.6999999999999904E-2</v>
      </c>
    </row>
    <row r="8" spans="2:14">
      <c r="B8" s="22" t="s">
        <v>192</v>
      </c>
      <c r="C8" s="23" t="s">
        <v>193</v>
      </c>
      <c r="D8" s="22">
        <v>2010</v>
      </c>
      <c r="E8" s="22" t="s">
        <v>194</v>
      </c>
      <c r="F8" s="22" t="s">
        <v>831</v>
      </c>
      <c r="G8" s="22" t="s">
        <v>983</v>
      </c>
      <c r="H8" s="22" t="s">
        <v>195</v>
      </c>
      <c r="I8" s="22" t="s">
        <v>846</v>
      </c>
      <c r="J8" s="34">
        <v>0.6</v>
      </c>
      <c r="K8" s="34">
        <v>0.18</v>
      </c>
      <c r="L8" s="34">
        <v>0.05</v>
      </c>
      <c r="M8" s="34">
        <v>0</v>
      </c>
      <c r="N8" s="34">
        <v>0.17</v>
      </c>
    </row>
    <row r="9" spans="2:14">
      <c r="B9" s="22" t="s">
        <v>289</v>
      </c>
      <c r="C9" s="23" t="s">
        <v>290</v>
      </c>
      <c r="D9" s="22">
        <v>2018</v>
      </c>
      <c r="E9" s="22" t="s">
        <v>194</v>
      </c>
      <c r="F9" s="22" t="s">
        <v>831</v>
      </c>
      <c r="G9" s="22" t="s">
        <v>983</v>
      </c>
      <c r="H9" s="22" t="s">
        <v>291</v>
      </c>
      <c r="I9" s="22" t="s">
        <v>846</v>
      </c>
      <c r="J9" s="34">
        <v>0.43</v>
      </c>
      <c r="K9" s="34">
        <v>0.27</v>
      </c>
      <c r="L9" s="34">
        <v>7.0000000000000007E-2</v>
      </c>
      <c r="M9" s="34">
        <v>0</v>
      </c>
      <c r="N9" s="34">
        <v>0.23</v>
      </c>
    </row>
    <row r="10" spans="2:14">
      <c r="B10" s="22" t="s">
        <v>292</v>
      </c>
      <c r="C10" s="23" t="s">
        <v>752</v>
      </c>
      <c r="D10" s="22">
        <v>2016</v>
      </c>
      <c r="E10" s="22" t="s">
        <v>202</v>
      </c>
      <c r="F10" s="22" t="s">
        <v>818</v>
      </c>
      <c r="G10" s="22" t="s">
        <v>998</v>
      </c>
      <c r="H10" s="22" t="s">
        <v>293</v>
      </c>
      <c r="I10" s="22" t="s">
        <v>1085</v>
      </c>
      <c r="J10" s="34">
        <v>0.17065217391304344</v>
      </c>
      <c r="K10" s="34">
        <v>0.71086956521739131</v>
      </c>
      <c r="L10" s="34">
        <v>7.0652173913043473E-2</v>
      </c>
      <c r="M10" s="34">
        <v>4.7826086956521734E-2</v>
      </c>
      <c r="N10" s="34">
        <v>0</v>
      </c>
    </row>
    <row r="11" spans="2:14">
      <c r="B11" s="22" t="s">
        <v>294</v>
      </c>
      <c r="C11" s="23" t="s">
        <v>752</v>
      </c>
      <c r="D11" s="22">
        <v>2016</v>
      </c>
      <c r="E11" s="22" t="s">
        <v>202</v>
      </c>
      <c r="F11" s="22" t="s">
        <v>818</v>
      </c>
      <c r="G11" s="22" t="s">
        <v>998</v>
      </c>
      <c r="H11" s="22" t="s">
        <v>293</v>
      </c>
      <c r="I11" s="22" t="s">
        <v>846</v>
      </c>
      <c r="J11" s="34">
        <v>0.30287206266318539</v>
      </c>
      <c r="K11" s="34">
        <v>0.44125326370757179</v>
      </c>
      <c r="L11" s="34">
        <v>4.4386422976501305E-2</v>
      </c>
      <c r="M11" s="34">
        <v>8.0939947780678853E-2</v>
      </c>
      <c r="N11" s="34">
        <v>0.13054830287206268</v>
      </c>
    </row>
    <row r="12" spans="2:14">
      <c r="B12" s="22" t="s">
        <v>295</v>
      </c>
      <c r="C12" s="22" t="s">
        <v>752</v>
      </c>
      <c r="D12" s="22">
        <v>2016</v>
      </c>
      <c r="E12" s="22" t="s">
        <v>202</v>
      </c>
      <c r="F12" s="22" t="s">
        <v>818</v>
      </c>
      <c r="G12" s="22" t="s">
        <v>998</v>
      </c>
      <c r="H12" s="22" t="s">
        <v>293</v>
      </c>
      <c r="I12" s="22" t="s">
        <v>786</v>
      </c>
      <c r="J12" s="34">
        <v>0.25806451612903231</v>
      </c>
      <c r="K12" s="34">
        <v>0.35732009925558317</v>
      </c>
      <c r="L12" s="34">
        <v>2.2332506203473948E-2</v>
      </c>
      <c r="M12" s="34">
        <v>7.1960297766749379E-2</v>
      </c>
      <c r="N12" s="34">
        <v>0.29032258064516131</v>
      </c>
    </row>
    <row r="13" spans="2:14">
      <c r="B13" s="22" t="s">
        <v>296</v>
      </c>
      <c r="C13" s="22" t="s">
        <v>752</v>
      </c>
      <c r="D13" s="22">
        <v>2016</v>
      </c>
      <c r="E13" s="22" t="s">
        <v>202</v>
      </c>
      <c r="F13" s="22" t="s">
        <v>818</v>
      </c>
      <c r="G13" s="22" t="s">
        <v>998</v>
      </c>
      <c r="H13" s="22" t="s">
        <v>293</v>
      </c>
      <c r="I13" s="22" t="s">
        <v>846</v>
      </c>
      <c r="J13" s="34">
        <v>0.33983286908077992</v>
      </c>
      <c r="K13" s="34">
        <v>0.45403899721448471</v>
      </c>
      <c r="L13" s="34">
        <v>3.6211699164345405E-2</v>
      </c>
      <c r="M13" s="34">
        <v>6.4066852367688026E-2</v>
      </c>
      <c r="N13" s="34">
        <v>0.10584958217270195</v>
      </c>
    </row>
    <row r="14" spans="2:14">
      <c r="B14" s="22" t="s">
        <v>300</v>
      </c>
      <c r="C14" s="22" t="s">
        <v>301</v>
      </c>
      <c r="D14" s="22">
        <v>2013</v>
      </c>
      <c r="E14" s="22" t="s">
        <v>202</v>
      </c>
      <c r="F14" s="22" t="s">
        <v>818</v>
      </c>
      <c r="G14" s="22" t="s">
        <v>998</v>
      </c>
      <c r="H14" s="22" t="s">
        <v>302</v>
      </c>
      <c r="I14" s="22" t="s">
        <v>1085</v>
      </c>
      <c r="J14" s="34">
        <v>0.17800000000000002</v>
      </c>
      <c r="K14" s="34">
        <v>0.57800000000000007</v>
      </c>
      <c r="L14" s="34">
        <v>0.12200000000000001</v>
      </c>
      <c r="M14" s="34">
        <v>0</v>
      </c>
      <c r="N14" s="34">
        <v>0.12200000000000001</v>
      </c>
    </row>
    <row r="15" spans="2:14">
      <c r="B15" s="22" t="s">
        <v>300</v>
      </c>
      <c r="C15" s="22" t="s">
        <v>301</v>
      </c>
      <c r="D15" s="22">
        <v>2013</v>
      </c>
      <c r="E15" s="22" t="s">
        <v>202</v>
      </c>
      <c r="F15" s="22" t="s">
        <v>818</v>
      </c>
      <c r="G15" s="22" t="s">
        <v>998</v>
      </c>
      <c r="H15" s="22" t="s">
        <v>302</v>
      </c>
      <c r="I15" s="22" t="s">
        <v>846</v>
      </c>
      <c r="J15" s="34">
        <v>6.8068068068068074E-2</v>
      </c>
      <c r="K15" s="34">
        <v>0.76276276276276278</v>
      </c>
      <c r="L15" s="34">
        <v>8.7087087087087081E-2</v>
      </c>
      <c r="M15" s="34">
        <v>2.7027027027027025E-2</v>
      </c>
      <c r="N15" s="34">
        <v>5.5055055055055042E-2</v>
      </c>
    </row>
    <row r="16" spans="2:14">
      <c r="B16" s="22" t="s">
        <v>318</v>
      </c>
      <c r="C16" s="22" t="s">
        <v>319</v>
      </c>
      <c r="D16" s="22">
        <v>2007</v>
      </c>
      <c r="E16" s="22" t="s">
        <v>202</v>
      </c>
      <c r="F16" s="22" t="s">
        <v>831</v>
      </c>
      <c r="G16" s="22" t="s">
        <v>998</v>
      </c>
      <c r="H16" s="22" t="s">
        <v>320</v>
      </c>
      <c r="I16" s="22" t="s">
        <v>846</v>
      </c>
      <c r="J16" s="34">
        <v>0.105</v>
      </c>
      <c r="K16" s="34">
        <v>0.32500000000000001</v>
      </c>
      <c r="L16" s="34">
        <v>0.25</v>
      </c>
      <c r="M16" s="34">
        <v>0.105</v>
      </c>
      <c r="N16" s="34">
        <v>0.21500000000000002</v>
      </c>
    </row>
    <row r="17" spans="2:14">
      <c r="B17" s="22" t="s">
        <v>328</v>
      </c>
      <c r="C17" s="22" t="s">
        <v>329</v>
      </c>
      <c r="D17" s="22">
        <v>2015</v>
      </c>
      <c r="E17" s="22" t="s">
        <v>236</v>
      </c>
      <c r="F17" s="22" t="s">
        <v>818</v>
      </c>
      <c r="G17" s="22" t="s">
        <v>993</v>
      </c>
      <c r="H17" s="22" t="s">
        <v>330</v>
      </c>
      <c r="I17" s="22" t="s">
        <v>846</v>
      </c>
      <c r="J17" s="34">
        <v>0.26140000000000002</v>
      </c>
      <c r="K17" s="34">
        <v>0.63900000000000001</v>
      </c>
      <c r="L17" s="34">
        <v>8.929999999999999E-2</v>
      </c>
      <c r="M17" s="34">
        <v>0</v>
      </c>
      <c r="N17" s="34">
        <v>1.0300000000000011E-2</v>
      </c>
    </row>
    <row r="18" spans="2:14">
      <c r="B18" s="22" t="s">
        <v>341</v>
      </c>
      <c r="C18" s="22" t="s">
        <v>342</v>
      </c>
      <c r="D18" s="22">
        <v>2015</v>
      </c>
      <c r="E18" s="22" t="s">
        <v>166</v>
      </c>
      <c r="F18" s="22" t="s">
        <v>818</v>
      </c>
      <c r="G18" s="56" t="s">
        <v>1013</v>
      </c>
      <c r="H18" s="22" t="s">
        <v>343</v>
      </c>
      <c r="I18" s="22" t="s">
        <v>846</v>
      </c>
      <c r="J18" s="34">
        <v>0.25971370143149286</v>
      </c>
      <c r="K18" s="34">
        <v>0.17689161554192229</v>
      </c>
      <c r="L18" s="34">
        <v>0.12372188139059305</v>
      </c>
      <c r="M18" s="34">
        <v>0</v>
      </c>
      <c r="N18" s="34">
        <v>0.43967280163599182</v>
      </c>
    </row>
    <row r="19" spans="2:14">
      <c r="B19" s="22" t="s">
        <v>349</v>
      </c>
      <c r="C19" s="22" t="s">
        <v>350</v>
      </c>
      <c r="D19" s="22">
        <v>2012</v>
      </c>
      <c r="E19" s="22" t="s">
        <v>188</v>
      </c>
      <c r="F19" s="22" t="s">
        <v>831</v>
      </c>
      <c r="G19" s="22" t="s">
        <v>983</v>
      </c>
      <c r="H19" s="22" t="s">
        <v>351</v>
      </c>
      <c r="I19" s="22" t="s">
        <v>846</v>
      </c>
      <c r="J19" s="34">
        <v>0.32</v>
      </c>
      <c r="K19" s="34">
        <v>0.39</v>
      </c>
      <c r="L19" s="34">
        <v>0.16</v>
      </c>
      <c r="M19" s="34">
        <v>0.09</v>
      </c>
      <c r="N19" s="34">
        <v>0.04</v>
      </c>
    </row>
    <row r="20" spans="2:14">
      <c r="B20" s="22" t="s">
        <v>359</v>
      </c>
      <c r="C20" s="22" t="s">
        <v>360</v>
      </c>
      <c r="D20" s="22">
        <v>2011</v>
      </c>
      <c r="E20" s="22" t="s">
        <v>230</v>
      </c>
      <c r="F20" s="22" t="s">
        <v>866</v>
      </c>
      <c r="G20" s="22" t="s">
        <v>983</v>
      </c>
      <c r="H20" s="22" t="s">
        <v>361</v>
      </c>
      <c r="I20" s="22" t="s">
        <v>846</v>
      </c>
      <c r="J20" s="34">
        <v>0.12483591711945236</v>
      </c>
      <c r="K20" s="34">
        <v>3.8715251815296683E-2</v>
      </c>
      <c r="L20" s="34">
        <v>0.47870661150158689</v>
      </c>
      <c r="M20" s="34">
        <v>0</v>
      </c>
      <c r="N20" s="34">
        <v>0.35774221956366414</v>
      </c>
    </row>
    <row r="21" spans="2:14">
      <c r="B21" s="22" t="s">
        <v>386</v>
      </c>
      <c r="C21" s="22" t="s">
        <v>387</v>
      </c>
      <c r="D21" s="22">
        <v>2004</v>
      </c>
      <c r="E21" s="22" t="s">
        <v>194</v>
      </c>
      <c r="F21" s="22" t="s">
        <v>866</v>
      </c>
      <c r="G21" s="22" t="s">
        <v>983</v>
      </c>
      <c r="H21" s="22" t="s">
        <v>388</v>
      </c>
      <c r="I21" s="22" t="s">
        <v>846</v>
      </c>
      <c r="J21" s="34">
        <v>0.32999999999999996</v>
      </c>
      <c r="K21" s="34">
        <v>0.21999999999999995</v>
      </c>
      <c r="L21" s="34">
        <v>4.9999999999999989E-2</v>
      </c>
      <c r="M21" s="34">
        <v>5.9999999999999984E-2</v>
      </c>
      <c r="N21" s="34">
        <v>0.33999999999999997</v>
      </c>
    </row>
    <row r="22" spans="2:14">
      <c r="B22" s="22" t="s">
        <v>403</v>
      </c>
      <c r="C22" s="22" t="s">
        <v>404</v>
      </c>
      <c r="D22" s="22">
        <v>2014</v>
      </c>
      <c r="E22" s="22" t="s">
        <v>405</v>
      </c>
      <c r="F22" s="22" t="s">
        <v>831</v>
      </c>
      <c r="G22" s="56" t="s">
        <v>977</v>
      </c>
      <c r="H22" s="22" t="s">
        <v>406</v>
      </c>
      <c r="I22" s="22" t="s">
        <v>846</v>
      </c>
      <c r="J22" s="34">
        <v>0.47</v>
      </c>
      <c r="K22" s="34">
        <v>0</v>
      </c>
      <c r="L22" s="34">
        <v>0.37</v>
      </c>
      <c r="M22" s="34">
        <v>0.15</v>
      </c>
      <c r="N22" s="34">
        <v>0.01</v>
      </c>
    </row>
    <row r="23" spans="2:14">
      <c r="B23" s="22" t="s">
        <v>407</v>
      </c>
      <c r="C23" s="22" t="s">
        <v>408</v>
      </c>
      <c r="D23" s="22">
        <v>2015</v>
      </c>
      <c r="E23" s="22" t="s">
        <v>194</v>
      </c>
      <c r="F23" s="22" t="s">
        <v>831</v>
      </c>
      <c r="G23" s="22" t="s">
        <v>983</v>
      </c>
      <c r="H23" s="22" t="s">
        <v>409</v>
      </c>
      <c r="I23" s="22" t="s">
        <v>1123</v>
      </c>
      <c r="J23" s="34">
        <v>0.33846153846153842</v>
      </c>
      <c r="K23" s="34">
        <v>0.22564102564102564</v>
      </c>
      <c r="L23" s="34">
        <v>0</v>
      </c>
      <c r="M23" s="34">
        <v>5.6410256410256411E-2</v>
      </c>
      <c r="N23" s="34">
        <v>0.37948717948717947</v>
      </c>
    </row>
    <row r="24" spans="2:14">
      <c r="B24" s="22" t="s">
        <v>411</v>
      </c>
      <c r="C24" s="22" t="s">
        <v>408</v>
      </c>
      <c r="D24" s="22">
        <v>2015</v>
      </c>
      <c r="E24" s="22" t="s">
        <v>194</v>
      </c>
      <c r="F24" s="22" t="s">
        <v>831</v>
      </c>
      <c r="G24" s="22" t="s">
        <v>983</v>
      </c>
      <c r="H24" s="22" t="s">
        <v>409</v>
      </c>
      <c r="I24" s="22" t="s">
        <v>846</v>
      </c>
      <c r="J24" s="34">
        <v>0.41747572815533979</v>
      </c>
      <c r="K24" s="34">
        <v>0.11650485436893203</v>
      </c>
      <c r="L24" s="34">
        <v>0.35922330097087379</v>
      </c>
      <c r="M24" s="34">
        <v>0.10679611650485436</v>
      </c>
      <c r="N24" s="34">
        <v>0</v>
      </c>
    </row>
    <row r="25" spans="2:14">
      <c r="B25" s="22" t="s">
        <v>413</v>
      </c>
      <c r="C25" s="22" t="s">
        <v>414</v>
      </c>
      <c r="D25" s="22">
        <v>2010</v>
      </c>
      <c r="E25" s="22" t="s">
        <v>145</v>
      </c>
      <c r="F25" s="22" t="s">
        <v>818</v>
      </c>
      <c r="G25" s="22" t="s">
        <v>993</v>
      </c>
      <c r="H25" s="22" t="s">
        <v>1184</v>
      </c>
      <c r="I25" s="22" t="s">
        <v>846</v>
      </c>
      <c r="J25" s="34">
        <v>0.15909090909090912</v>
      </c>
      <c r="K25" s="34">
        <v>0.66083916083916083</v>
      </c>
      <c r="L25" s="34">
        <v>9.0909090909090912E-2</v>
      </c>
      <c r="M25" s="34">
        <v>8.9160839160839167E-2</v>
      </c>
      <c r="N25" s="34">
        <v>0</v>
      </c>
    </row>
    <row r="26" spans="2:14">
      <c r="B26" s="22" t="s">
        <v>418</v>
      </c>
      <c r="C26" s="22" t="s">
        <v>419</v>
      </c>
      <c r="D26" s="22">
        <v>2012</v>
      </c>
      <c r="E26" s="22" t="s">
        <v>230</v>
      </c>
      <c r="F26" s="22" t="s">
        <v>866</v>
      </c>
      <c r="G26" s="22" t="s">
        <v>983</v>
      </c>
      <c r="H26" s="22" t="s">
        <v>420</v>
      </c>
      <c r="I26" s="22" t="s">
        <v>846</v>
      </c>
      <c r="J26" s="34">
        <v>0.12835139760410724</v>
      </c>
      <c r="K26" s="34">
        <v>0.64175698802053616</v>
      </c>
      <c r="L26" s="34">
        <v>3.9931545921277803E-2</v>
      </c>
      <c r="M26" s="34">
        <v>0.1899600684540787</v>
      </c>
      <c r="N26" s="34">
        <v>0</v>
      </c>
    </row>
    <row r="27" spans="2:14">
      <c r="B27" s="22" t="s">
        <v>421</v>
      </c>
      <c r="C27" s="22" t="s">
        <v>419</v>
      </c>
      <c r="D27" s="22">
        <v>2012</v>
      </c>
      <c r="E27" s="22" t="s">
        <v>230</v>
      </c>
      <c r="F27" s="22" t="s">
        <v>866</v>
      </c>
      <c r="G27" s="22" t="s">
        <v>983</v>
      </c>
      <c r="H27" s="22" t="s">
        <v>420</v>
      </c>
      <c r="I27" s="22" t="s">
        <v>1085</v>
      </c>
      <c r="J27" s="34">
        <v>0.21657522379439795</v>
      </c>
      <c r="K27" s="34">
        <v>0.48021946289344503</v>
      </c>
      <c r="L27" s="34">
        <v>0.18769852728847822</v>
      </c>
      <c r="M27" s="34">
        <v>0.11550678602367891</v>
      </c>
      <c r="N27" s="34">
        <v>0</v>
      </c>
    </row>
    <row r="28" spans="2:14">
      <c r="B28" s="22" t="s">
        <v>422</v>
      </c>
      <c r="C28" s="22" t="s">
        <v>423</v>
      </c>
      <c r="D28" s="22">
        <v>2013</v>
      </c>
      <c r="E28" s="22" t="s">
        <v>145</v>
      </c>
      <c r="F28" s="22" t="s">
        <v>818</v>
      </c>
      <c r="G28" s="22" t="s">
        <v>993</v>
      </c>
      <c r="H28" s="22" t="s">
        <v>424</v>
      </c>
      <c r="I28" s="22" t="s">
        <v>846</v>
      </c>
      <c r="J28" s="34">
        <v>0.2594142259414226</v>
      </c>
      <c r="K28" s="34">
        <v>0.54707112970711302</v>
      </c>
      <c r="L28" s="34">
        <v>9.2050209205020925E-2</v>
      </c>
      <c r="M28" s="34">
        <v>0</v>
      </c>
      <c r="N28" s="34">
        <v>0.10146443514644352</v>
      </c>
    </row>
    <row r="29" spans="2:14">
      <c r="B29" s="22" t="s">
        <v>433</v>
      </c>
      <c r="C29" s="22" t="s">
        <v>747</v>
      </c>
      <c r="D29" s="22">
        <v>2016</v>
      </c>
      <c r="E29" s="22" t="s">
        <v>145</v>
      </c>
      <c r="F29" s="22" t="s">
        <v>818</v>
      </c>
      <c r="G29" s="22" t="s">
        <v>993</v>
      </c>
      <c r="H29" s="22" t="s">
        <v>1185</v>
      </c>
      <c r="I29" s="22" t="s">
        <v>846</v>
      </c>
      <c r="J29" s="34">
        <v>0.21900000000000003</v>
      </c>
      <c r="K29" s="34">
        <v>0.68500000000000005</v>
      </c>
      <c r="L29" s="34">
        <v>9.6000000000000002E-2</v>
      </c>
      <c r="M29" s="34">
        <v>0</v>
      </c>
      <c r="N29" s="34">
        <v>0</v>
      </c>
    </row>
    <row r="30" spans="2:14">
      <c r="B30" s="22" t="s">
        <v>443</v>
      </c>
      <c r="C30" s="22" t="s">
        <v>444</v>
      </c>
      <c r="D30" s="22">
        <v>2016</v>
      </c>
      <c r="E30" s="22" t="s">
        <v>445</v>
      </c>
      <c r="F30" s="22" t="s">
        <v>818</v>
      </c>
      <c r="G30" s="22" t="s">
        <v>993</v>
      </c>
      <c r="H30" s="22" t="s">
        <v>446</v>
      </c>
      <c r="I30" s="22" t="s">
        <v>846</v>
      </c>
      <c r="J30" s="34">
        <v>0.25</v>
      </c>
      <c r="K30" s="34">
        <v>0.52</v>
      </c>
      <c r="L30" s="34">
        <v>0.11</v>
      </c>
      <c r="M30" s="34">
        <v>0.12</v>
      </c>
      <c r="N30" s="34">
        <v>0</v>
      </c>
    </row>
    <row r="31" spans="2:14">
      <c r="B31" s="22" t="s">
        <v>447</v>
      </c>
      <c r="C31" s="22" t="s">
        <v>448</v>
      </c>
      <c r="D31" s="22">
        <v>2018</v>
      </c>
      <c r="E31" s="22" t="s">
        <v>445</v>
      </c>
      <c r="F31" s="22" t="s">
        <v>818</v>
      </c>
      <c r="G31" s="22" t="s">
        <v>993</v>
      </c>
      <c r="H31" s="22" t="s">
        <v>449</v>
      </c>
      <c r="I31" s="22" t="s">
        <v>846</v>
      </c>
      <c r="J31" s="34">
        <v>0.221</v>
      </c>
      <c r="K31" s="34">
        <v>0.42699999999999999</v>
      </c>
      <c r="L31" s="34">
        <v>8.5999999999999993E-2</v>
      </c>
      <c r="M31" s="34">
        <v>0.10199999999999999</v>
      </c>
      <c r="N31" s="34">
        <v>0.16400000000000001</v>
      </c>
    </row>
    <row r="32" spans="2:14">
      <c r="B32" s="22" t="s">
        <v>453</v>
      </c>
      <c r="C32" s="22" t="s">
        <v>454</v>
      </c>
      <c r="D32" s="22">
        <v>2008</v>
      </c>
      <c r="E32" s="22" t="s">
        <v>455</v>
      </c>
      <c r="F32" s="22" t="s">
        <v>831</v>
      </c>
      <c r="G32" s="22" t="s">
        <v>993</v>
      </c>
      <c r="H32" s="22" t="s">
        <v>456</v>
      </c>
      <c r="I32" s="22" t="s">
        <v>846</v>
      </c>
      <c r="J32" s="34">
        <v>0.38051470588235292</v>
      </c>
      <c r="K32" s="34">
        <v>0.51470588235294124</v>
      </c>
      <c r="L32" s="34">
        <v>4.044117647058823E-2</v>
      </c>
      <c r="M32" s="34">
        <v>6.4338235294117654E-2</v>
      </c>
      <c r="N32" s="34">
        <v>0</v>
      </c>
    </row>
    <row r="33" spans="2:14">
      <c r="B33" s="22" t="s">
        <v>462</v>
      </c>
      <c r="C33" s="22" t="s">
        <v>463</v>
      </c>
      <c r="D33" s="22">
        <v>2014</v>
      </c>
      <c r="E33" s="22" t="s">
        <v>145</v>
      </c>
      <c r="F33" s="22" t="s">
        <v>818</v>
      </c>
      <c r="G33" s="22" t="s">
        <v>993</v>
      </c>
      <c r="H33" s="22" t="s">
        <v>245</v>
      </c>
      <c r="I33" s="22" t="s">
        <v>1039</v>
      </c>
      <c r="J33" s="34">
        <v>0.28000000000000003</v>
      </c>
      <c r="K33" s="34">
        <v>0.12</v>
      </c>
      <c r="L33" s="34">
        <v>0.6</v>
      </c>
      <c r="M33" s="34">
        <v>0</v>
      </c>
      <c r="N33" s="34">
        <v>0</v>
      </c>
    </row>
    <row r="34" spans="2:14">
      <c r="B34" s="22" t="s">
        <v>472</v>
      </c>
      <c r="C34" s="22" t="s">
        <v>473</v>
      </c>
      <c r="D34" s="22">
        <v>2020</v>
      </c>
      <c r="E34" s="22" t="s">
        <v>145</v>
      </c>
      <c r="F34" s="22" t="s">
        <v>818</v>
      </c>
      <c r="G34" s="22" t="s">
        <v>993</v>
      </c>
      <c r="H34" s="22" t="s">
        <v>474</v>
      </c>
      <c r="I34" s="22" t="s">
        <v>1039</v>
      </c>
      <c r="J34" s="34">
        <v>0.20059672169130682</v>
      </c>
      <c r="K34" s="34">
        <v>0.3002150416183304</v>
      </c>
      <c r="L34" s="34">
        <v>0.16215672472069892</v>
      </c>
      <c r="M34" s="34">
        <v>0.3160381723157808</v>
      </c>
      <c r="N34" s="34">
        <v>2.0993339653883218E-2</v>
      </c>
    </row>
    <row r="35" spans="2:14">
      <c r="B35" s="22" t="s">
        <v>475</v>
      </c>
      <c r="C35" s="22" t="s">
        <v>476</v>
      </c>
      <c r="D35" s="22">
        <v>2021</v>
      </c>
      <c r="E35" s="22" t="s">
        <v>264</v>
      </c>
      <c r="F35" s="22" t="s">
        <v>831</v>
      </c>
      <c r="G35" s="56" t="s">
        <v>977</v>
      </c>
      <c r="H35" s="22" t="s">
        <v>1186</v>
      </c>
      <c r="I35" s="22" t="s">
        <v>846</v>
      </c>
      <c r="J35" s="34">
        <v>0.87115660596983058</v>
      </c>
      <c r="K35" s="34">
        <v>5.3689336344736799E-2</v>
      </c>
      <c r="L35" s="34">
        <v>7.5154057685432596E-2</v>
      </c>
      <c r="M35" s="34">
        <v>0</v>
      </c>
      <c r="N35" s="34">
        <v>0</v>
      </c>
    </row>
    <row r="36" spans="2:14">
      <c r="B36" s="22" t="s">
        <v>479</v>
      </c>
      <c r="C36" s="22" t="s">
        <v>480</v>
      </c>
      <c r="D36" s="22">
        <v>2020</v>
      </c>
      <c r="E36" s="22" t="s">
        <v>145</v>
      </c>
      <c r="F36" s="22" t="s">
        <v>818</v>
      </c>
      <c r="G36" s="22" t="s">
        <v>993</v>
      </c>
      <c r="H36" s="22" t="s">
        <v>481</v>
      </c>
      <c r="I36" s="22" t="s">
        <v>1039</v>
      </c>
      <c r="J36" s="34">
        <v>0.11752136752136753</v>
      </c>
      <c r="K36" s="34">
        <v>0.68482905982905984</v>
      </c>
      <c r="L36" s="34">
        <v>8.0128205128205135E-2</v>
      </c>
      <c r="M36" s="34">
        <v>0.11752136752136753</v>
      </c>
      <c r="N36" s="34">
        <v>0</v>
      </c>
    </row>
    <row r="37" spans="2:14">
      <c r="B37" s="22" t="s">
        <v>482</v>
      </c>
      <c r="C37" s="22" t="s">
        <v>483</v>
      </c>
      <c r="D37" s="22">
        <v>2018</v>
      </c>
      <c r="E37" s="22" t="s">
        <v>149</v>
      </c>
      <c r="F37" s="22" t="s">
        <v>831</v>
      </c>
      <c r="G37" s="22" t="s">
        <v>996</v>
      </c>
      <c r="H37" s="22" t="s">
        <v>484</v>
      </c>
      <c r="I37" s="22" t="s">
        <v>786</v>
      </c>
      <c r="J37" s="34">
        <v>0.87206988058381252</v>
      </c>
      <c r="K37" s="34">
        <v>4.577620521892968E-2</v>
      </c>
      <c r="L37" s="34">
        <v>2.0013268465280849E-2</v>
      </c>
      <c r="M37" s="34">
        <v>5.7413754975674483E-2</v>
      </c>
      <c r="N37" s="34">
        <v>4.7268907563025224E-3</v>
      </c>
    </row>
    <row r="38" spans="2:14">
      <c r="B38" s="22" t="s">
        <v>522</v>
      </c>
      <c r="C38" s="22" t="s">
        <v>523</v>
      </c>
      <c r="D38" s="22">
        <v>2015</v>
      </c>
      <c r="E38" s="22" t="s">
        <v>445</v>
      </c>
      <c r="F38" s="22" t="s">
        <v>818</v>
      </c>
      <c r="G38" s="22" t="s">
        <v>993</v>
      </c>
      <c r="H38" s="22" t="s">
        <v>524</v>
      </c>
      <c r="I38" s="22" t="s">
        <v>846</v>
      </c>
      <c r="J38" s="34">
        <v>0.42</v>
      </c>
      <c r="K38" s="34">
        <v>0.34</v>
      </c>
      <c r="L38" s="34">
        <v>0.19</v>
      </c>
      <c r="M38" s="34">
        <v>0.03</v>
      </c>
      <c r="N38" s="34">
        <v>0.02</v>
      </c>
    </row>
    <row r="39" spans="2:14">
      <c r="B39" s="22" t="s">
        <v>525</v>
      </c>
      <c r="C39" s="22" t="s">
        <v>523</v>
      </c>
      <c r="D39" s="22">
        <v>2015</v>
      </c>
      <c r="E39" s="22" t="s">
        <v>445</v>
      </c>
      <c r="F39" s="22" t="s">
        <v>818</v>
      </c>
      <c r="G39" s="22" t="s">
        <v>993</v>
      </c>
      <c r="H39" s="22" t="s">
        <v>526</v>
      </c>
      <c r="I39" s="22" t="s">
        <v>846</v>
      </c>
      <c r="J39" s="34">
        <v>0.41791044776119401</v>
      </c>
      <c r="K39" s="34">
        <v>0.41791044776119401</v>
      </c>
      <c r="L39" s="34">
        <v>4.9751243781094523E-2</v>
      </c>
      <c r="M39" s="34">
        <v>0.10945273631840795</v>
      </c>
      <c r="N39" s="34">
        <v>4.9751243781094526E-3</v>
      </c>
    </row>
    <row r="40" spans="2:14">
      <c r="B40" s="22" t="s">
        <v>527</v>
      </c>
      <c r="C40" s="22" t="s">
        <v>523</v>
      </c>
      <c r="D40" s="22">
        <v>2015</v>
      </c>
      <c r="E40" s="22" t="s">
        <v>445</v>
      </c>
      <c r="F40" s="22" t="s">
        <v>818</v>
      </c>
      <c r="G40" s="22" t="s">
        <v>993</v>
      </c>
      <c r="H40" s="22" t="s">
        <v>446</v>
      </c>
      <c r="I40" s="22" t="s">
        <v>846</v>
      </c>
      <c r="J40" s="34">
        <v>0.37</v>
      </c>
      <c r="K40" s="34">
        <v>0.42000000000000004</v>
      </c>
      <c r="L40" s="34">
        <v>0.12</v>
      </c>
      <c r="M40" s="34">
        <v>0.06</v>
      </c>
      <c r="N40" s="34">
        <v>0.03</v>
      </c>
    </row>
    <row r="41" spans="2:14">
      <c r="B41" s="22" t="s">
        <v>528</v>
      </c>
      <c r="C41" s="22" t="s">
        <v>523</v>
      </c>
      <c r="D41" s="22">
        <v>2015</v>
      </c>
      <c r="E41" s="22" t="s">
        <v>445</v>
      </c>
      <c r="F41" s="22" t="s">
        <v>818</v>
      </c>
      <c r="G41" s="22" t="s">
        <v>993</v>
      </c>
      <c r="H41" s="22" t="s">
        <v>529</v>
      </c>
      <c r="I41" s="22" t="s">
        <v>846</v>
      </c>
      <c r="J41" s="34">
        <v>0.4646464646464647</v>
      </c>
      <c r="K41" s="34">
        <v>0.3737373737373737</v>
      </c>
      <c r="L41" s="34">
        <v>2.02020202020202E-2</v>
      </c>
      <c r="M41" s="34">
        <v>0.14141414141414141</v>
      </c>
      <c r="N41" s="34">
        <v>0</v>
      </c>
    </row>
    <row r="42" spans="2:14">
      <c r="B42" s="22" t="s">
        <v>533</v>
      </c>
      <c r="C42" s="22" t="s">
        <v>534</v>
      </c>
      <c r="D42" s="22">
        <v>2019</v>
      </c>
      <c r="E42" s="22" t="s">
        <v>173</v>
      </c>
      <c r="F42" s="22" t="s">
        <v>831</v>
      </c>
      <c r="G42" s="56" t="s">
        <v>977</v>
      </c>
      <c r="H42" s="22" t="s">
        <v>535</v>
      </c>
      <c r="I42" s="22" t="s">
        <v>846</v>
      </c>
      <c r="J42" s="34">
        <v>0.36469989827060023</v>
      </c>
      <c r="K42" s="34">
        <v>0.32706002034588</v>
      </c>
      <c r="L42" s="34">
        <v>0.22939979654120043</v>
      </c>
      <c r="M42" s="34">
        <v>7.8840284842319447E-2</v>
      </c>
      <c r="N42" s="34">
        <v>0</v>
      </c>
    </row>
    <row r="43" spans="2:14">
      <c r="B43" s="22" t="s">
        <v>558</v>
      </c>
      <c r="C43" s="22" t="s">
        <v>559</v>
      </c>
      <c r="D43" s="22">
        <v>2007</v>
      </c>
      <c r="E43" s="22" t="s">
        <v>173</v>
      </c>
      <c r="F43" s="22" t="s">
        <v>866</v>
      </c>
      <c r="G43" s="56" t="s">
        <v>977</v>
      </c>
      <c r="H43" s="22" t="s">
        <v>560</v>
      </c>
      <c r="I43" s="22" t="s">
        <v>786</v>
      </c>
      <c r="J43" s="34">
        <v>0.35961772918551138</v>
      </c>
      <c r="K43" s="34">
        <v>0.11987257639517049</v>
      </c>
      <c r="L43" s="34">
        <v>0.28076454162897707</v>
      </c>
      <c r="M43" s="34">
        <v>0.1398513391276989</v>
      </c>
      <c r="N43" s="34">
        <v>9.9893813662642064E-2</v>
      </c>
    </row>
    <row r="44" spans="2:14">
      <c r="B44" s="22" t="s">
        <v>561</v>
      </c>
      <c r="C44" s="22" t="s">
        <v>559</v>
      </c>
      <c r="D44" s="22">
        <v>2007</v>
      </c>
      <c r="E44" s="22" t="s">
        <v>173</v>
      </c>
      <c r="F44" s="22" t="s">
        <v>866</v>
      </c>
      <c r="G44" s="56" t="s">
        <v>977</v>
      </c>
      <c r="H44" s="22" t="s">
        <v>562</v>
      </c>
      <c r="I44" s="22" t="s">
        <v>786</v>
      </c>
      <c r="J44" s="34">
        <v>0.37837837837837834</v>
      </c>
      <c r="K44" s="34">
        <v>0.10810810810810809</v>
      </c>
      <c r="L44" s="34">
        <v>0.27027027027027023</v>
      </c>
      <c r="M44" s="34">
        <v>0.16216216216216214</v>
      </c>
      <c r="N44" s="34">
        <v>8.1081081081081072E-2</v>
      </c>
    </row>
    <row r="45" spans="2:14">
      <c r="B45" s="22" t="s">
        <v>563</v>
      </c>
      <c r="C45" s="22" t="s">
        <v>559</v>
      </c>
      <c r="D45" s="22">
        <v>2007</v>
      </c>
      <c r="E45" s="22" t="s">
        <v>173</v>
      </c>
      <c r="F45" s="22" t="s">
        <v>866</v>
      </c>
      <c r="G45" s="56" t="s">
        <v>977</v>
      </c>
      <c r="H45" s="22" t="s">
        <v>564</v>
      </c>
      <c r="I45" s="22" t="s">
        <v>846</v>
      </c>
      <c r="J45" s="34">
        <v>0.1607142857142857</v>
      </c>
      <c r="K45" s="34">
        <v>7.1428571428571425E-2</v>
      </c>
      <c r="L45" s="34">
        <v>0.4285714285714286</v>
      </c>
      <c r="M45" s="34">
        <v>0.3214285714285714</v>
      </c>
      <c r="N45" s="34">
        <v>1.7857142857142856E-2</v>
      </c>
    </row>
    <row r="46" spans="2:14">
      <c r="B46" s="22" t="s">
        <v>565</v>
      </c>
      <c r="C46" s="22" t="s">
        <v>559</v>
      </c>
      <c r="D46" s="22">
        <v>2007</v>
      </c>
      <c r="E46" s="22" t="s">
        <v>173</v>
      </c>
      <c r="F46" s="22" t="s">
        <v>866</v>
      </c>
      <c r="G46" s="56" t="s">
        <v>977</v>
      </c>
      <c r="H46" s="22" t="s">
        <v>564</v>
      </c>
      <c r="I46" s="22" t="s">
        <v>846</v>
      </c>
      <c r="J46" s="34">
        <v>0.31724468321727378</v>
      </c>
      <c r="K46" s="34">
        <v>0.10429962187965165</v>
      </c>
      <c r="L46" s="34">
        <v>0.31336082262562659</v>
      </c>
      <c r="M46" s="34">
        <v>0.19121597344602803</v>
      </c>
      <c r="N46" s="34">
        <v>7.3878898831419917E-2</v>
      </c>
    </row>
    <row r="47" spans="2:14">
      <c r="B47" s="22" t="s">
        <v>566</v>
      </c>
      <c r="C47" s="22" t="s">
        <v>567</v>
      </c>
      <c r="D47" s="22">
        <v>2009</v>
      </c>
      <c r="E47" s="22" t="s">
        <v>173</v>
      </c>
      <c r="F47" s="22" t="s">
        <v>831</v>
      </c>
      <c r="G47" s="56" t="s">
        <v>977</v>
      </c>
      <c r="H47" s="22" t="s">
        <v>1187</v>
      </c>
      <c r="I47" s="22" t="s">
        <v>846</v>
      </c>
      <c r="J47" s="34">
        <v>0.35057821059038347</v>
      </c>
      <c r="K47" s="34">
        <v>0</v>
      </c>
      <c r="L47" s="34">
        <v>0.45453438831405962</v>
      </c>
      <c r="M47" s="34">
        <v>0.19488740109555691</v>
      </c>
      <c r="N47" s="34">
        <v>0</v>
      </c>
    </row>
    <row r="48" spans="2:14">
      <c r="B48" s="22" t="s">
        <v>654</v>
      </c>
      <c r="C48" s="22" t="s">
        <v>1188</v>
      </c>
      <c r="D48" s="22">
        <v>2020</v>
      </c>
      <c r="E48" s="22" t="s">
        <v>233</v>
      </c>
      <c r="F48" s="22" t="s">
        <v>831</v>
      </c>
      <c r="G48" s="22" t="s">
        <v>996</v>
      </c>
      <c r="H48" s="22" t="s">
        <v>961</v>
      </c>
      <c r="I48" s="22" t="s">
        <v>846</v>
      </c>
      <c r="J48" s="34">
        <v>0.26666666666666666</v>
      </c>
      <c r="K48" s="34">
        <v>0.46666666666666667</v>
      </c>
      <c r="L48" s="34">
        <v>0.26666666666666666</v>
      </c>
      <c r="M48" s="34">
        <v>0</v>
      </c>
      <c r="N48" s="34">
        <v>0</v>
      </c>
    </row>
    <row r="49" spans="2:14">
      <c r="B49" s="22" t="s">
        <v>657</v>
      </c>
      <c r="C49" s="22" t="s">
        <v>658</v>
      </c>
      <c r="D49" s="22">
        <v>1994</v>
      </c>
      <c r="E49" s="22" t="s">
        <v>233</v>
      </c>
      <c r="F49" s="22" t="s">
        <v>866</v>
      </c>
      <c r="G49" s="22" t="s">
        <v>996</v>
      </c>
      <c r="H49" s="22" t="s">
        <v>384</v>
      </c>
      <c r="I49" s="22" t="s">
        <v>846</v>
      </c>
      <c r="J49" s="34">
        <v>3.7610092835039279E-2</v>
      </c>
      <c r="K49" s="34">
        <v>0.13782432754106166</v>
      </c>
      <c r="L49" s="34">
        <v>9.1882885027374434E-2</v>
      </c>
      <c r="M49" s="34">
        <v>0.70292787431563908</v>
      </c>
      <c r="N49" s="34">
        <v>2.9754820280885504E-2</v>
      </c>
    </row>
    <row r="50" spans="2:14">
      <c r="B50" s="22" t="s">
        <v>665</v>
      </c>
      <c r="C50" s="22" t="s">
        <v>666</v>
      </c>
      <c r="D50" s="22">
        <v>2021</v>
      </c>
      <c r="E50" s="22" t="s">
        <v>194</v>
      </c>
      <c r="F50" s="22" t="s">
        <v>831</v>
      </c>
      <c r="G50" s="22" t="s">
        <v>983</v>
      </c>
      <c r="H50" s="22" t="s">
        <v>667</v>
      </c>
      <c r="I50" s="22" t="s">
        <v>846</v>
      </c>
      <c r="J50" s="34">
        <v>0.14285714285714288</v>
      </c>
      <c r="K50" s="34">
        <v>0.38095238095238104</v>
      </c>
      <c r="L50" s="34">
        <v>0.33333333333333337</v>
      </c>
      <c r="M50" s="34">
        <v>0.14285714285714288</v>
      </c>
      <c r="N50" s="34">
        <v>0</v>
      </c>
    </row>
    <row r="51" spans="2:14">
      <c r="B51" s="22" t="s">
        <v>726</v>
      </c>
      <c r="C51" s="22" t="s">
        <v>727</v>
      </c>
      <c r="D51" s="22">
        <v>2010</v>
      </c>
      <c r="E51" s="22" t="s">
        <v>194</v>
      </c>
      <c r="F51" s="22" t="s">
        <v>831</v>
      </c>
      <c r="G51" s="22" t="s">
        <v>983</v>
      </c>
      <c r="H51" s="22" t="s">
        <v>728</v>
      </c>
      <c r="I51" s="22" t="s">
        <v>836</v>
      </c>
      <c r="J51" s="34">
        <v>0.21138211382113822</v>
      </c>
      <c r="K51" s="34">
        <v>9.5121951219512196E-2</v>
      </c>
      <c r="L51" s="34">
        <v>0.30813008130081299</v>
      </c>
      <c r="M51" s="34">
        <v>0.37479674796747969</v>
      </c>
      <c r="N51" s="34">
        <v>1.056910569105691E-2</v>
      </c>
    </row>
    <row r="52" spans="2:14">
      <c r="B52" s="22" t="s">
        <v>732</v>
      </c>
      <c r="C52" s="22" t="s">
        <v>733</v>
      </c>
      <c r="D52" s="22">
        <v>2003</v>
      </c>
      <c r="E52" s="22" t="s">
        <v>194</v>
      </c>
      <c r="F52" s="22" t="s">
        <v>866</v>
      </c>
      <c r="G52" s="22" t="s">
        <v>983</v>
      </c>
      <c r="H52" s="22" t="s">
        <v>731</v>
      </c>
      <c r="I52" s="22" t="s">
        <v>846</v>
      </c>
      <c r="J52" s="34">
        <v>0.34728033472803344</v>
      </c>
      <c r="K52" s="34">
        <v>0.26778242677824271</v>
      </c>
      <c r="L52" s="34">
        <v>0.19665271966527198</v>
      </c>
      <c r="M52" s="34">
        <v>0.15062761506276151</v>
      </c>
      <c r="N52" s="34">
        <v>3.7656903765690378E-2</v>
      </c>
    </row>
    <row r="53" spans="2:14">
      <c r="B53" s="22" t="s">
        <v>734</v>
      </c>
      <c r="C53" s="22" t="s">
        <v>733</v>
      </c>
      <c r="D53" s="22">
        <v>2003</v>
      </c>
      <c r="E53" s="22" t="s">
        <v>194</v>
      </c>
      <c r="F53" s="22" t="s">
        <v>866</v>
      </c>
      <c r="G53" s="22" t="s">
        <v>983</v>
      </c>
      <c r="H53" s="22" t="s">
        <v>731</v>
      </c>
      <c r="I53" s="22" t="s">
        <v>1085</v>
      </c>
      <c r="J53" s="34">
        <v>0.11354166666666667</v>
      </c>
      <c r="K53" s="34">
        <v>0.17500000000000002</v>
      </c>
      <c r="L53" s="34">
        <v>0.37604166666666666</v>
      </c>
      <c r="M53" s="34">
        <v>0.27604166666666669</v>
      </c>
      <c r="N53" s="34">
        <v>5.9374999999999997E-2</v>
      </c>
    </row>
    <row r="54" spans="2:14">
      <c r="B54" s="22" t="s">
        <v>735</v>
      </c>
      <c r="C54" s="22" t="s">
        <v>736</v>
      </c>
      <c r="D54" s="22">
        <v>2000</v>
      </c>
      <c r="E54" s="22" t="s">
        <v>194</v>
      </c>
      <c r="F54" s="22" t="s">
        <v>866</v>
      </c>
      <c r="G54" s="22" t="s">
        <v>983</v>
      </c>
      <c r="H54" s="22" t="s">
        <v>215</v>
      </c>
      <c r="I54" s="22" t="s">
        <v>846</v>
      </c>
      <c r="J54" s="34">
        <v>0.23107963435724288</v>
      </c>
      <c r="K54" s="34">
        <v>0.59664003952894673</v>
      </c>
      <c r="L54" s="34">
        <v>7.1434453712309262E-2</v>
      </c>
      <c r="M54" s="34">
        <v>0.10084587240150115</v>
      </c>
      <c r="N54" s="34">
        <v>0</v>
      </c>
    </row>
  </sheetData>
  <conditionalFormatting sqref="I5:N54">
    <cfRule type="containsBlanks" dxfId="27" priority="1">
      <formula>LEN(TRIM(I5))=0</formula>
    </cfRule>
  </conditionalFormatting>
  <hyperlinks>
    <hyperlink ref="B2" location="'Information &amp; Contents '!A1" display="Back to Information and Contents" xr:uid="{252E5BC2-7938-4FD6-ABA7-688E913EC1B1}"/>
  </hyperlinks>
  <pageMargins left="0.7" right="0.7" top="0.75" bottom="0.75" header="0.3" footer="0.3"/>
  <pageSetup paperSize="9" orientation="portrait" horizontalDpi="4294967293"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5D093-0CA5-4A6A-8B4A-0673F969F717}">
  <sheetPr>
    <tabColor theme="3" tint="0.39997558519241921"/>
  </sheetPr>
  <dimension ref="B1:I39"/>
  <sheetViews>
    <sheetView showGridLines="0" workbookViewId="0"/>
  </sheetViews>
  <sheetFormatPr defaultRowHeight="12.75"/>
  <cols>
    <col min="1" max="1" width="1.75" style="2" customWidth="1"/>
    <col min="2" max="2" width="18.625" style="2" bestFit="1" customWidth="1"/>
    <col min="3" max="4" width="18.625" style="2" customWidth="1"/>
    <col min="5" max="9" width="11.875" style="2" bestFit="1" customWidth="1"/>
    <col min="10" max="16384" width="9" style="2"/>
  </cols>
  <sheetData>
    <row r="1" spans="2:9" ht="7.5" customHeight="1"/>
    <row r="2" spans="2:9" ht="15.75">
      <c r="B2" s="9" t="s">
        <v>137</v>
      </c>
    </row>
    <row r="3" spans="2:9" ht="7.5" customHeight="1"/>
    <row r="4" spans="2:9">
      <c r="B4" s="39" t="s">
        <v>1189</v>
      </c>
      <c r="C4" s="39" t="s">
        <v>968</v>
      </c>
      <c r="D4" s="39" t="s">
        <v>1023</v>
      </c>
      <c r="E4" s="39" t="s">
        <v>1180</v>
      </c>
      <c r="F4" s="39" t="s">
        <v>1181</v>
      </c>
      <c r="G4" s="39" t="s">
        <v>1179</v>
      </c>
      <c r="H4" s="39" t="s">
        <v>1182</v>
      </c>
      <c r="I4" s="39" t="s">
        <v>1183</v>
      </c>
    </row>
    <row r="5" spans="2:9">
      <c r="B5" s="22" t="s">
        <v>406</v>
      </c>
      <c r="C5" s="23" t="s">
        <v>977</v>
      </c>
      <c r="D5" s="28" t="s">
        <v>405</v>
      </c>
      <c r="E5" s="57">
        <v>0</v>
      </c>
      <c r="F5" s="57">
        <v>0.37</v>
      </c>
      <c r="G5" s="57">
        <v>0.47</v>
      </c>
      <c r="H5" s="57">
        <v>0.15</v>
      </c>
      <c r="I5" s="57">
        <v>0.01</v>
      </c>
    </row>
    <row r="6" spans="2:9">
      <c r="B6" s="22" t="s">
        <v>535</v>
      </c>
      <c r="C6" s="23" t="s">
        <v>977</v>
      </c>
      <c r="D6" s="22" t="s">
        <v>173</v>
      </c>
      <c r="E6" s="57">
        <v>0.32706002034588</v>
      </c>
      <c r="F6" s="57">
        <v>0.22939979654120043</v>
      </c>
      <c r="G6" s="57">
        <v>0.36469989827060023</v>
      </c>
      <c r="H6" s="57">
        <v>7.8840284842319447E-2</v>
      </c>
      <c r="I6" s="57">
        <v>0</v>
      </c>
    </row>
    <row r="7" spans="2:9">
      <c r="B7" s="22" t="s">
        <v>544</v>
      </c>
      <c r="C7" s="23" t="s">
        <v>977</v>
      </c>
      <c r="D7" s="22" t="s">
        <v>264</v>
      </c>
      <c r="E7" s="57">
        <v>5.3689336344736799E-2</v>
      </c>
      <c r="F7" s="57">
        <v>7.5154057685432596E-2</v>
      </c>
      <c r="G7" s="57">
        <v>0.87115660596983058</v>
      </c>
      <c r="H7" s="57">
        <v>0</v>
      </c>
      <c r="I7" s="57">
        <v>0</v>
      </c>
    </row>
    <row r="8" spans="2:9">
      <c r="B8" s="22" t="s">
        <v>183</v>
      </c>
      <c r="C8" s="23" t="s">
        <v>996</v>
      </c>
      <c r="D8" s="22" t="s">
        <v>149</v>
      </c>
      <c r="E8" s="57">
        <v>3.2888102609464842E-2</v>
      </c>
      <c r="F8" s="57">
        <v>1.8006634232640425E-2</v>
      </c>
      <c r="G8" s="57">
        <v>0.88203494029190632</v>
      </c>
      <c r="H8" s="57">
        <v>5.6206877487837245E-2</v>
      </c>
      <c r="I8" s="57">
        <v>1.0863445378151213E-2</v>
      </c>
    </row>
    <row r="9" spans="2:9">
      <c r="B9" s="22" t="s">
        <v>320</v>
      </c>
      <c r="C9" s="23" t="s">
        <v>998</v>
      </c>
      <c r="D9" s="22" t="s">
        <v>202</v>
      </c>
      <c r="E9" s="57">
        <v>0.55525425425425434</v>
      </c>
      <c r="F9" s="57">
        <v>0.15302902902902904</v>
      </c>
      <c r="G9" s="57">
        <v>0.11702268935602268</v>
      </c>
      <c r="H9" s="57">
        <v>4.4009009009009004E-2</v>
      </c>
      <c r="I9" s="57">
        <v>0.13068501835168503</v>
      </c>
    </row>
    <row r="10" spans="2:9">
      <c r="B10" s="22" t="s">
        <v>1190</v>
      </c>
      <c r="C10" s="23" t="s">
        <v>993</v>
      </c>
      <c r="D10" s="22" t="s">
        <v>145</v>
      </c>
      <c r="E10" s="57">
        <v>0.68500000000000005</v>
      </c>
      <c r="F10" s="57">
        <v>9.6000000000000002E-2</v>
      </c>
      <c r="G10" s="57">
        <v>0.21900000000000003</v>
      </c>
      <c r="H10" s="57">
        <v>0</v>
      </c>
      <c r="I10" s="57">
        <v>0</v>
      </c>
    </row>
    <row r="11" spans="2:9">
      <c r="B11" s="22" t="s">
        <v>245</v>
      </c>
      <c r="C11" s="23" t="s">
        <v>993</v>
      </c>
      <c r="D11" s="22" t="s">
        <v>145</v>
      </c>
      <c r="E11" s="57">
        <v>0.12</v>
      </c>
      <c r="F11" s="57">
        <v>0.6</v>
      </c>
      <c r="G11" s="57">
        <v>0.28000000000000003</v>
      </c>
      <c r="H11" s="57">
        <v>0</v>
      </c>
      <c r="I11" s="57">
        <v>0</v>
      </c>
    </row>
    <row r="12" spans="2:9">
      <c r="B12" s="22" t="s">
        <v>424</v>
      </c>
      <c r="C12" s="22" t="s">
        <v>993</v>
      </c>
      <c r="D12" s="22" t="s">
        <v>145</v>
      </c>
      <c r="E12" s="57">
        <v>0.54707112970711302</v>
      </c>
      <c r="F12" s="57">
        <v>9.2050209205020925E-2</v>
      </c>
      <c r="G12" s="57">
        <v>0.2594142259414226</v>
      </c>
      <c r="H12" s="57">
        <v>0</v>
      </c>
      <c r="I12" s="57">
        <v>0.10146443514644352</v>
      </c>
    </row>
    <row r="13" spans="2:9">
      <c r="B13" s="22" t="s">
        <v>330</v>
      </c>
      <c r="C13" s="22" t="s">
        <v>993</v>
      </c>
      <c r="D13" s="22" t="s">
        <v>236</v>
      </c>
      <c r="E13" s="57">
        <v>0.63900000000000001</v>
      </c>
      <c r="F13" s="57">
        <v>8.929999999999999E-2</v>
      </c>
      <c r="G13" s="57">
        <v>0.26140000000000002</v>
      </c>
      <c r="H13" s="57">
        <v>0</v>
      </c>
      <c r="I13" s="57">
        <v>1.0300000000000011E-2</v>
      </c>
    </row>
    <row r="14" spans="2:9">
      <c r="B14" s="22" t="s">
        <v>446</v>
      </c>
      <c r="C14" s="22" t="s">
        <v>993</v>
      </c>
      <c r="D14" s="22" t="s">
        <v>445</v>
      </c>
      <c r="E14" s="57">
        <v>0.45566666666666666</v>
      </c>
      <c r="F14" s="57">
        <v>0.10533333333333333</v>
      </c>
      <c r="G14" s="57">
        <v>0.28033333333333332</v>
      </c>
      <c r="H14" s="57">
        <v>9.3999999999999986E-2</v>
      </c>
      <c r="I14" s="57">
        <v>6.4666666666666664E-2</v>
      </c>
    </row>
    <row r="15" spans="2:9">
      <c r="B15" s="22" t="s">
        <v>656</v>
      </c>
      <c r="C15" s="22" t="s">
        <v>996</v>
      </c>
      <c r="D15" s="22" t="s">
        <v>233</v>
      </c>
      <c r="E15" s="57">
        <v>0.46666666666666667</v>
      </c>
      <c r="F15" s="57">
        <v>0.26666666666666666</v>
      </c>
      <c r="G15" s="57">
        <v>0.26666666666666666</v>
      </c>
      <c r="H15" s="57">
        <v>0</v>
      </c>
      <c r="I15" s="57">
        <v>0</v>
      </c>
    </row>
    <row r="16" spans="2:9">
      <c r="B16" s="22" t="s">
        <v>731</v>
      </c>
      <c r="C16" s="22" t="s">
        <v>983</v>
      </c>
      <c r="D16" s="22" t="s">
        <v>194</v>
      </c>
      <c r="E16" s="57">
        <v>0.27631366926342943</v>
      </c>
      <c r="F16" s="57">
        <v>0.20067042820302433</v>
      </c>
      <c r="G16" s="57">
        <v>0.28956778047376419</v>
      </c>
      <c r="H16" s="57">
        <v>0.13814430540920802</v>
      </c>
      <c r="I16" s="57">
        <v>9.5303816650573969E-2</v>
      </c>
    </row>
    <row r="17" spans="2:9">
      <c r="B17" s="22" t="s">
        <v>291</v>
      </c>
      <c r="C17" s="22" t="s">
        <v>983</v>
      </c>
      <c r="D17" s="22" t="s">
        <v>194</v>
      </c>
      <c r="E17" s="57">
        <v>0.27</v>
      </c>
      <c r="F17" s="57">
        <v>7.0000000000000007E-2</v>
      </c>
      <c r="G17" s="57">
        <v>0.43</v>
      </c>
      <c r="H17" s="57">
        <v>0</v>
      </c>
      <c r="I17" s="57">
        <v>0.23</v>
      </c>
    </row>
    <row r="18" spans="2:9">
      <c r="B18" s="22" t="s">
        <v>1191</v>
      </c>
      <c r="C18" s="22" t="s">
        <v>983</v>
      </c>
      <c r="D18" s="22" t="s">
        <v>194</v>
      </c>
      <c r="E18" s="57">
        <v>0.38095238095238104</v>
      </c>
      <c r="F18" s="57">
        <v>0.33333333333333337</v>
      </c>
      <c r="G18" s="57">
        <v>0.14285714285714288</v>
      </c>
      <c r="H18" s="57">
        <v>0.14285714285714288</v>
      </c>
      <c r="I18" s="57">
        <v>0</v>
      </c>
    </row>
    <row r="19" spans="2:9">
      <c r="B19" s="22" t="s">
        <v>1187</v>
      </c>
      <c r="C19" s="22" t="s">
        <v>977</v>
      </c>
      <c r="D19" s="22" t="s">
        <v>173</v>
      </c>
      <c r="E19" s="57">
        <v>0</v>
      </c>
      <c r="F19" s="57">
        <v>0.45453438831405962</v>
      </c>
      <c r="G19" s="57">
        <v>0.35057821059038347</v>
      </c>
      <c r="H19" s="57">
        <v>0.19488740109555691</v>
      </c>
      <c r="I19" s="57">
        <v>0</v>
      </c>
    </row>
    <row r="20" spans="2:9">
      <c r="B20" s="22" t="s">
        <v>159</v>
      </c>
      <c r="C20" s="22" t="s">
        <v>993</v>
      </c>
      <c r="D20" s="22" t="s">
        <v>145</v>
      </c>
      <c r="E20" s="57">
        <v>0.46265373462653736</v>
      </c>
      <c r="F20" s="57">
        <v>0.30226977302269775</v>
      </c>
      <c r="G20" s="57">
        <v>0.20757924207579243</v>
      </c>
      <c r="H20" s="57">
        <v>2.3897610238976102E-2</v>
      </c>
      <c r="I20" s="57">
        <v>3.5996400359964002E-3</v>
      </c>
    </row>
    <row r="21" spans="2:9">
      <c r="B21" s="22" t="s">
        <v>526</v>
      </c>
      <c r="C21" s="22" t="s">
        <v>993</v>
      </c>
      <c r="D21" s="22" t="s">
        <v>445</v>
      </c>
      <c r="E21" s="57">
        <v>0.41791044776119401</v>
      </c>
      <c r="F21" s="57">
        <v>4.9751243781094523E-2</v>
      </c>
      <c r="G21" s="57">
        <v>0.41791044776119401</v>
      </c>
      <c r="H21" s="57">
        <v>0.10945273631840795</v>
      </c>
      <c r="I21" s="57">
        <v>4.9751243781094526E-3</v>
      </c>
    </row>
    <row r="22" spans="2:9">
      <c r="B22" s="22" t="s">
        <v>1192</v>
      </c>
      <c r="C22" s="22" t="s">
        <v>983</v>
      </c>
      <c r="D22" s="22" t="s">
        <v>194</v>
      </c>
      <c r="E22" s="57">
        <v>9.5121951219512196E-2</v>
      </c>
      <c r="F22" s="57">
        <v>0.30813008130081299</v>
      </c>
      <c r="G22" s="57">
        <v>0.21138211382113822</v>
      </c>
      <c r="H22" s="57">
        <v>0.37479674796747969</v>
      </c>
      <c r="I22" s="57">
        <v>1.056910569105691E-2</v>
      </c>
    </row>
    <row r="23" spans="2:9">
      <c r="B23" s="22" t="s">
        <v>351</v>
      </c>
      <c r="C23" s="22" t="s">
        <v>983</v>
      </c>
      <c r="D23" s="22" t="s">
        <v>188</v>
      </c>
      <c r="E23" s="57">
        <v>0.39</v>
      </c>
      <c r="F23" s="57">
        <v>0.16</v>
      </c>
      <c r="G23" s="57">
        <v>0.32</v>
      </c>
      <c r="H23" s="57">
        <v>0.09</v>
      </c>
      <c r="I23" s="57">
        <v>0.04</v>
      </c>
    </row>
    <row r="24" spans="2:9">
      <c r="B24" s="22" t="s">
        <v>384</v>
      </c>
      <c r="C24" s="22" t="s">
        <v>996</v>
      </c>
      <c r="D24" s="22" t="s">
        <v>233</v>
      </c>
      <c r="E24" s="57">
        <v>0.13782432754106166</v>
      </c>
      <c r="F24" s="57">
        <v>9.1882885027374434E-2</v>
      </c>
      <c r="G24" s="57">
        <v>3.7610092835039279E-2</v>
      </c>
      <c r="H24" s="57">
        <v>0.70292787431563908</v>
      </c>
      <c r="I24" s="57">
        <v>2.9754820280885504E-2</v>
      </c>
    </row>
    <row r="25" spans="2:9">
      <c r="B25" s="22" t="s">
        <v>343</v>
      </c>
      <c r="C25" s="22" t="s">
        <v>1013</v>
      </c>
      <c r="D25" s="22" t="s">
        <v>166</v>
      </c>
      <c r="E25" s="57">
        <v>0.17689161554192229</v>
      </c>
      <c r="F25" s="57">
        <v>0.12372188139059305</v>
      </c>
      <c r="G25" s="57">
        <v>0.25971370143149286</v>
      </c>
      <c r="H25" s="57">
        <v>0</v>
      </c>
      <c r="I25" s="57">
        <v>0.43967280163599182</v>
      </c>
    </row>
    <row r="26" spans="2:9">
      <c r="B26" s="22" t="s">
        <v>388</v>
      </c>
      <c r="C26" s="22" t="s">
        <v>983</v>
      </c>
      <c r="D26" s="22" t="s">
        <v>194</v>
      </c>
      <c r="E26" s="57">
        <v>0.21999999999999995</v>
      </c>
      <c r="F26" s="57">
        <v>4.9999999999999989E-2</v>
      </c>
      <c r="G26" s="57">
        <v>0.32999999999999996</v>
      </c>
      <c r="H26" s="57">
        <v>5.9999999999999984E-2</v>
      </c>
      <c r="I26" s="57">
        <v>0.33999999999999997</v>
      </c>
    </row>
    <row r="27" spans="2:9">
      <c r="B27" s="22" t="s">
        <v>361</v>
      </c>
      <c r="C27" s="22" t="s">
        <v>983</v>
      </c>
      <c r="D27" s="22" t="s">
        <v>230</v>
      </c>
      <c r="E27" s="57">
        <v>3.8715251815296683E-2</v>
      </c>
      <c r="F27" s="57">
        <v>0.47870661150158689</v>
      </c>
      <c r="G27" s="57">
        <v>0.12483591711945236</v>
      </c>
      <c r="H27" s="57">
        <v>0</v>
      </c>
      <c r="I27" s="57">
        <v>0.35774221956366414</v>
      </c>
    </row>
    <row r="28" spans="2:9">
      <c r="B28" s="22" t="s">
        <v>1193</v>
      </c>
      <c r="C28" s="22" t="s">
        <v>993</v>
      </c>
      <c r="D28" s="22" t="s">
        <v>455</v>
      </c>
      <c r="E28" s="57">
        <v>0.51470588235294124</v>
      </c>
      <c r="F28" s="57">
        <v>4.044117647058823E-2</v>
      </c>
      <c r="G28" s="57">
        <v>0.38051470588235292</v>
      </c>
      <c r="H28" s="57">
        <v>6.4338235294117654E-2</v>
      </c>
      <c r="I28" s="57">
        <v>0</v>
      </c>
    </row>
    <row r="29" spans="2:9">
      <c r="B29" s="22" t="s">
        <v>564</v>
      </c>
      <c r="C29" s="22" t="s">
        <v>977</v>
      </c>
      <c r="D29" s="22" t="s">
        <v>173</v>
      </c>
      <c r="E29" s="57">
        <v>8.7864096654111545E-2</v>
      </c>
      <c r="F29" s="57">
        <v>0.3709661255985276</v>
      </c>
      <c r="G29" s="57">
        <v>0.23897948446577974</v>
      </c>
      <c r="H29" s="57">
        <v>0.25632227243729971</v>
      </c>
      <c r="I29" s="57">
        <v>4.586802084428139E-2</v>
      </c>
    </row>
    <row r="30" spans="2:9">
      <c r="B30" s="22" t="s">
        <v>1194</v>
      </c>
      <c r="C30" s="22" t="s">
        <v>977</v>
      </c>
      <c r="D30" s="22" t="s">
        <v>173</v>
      </c>
      <c r="E30" s="57">
        <v>0.11399034225163929</v>
      </c>
      <c r="F30" s="57">
        <v>0.27551740594962365</v>
      </c>
      <c r="G30" s="57">
        <v>0.36899805378194483</v>
      </c>
      <c r="H30" s="57">
        <v>0.15100675064493052</v>
      </c>
      <c r="I30" s="57">
        <v>9.0487447371861568E-2</v>
      </c>
    </row>
    <row r="31" spans="2:9">
      <c r="B31" s="22" t="s">
        <v>1195</v>
      </c>
      <c r="C31" s="22" t="s">
        <v>993</v>
      </c>
      <c r="D31" s="22" t="s">
        <v>145</v>
      </c>
      <c r="E31" s="57">
        <v>0.3002150416183304</v>
      </c>
      <c r="F31" s="57">
        <v>0.16215672472069892</v>
      </c>
      <c r="G31" s="57">
        <v>0.20059672169130682</v>
      </c>
      <c r="H31" s="57">
        <v>0.3160381723157808</v>
      </c>
      <c r="I31" s="57">
        <v>2.0993339653883218E-2</v>
      </c>
    </row>
    <row r="32" spans="2:9">
      <c r="B32" s="22" t="s">
        <v>529</v>
      </c>
      <c r="C32" s="22" t="s">
        <v>993</v>
      </c>
      <c r="D32" s="22" t="s">
        <v>445</v>
      </c>
      <c r="E32" s="57">
        <v>0.3737373737373737</v>
      </c>
      <c r="F32" s="57">
        <v>2.02020202020202E-2</v>
      </c>
      <c r="G32" s="57">
        <v>0.4646464646464647</v>
      </c>
      <c r="H32" s="57">
        <v>0.14141414141414141</v>
      </c>
      <c r="I32" s="57">
        <v>0</v>
      </c>
    </row>
    <row r="33" spans="2:9">
      <c r="B33" s="22" t="s">
        <v>293</v>
      </c>
      <c r="C33" s="22" t="s">
        <v>998</v>
      </c>
      <c r="D33" s="22" t="s">
        <v>202</v>
      </c>
      <c r="E33" s="57">
        <v>0.49087048134875777</v>
      </c>
      <c r="F33" s="57">
        <v>4.3395700564341035E-2</v>
      </c>
      <c r="G33" s="57">
        <v>0.26785540544651026</v>
      </c>
      <c r="H33" s="57">
        <v>6.6198296217909486E-2</v>
      </c>
      <c r="I33" s="57">
        <v>0.13168011642248148</v>
      </c>
    </row>
    <row r="34" spans="2:9">
      <c r="B34" s="22" t="s">
        <v>524</v>
      </c>
      <c r="C34" s="22" t="s">
        <v>993</v>
      </c>
      <c r="D34" s="22" t="s">
        <v>445</v>
      </c>
      <c r="E34" s="57">
        <v>0.34</v>
      </c>
      <c r="F34" s="57">
        <v>0.19</v>
      </c>
      <c r="G34" s="57">
        <v>0.42</v>
      </c>
      <c r="H34" s="57">
        <v>0.03</v>
      </c>
      <c r="I34" s="57">
        <v>0.02</v>
      </c>
    </row>
    <row r="35" spans="2:9">
      <c r="B35" s="22" t="s">
        <v>420</v>
      </c>
      <c r="C35" s="22" t="s">
        <v>983</v>
      </c>
      <c r="D35" s="22" t="s">
        <v>230</v>
      </c>
      <c r="E35" s="57">
        <v>0.56098822545699056</v>
      </c>
      <c r="F35" s="57">
        <v>0.11381503660487802</v>
      </c>
      <c r="G35" s="57">
        <v>0.17246331069925258</v>
      </c>
      <c r="H35" s="57">
        <v>0.15273342723887881</v>
      </c>
      <c r="I35" s="57">
        <v>0</v>
      </c>
    </row>
    <row r="36" spans="2:9">
      <c r="B36" s="22" t="s">
        <v>247</v>
      </c>
      <c r="C36" s="22" t="s">
        <v>993</v>
      </c>
      <c r="D36" s="22" t="s">
        <v>145</v>
      </c>
      <c r="E36" s="57">
        <v>0.66083916083916083</v>
      </c>
      <c r="F36" s="57">
        <v>9.0909090909090912E-2</v>
      </c>
      <c r="G36" s="57">
        <v>0.15909090909090912</v>
      </c>
      <c r="H36" s="57">
        <v>8.9160839160839167E-2</v>
      </c>
      <c r="I36" s="57">
        <v>0</v>
      </c>
    </row>
    <row r="37" spans="2:9">
      <c r="B37" s="22" t="s">
        <v>195</v>
      </c>
      <c r="C37" s="22" t="s">
        <v>983</v>
      </c>
      <c r="D37" s="22" t="s">
        <v>194</v>
      </c>
      <c r="E37" s="57">
        <v>0.18</v>
      </c>
      <c r="F37" s="57">
        <v>0.05</v>
      </c>
      <c r="G37" s="57">
        <v>0.6</v>
      </c>
      <c r="H37" s="57">
        <v>0</v>
      </c>
      <c r="I37" s="57">
        <v>0.17</v>
      </c>
    </row>
    <row r="38" spans="2:9">
      <c r="B38" s="22" t="s">
        <v>154</v>
      </c>
      <c r="C38" s="22" t="s">
        <v>987</v>
      </c>
      <c r="D38" s="22" t="s">
        <v>153</v>
      </c>
      <c r="E38" s="57">
        <v>0.53811659192825112</v>
      </c>
      <c r="F38" s="57">
        <v>0.39043348281016443</v>
      </c>
      <c r="G38" s="57">
        <v>3.1390134529147982E-2</v>
      </c>
      <c r="H38" s="57">
        <v>0</v>
      </c>
      <c r="I38" s="57">
        <v>4.005979073243647E-2</v>
      </c>
    </row>
    <row r="39" spans="2:9">
      <c r="B39" s="22" t="s">
        <v>1196</v>
      </c>
      <c r="C39" s="22" t="s">
        <v>1197</v>
      </c>
      <c r="D39" s="22"/>
      <c r="E39" s="57">
        <v>0.33276419349832059</v>
      </c>
      <c r="F39" s="57">
        <v>0.17742195628598673</v>
      </c>
      <c r="G39" s="57">
        <v>0.30851680350777622</v>
      </c>
      <c r="H39" s="57">
        <v>0.10552431796699999</v>
      </c>
      <c r="I39" s="57">
        <v>7.5772728740916465E-2</v>
      </c>
    </row>
  </sheetData>
  <hyperlinks>
    <hyperlink ref="B2" location="'Information &amp; Contents '!A1" display="Back to Information and Contents" xr:uid="{165C17FC-87EF-4D26-9D51-89F124846F10}"/>
  </hyperlinks>
  <pageMargins left="0.7" right="0.7" top="0.75" bottom="0.75" header="0.3" footer="0.3"/>
  <pageSetup paperSize="9" orientation="portrait" horizontalDpi="4294967293"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22114-E520-473A-9944-ECFCEB6B72AE}">
  <sheetPr>
    <tabColor theme="3" tint="0.39997558519241921"/>
  </sheetPr>
  <dimension ref="B1:K20"/>
  <sheetViews>
    <sheetView showGridLines="0" workbookViewId="0"/>
  </sheetViews>
  <sheetFormatPr defaultRowHeight="12.75"/>
  <cols>
    <col min="1" max="1" width="1.75" style="2" customWidth="1"/>
    <col min="2" max="2" width="13.875" style="2" bestFit="1" customWidth="1"/>
    <col min="3" max="3" width="12.375" style="2" bestFit="1" customWidth="1"/>
    <col min="4" max="4" width="17.625" style="2" bestFit="1" customWidth="1"/>
    <col min="5" max="5" width="9.25" style="2" bestFit="1" customWidth="1"/>
    <col min="6" max="6" width="9.625" style="2" bestFit="1" customWidth="1"/>
    <col min="7" max="11" width="7" style="2" customWidth="1"/>
    <col min="12" max="12" width="12.375" style="2" bestFit="1" customWidth="1"/>
    <col min="13" max="13" width="13.875" style="2" bestFit="1" customWidth="1"/>
    <col min="14" max="14" width="14.625" style="2" bestFit="1" customWidth="1"/>
    <col min="15" max="15" width="15.125" style="2" bestFit="1" customWidth="1"/>
    <col min="16" max="16" width="15" style="2" bestFit="1" customWidth="1"/>
    <col min="17" max="17" width="16.5" style="2" bestFit="1" customWidth="1"/>
    <col min="18" max="18" width="5.875" style="2" bestFit="1" customWidth="1"/>
    <col min="19" max="19" width="11.875" style="2" bestFit="1" customWidth="1"/>
    <col min="20" max="21" width="4.875" style="2" bestFit="1" customWidth="1"/>
    <col min="22" max="23" width="11.875" style="2" bestFit="1" customWidth="1"/>
    <col min="24" max="24" width="4.875" style="2" bestFit="1" customWidth="1"/>
    <col min="25" max="25" width="11.875" style="2" bestFit="1" customWidth="1"/>
    <col min="26" max="26" width="5.875" style="2" bestFit="1" customWidth="1"/>
    <col min="27" max="27" width="10.875" style="2" bestFit="1" customWidth="1"/>
    <col min="28" max="28" width="4.875" style="2" bestFit="1" customWidth="1"/>
    <col min="29" max="31" width="11.875" style="2" bestFit="1" customWidth="1"/>
    <col min="32" max="32" width="4.875" style="2" bestFit="1" customWidth="1"/>
    <col min="33" max="33" width="11.875" style="2" bestFit="1" customWidth="1"/>
    <col min="34" max="34" width="4.875" style="2" bestFit="1" customWidth="1"/>
    <col min="35" max="35" width="5.875" style="2" bestFit="1" customWidth="1"/>
    <col min="36" max="42" width="11.875" style="2" bestFit="1" customWidth="1"/>
    <col min="43" max="43" width="4.875" style="2" bestFit="1" customWidth="1"/>
    <col min="44" max="44" width="11.875" style="2" bestFit="1" customWidth="1"/>
    <col min="45" max="45" width="10.875" style="2" bestFit="1" customWidth="1"/>
    <col min="46" max="46" width="5.875" style="2" bestFit="1" customWidth="1"/>
    <col min="47" max="47" width="10.875" style="2" bestFit="1" customWidth="1"/>
    <col min="48" max="48" width="5.875" style="2" bestFit="1" customWidth="1"/>
    <col min="49" max="50" width="11.875" style="2" bestFit="1" customWidth="1"/>
    <col min="51" max="51" width="10.875" style="2" bestFit="1" customWidth="1"/>
    <col min="52" max="52" width="5.875" style="2" bestFit="1" customWidth="1"/>
    <col min="53" max="55" width="11.875" style="2" bestFit="1" customWidth="1"/>
    <col min="56" max="16384" width="9" style="2"/>
  </cols>
  <sheetData>
    <row r="1" spans="2:11" ht="7.5" customHeight="1"/>
    <row r="2" spans="2:11" ht="15.75">
      <c r="B2" s="9" t="s">
        <v>137</v>
      </c>
    </row>
    <row r="3" spans="2:11" ht="7.5" customHeight="1"/>
    <row r="4" spans="2:11" ht="15" customHeight="1">
      <c r="B4" s="39" t="s">
        <v>968</v>
      </c>
      <c r="C4" s="39" t="s">
        <v>141</v>
      </c>
      <c r="D4" s="39" t="s">
        <v>1023</v>
      </c>
      <c r="E4" s="39" t="s">
        <v>1198</v>
      </c>
      <c r="F4" s="39" t="s">
        <v>1199</v>
      </c>
      <c r="G4" s="39" t="s">
        <v>1179</v>
      </c>
      <c r="H4" s="39" t="s">
        <v>1180</v>
      </c>
      <c r="I4" s="39" t="s">
        <v>1181</v>
      </c>
      <c r="J4" s="39" t="s">
        <v>1182</v>
      </c>
      <c r="K4" s="39" t="s">
        <v>1183</v>
      </c>
    </row>
    <row r="5" spans="2:11" ht="15" customHeight="1">
      <c r="B5" s="22" t="s">
        <v>983</v>
      </c>
      <c r="C5" s="23" t="s">
        <v>230</v>
      </c>
      <c r="D5" s="28" t="s">
        <v>1110</v>
      </c>
      <c r="E5" s="22">
        <v>23.684994</v>
      </c>
      <c r="F5" s="22">
        <v>90.356330999999997</v>
      </c>
      <c r="G5" s="58">
        <v>0.15658751283931918</v>
      </c>
      <c r="H5" s="58">
        <v>0.38689723424309258</v>
      </c>
      <c r="I5" s="58">
        <v>0.23544556157044763</v>
      </c>
      <c r="J5" s="58">
        <v>0.10182228482591921</v>
      </c>
      <c r="K5" s="58">
        <v>0.11924740652122139</v>
      </c>
    </row>
    <row r="6" spans="2:11" ht="15" customHeight="1">
      <c r="B6" s="22" t="s">
        <v>987</v>
      </c>
      <c r="C6" s="23" t="s">
        <v>153</v>
      </c>
      <c r="D6" s="22" t="s">
        <v>1044</v>
      </c>
      <c r="E6" s="22">
        <v>40.143104999999998</v>
      </c>
      <c r="F6" s="22">
        <v>47.576926999999998</v>
      </c>
      <c r="G6" s="58">
        <v>3.1390134529147982E-2</v>
      </c>
      <c r="H6" s="58">
        <v>0.53811659192825112</v>
      </c>
      <c r="I6" s="58">
        <v>0.39043348281016443</v>
      </c>
      <c r="J6" s="58">
        <v>0</v>
      </c>
      <c r="K6" s="58">
        <v>4.005979073243647E-2</v>
      </c>
    </row>
    <row r="7" spans="2:11" ht="15" customHeight="1">
      <c r="B7" s="22" t="s">
        <v>993</v>
      </c>
      <c r="C7" s="23" t="s">
        <v>455</v>
      </c>
      <c r="D7" s="22" t="s">
        <v>1137</v>
      </c>
      <c r="E7" s="22">
        <v>32.321384000000002</v>
      </c>
      <c r="F7" s="22">
        <v>-64.757369999999995</v>
      </c>
      <c r="G7" s="58">
        <v>0.38051470588235292</v>
      </c>
      <c r="H7" s="58">
        <v>0.51470588235294124</v>
      </c>
      <c r="I7" s="58">
        <v>4.044117647058823E-2</v>
      </c>
      <c r="J7" s="58">
        <v>6.4338235294117654E-2</v>
      </c>
      <c r="K7" s="58">
        <v>0</v>
      </c>
    </row>
    <row r="8" spans="2:11" ht="15" customHeight="1">
      <c r="B8" s="22" t="s">
        <v>993</v>
      </c>
      <c r="C8" s="23" t="s">
        <v>145</v>
      </c>
      <c r="D8" s="22" t="s">
        <v>1019</v>
      </c>
      <c r="E8" s="22">
        <v>32.321384000000002</v>
      </c>
      <c r="F8" s="22">
        <v>-64.757369999999995</v>
      </c>
      <c r="G8" s="58">
        <v>0.20617178090297125</v>
      </c>
      <c r="H8" s="58">
        <v>0.49437258951717161</v>
      </c>
      <c r="I8" s="58">
        <v>0.20335914328367338</v>
      </c>
      <c r="J8" s="58">
        <v>7.8088284176709086E-2</v>
      </c>
      <c r="K8" s="58">
        <v>1.8008202119474733E-2</v>
      </c>
    </row>
    <row r="9" spans="2:11" ht="15" customHeight="1">
      <c r="B9" s="22" t="s">
        <v>998</v>
      </c>
      <c r="C9" s="23" t="s">
        <v>202</v>
      </c>
      <c r="D9" s="22" t="s">
        <v>999</v>
      </c>
      <c r="E9" s="22">
        <v>7.5399890000000003</v>
      </c>
      <c r="F9" s="22">
        <v>-5.5470800000000002</v>
      </c>
      <c r="G9" s="58">
        <v>0.21061954791150389</v>
      </c>
      <c r="H9" s="58">
        <v>0.51659902616825526</v>
      </c>
      <c r="I9" s="58">
        <v>8.4883229229465562E-2</v>
      </c>
      <c r="J9" s="58">
        <v>5.8016867937212321E-2</v>
      </c>
      <c r="K9" s="58">
        <v>0.12988132875356304</v>
      </c>
    </row>
    <row r="10" spans="2:11" ht="15" customHeight="1">
      <c r="B10" s="22" t="s">
        <v>977</v>
      </c>
      <c r="C10" s="23" t="s">
        <v>405</v>
      </c>
      <c r="D10" s="22" t="s">
        <v>1200</v>
      </c>
      <c r="E10" s="22">
        <v>-12.164165000000001</v>
      </c>
      <c r="F10" s="22">
        <v>96.870956000000007</v>
      </c>
      <c r="G10" s="58">
        <v>0.47</v>
      </c>
      <c r="H10" s="58">
        <v>0</v>
      </c>
      <c r="I10" s="58">
        <v>0.37</v>
      </c>
      <c r="J10" s="58">
        <v>0.15</v>
      </c>
      <c r="K10" s="58">
        <v>0.01</v>
      </c>
    </row>
    <row r="11" spans="2:11" ht="15" customHeight="1">
      <c r="B11" s="22" t="s">
        <v>993</v>
      </c>
      <c r="C11" s="23" t="s">
        <v>445</v>
      </c>
      <c r="D11" s="22" t="s">
        <v>1136</v>
      </c>
      <c r="E11" s="22">
        <v>51.165691000000002</v>
      </c>
      <c r="F11" s="22">
        <v>10.451525999999999</v>
      </c>
      <c r="G11" s="58">
        <v>0.35725948540127644</v>
      </c>
      <c r="H11" s="58">
        <v>0.41644130358309467</v>
      </c>
      <c r="I11" s="58">
        <v>9.5992210663852454E-2</v>
      </c>
      <c r="J11" s="58">
        <v>9.3811146288758238E-2</v>
      </c>
      <c r="K11" s="58">
        <v>3.6495854063018245E-2</v>
      </c>
    </row>
    <row r="12" spans="2:11" ht="15" customHeight="1">
      <c r="B12" s="22" t="s">
        <v>977</v>
      </c>
      <c r="C12" s="22" t="s">
        <v>264</v>
      </c>
      <c r="D12" s="22" t="s">
        <v>1101</v>
      </c>
      <c r="E12" s="22">
        <v>46.227637999999999</v>
      </c>
      <c r="F12" s="22">
        <v>2.213749</v>
      </c>
      <c r="G12" s="58">
        <v>0.87115660596983058</v>
      </c>
      <c r="H12" s="58">
        <v>5.3689336344736799E-2</v>
      </c>
      <c r="I12" s="58">
        <v>7.5154057685432596E-2</v>
      </c>
      <c r="J12" s="58">
        <v>0</v>
      </c>
      <c r="K12" s="58">
        <v>0</v>
      </c>
    </row>
    <row r="13" spans="2:11" ht="15" customHeight="1">
      <c r="B13" s="22" t="s">
        <v>996</v>
      </c>
      <c r="C13" s="22" t="s">
        <v>149</v>
      </c>
      <c r="D13" s="22" t="s">
        <v>1073</v>
      </c>
      <c r="E13" s="22">
        <v>4.8604159999999998</v>
      </c>
      <c r="F13" s="22">
        <v>-58.93018</v>
      </c>
      <c r="G13" s="58">
        <v>0.88203494029190632</v>
      </c>
      <c r="H13" s="58">
        <v>3.2888102609464842E-2</v>
      </c>
      <c r="I13" s="58">
        <v>1.8006634232640425E-2</v>
      </c>
      <c r="J13" s="58">
        <v>5.6206877487837245E-2</v>
      </c>
      <c r="K13" s="58">
        <v>1.0863445378151213E-2</v>
      </c>
    </row>
    <row r="14" spans="2:11" ht="15" customHeight="1">
      <c r="B14" s="22" t="s">
        <v>983</v>
      </c>
      <c r="C14" s="22" t="s">
        <v>194</v>
      </c>
      <c r="D14" s="22" t="s">
        <v>984</v>
      </c>
      <c r="E14" s="22">
        <v>-53.081809999999997</v>
      </c>
      <c r="F14" s="22">
        <v>73.504158000000004</v>
      </c>
      <c r="G14" s="58">
        <v>0.31620781590471025</v>
      </c>
      <c r="H14" s="58">
        <v>0.25276426784890405</v>
      </c>
      <c r="I14" s="58">
        <v>0.18148155556492679</v>
      </c>
      <c r="J14" s="58">
        <v>0.12683754178706624</v>
      </c>
      <c r="K14" s="58">
        <v>0.12270881889439267</v>
      </c>
    </row>
    <row r="15" spans="2:11" ht="15" customHeight="1">
      <c r="B15" s="22" t="s">
        <v>993</v>
      </c>
      <c r="C15" s="22" t="s">
        <v>236</v>
      </c>
      <c r="D15" s="22" t="s">
        <v>1100</v>
      </c>
      <c r="E15" s="22">
        <v>46.862496</v>
      </c>
      <c r="F15" s="22">
        <v>103.846656</v>
      </c>
      <c r="G15" s="58">
        <v>0.26140000000000002</v>
      </c>
      <c r="H15" s="58">
        <v>0.63900000000000001</v>
      </c>
      <c r="I15" s="58">
        <v>8.929999999999999E-2</v>
      </c>
      <c r="J15" s="58">
        <v>0</v>
      </c>
      <c r="K15" s="58">
        <v>1.0300000000000011E-2</v>
      </c>
    </row>
    <row r="16" spans="2:11" ht="15" customHeight="1">
      <c r="B16" s="22" t="s">
        <v>977</v>
      </c>
      <c r="C16" s="22" t="s">
        <v>173</v>
      </c>
      <c r="D16" s="22" t="s">
        <v>1153</v>
      </c>
      <c r="E16" s="22">
        <v>35.937496000000003</v>
      </c>
      <c r="F16" s="22">
        <v>14.375416</v>
      </c>
      <c r="G16" s="58">
        <v>0.32187219755940549</v>
      </c>
      <c r="H16" s="58">
        <v>0.12179481635956362</v>
      </c>
      <c r="I16" s="58">
        <v>0.32948354132526042</v>
      </c>
      <c r="J16" s="58">
        <v>0.18139762201705611</v>
      </c>
      <c r="K16" s="58">
        <v>4.5451822738714315E-2</v>
      </c>
    </row>
    <row r="17" spans="2:11" ht="15" customHeight="1">
      <c r="B17" s="22" t="s">
        <v>983</v>
      </c>
      <c r="C17" s="22" t="s">
        <v>188</v>
      </c>
      <c r="D17" s="22" t="s">
        <v>1103</v>
      </c>
      <c r="E17" s="22">
        <v>52.132632999999998</v>
      </c>
      <c r="F17" s="22">
        <v>5.2912660000000002</v>
      </c>
      <c r="G17" s="58">
        <v>0.32</v>
      </c>
      <c r="H17" s="58">
        <v>0.39</v>
      </c>
      <c r="I17" s="58">
        <v>0.16</v>
      </c>
      <c r="J17" s="58">
        <v>0.09</v>
      </c>
      <c r="K17" s="58">
        <v>0.04</v>
      </c>
    </row>
    <row r="18" spans="2:11" ht="15" customHeight="1">
      <c r="B18" s="22" t="s">
        <v>996</v>
      </c>
      <c r="C18" s="22" t="s">
        <v>233</v>
      </c>
      <c r="D18" s="22" t="s">
        <v>1120</v>
      </c>
      <c r="E18" s="22">
        <v>23.69781</v>
      </c>
      <c r="F18" s="22">
        <v>120.960515</v>
      </c>
      <c r="G18" s="58">
        <v>0.15213837975085298</v>
      </c>
      <c r="H18" s="58">
        <v>0.30224549710386417</v>
      </c>
      <c r="I18" s="58">
        <v>0.17927477584702056</v>
      </c>
      <c r="J18" s="58">
        <v>0.35146393715781954</v>
      </c>
      <c r="K18" s="58">
        <v>1.4877410140442752E-2</v>
      </c>
    </row>
    <row r="19" spans="2:11" ht="15" customHeight="1">
      <c r="B19" s="22" t="s">
        <v>1013</v>
      </c>
      <c r="C19" s="22" t="s">
        <v>166</v>
      </c>
      <c r="D19" s="22" t="s">
        <v>1132</v>
      </c>
      <c r="E19" s="22">
        <v>-32.522779</v>
      </c>
      <c r="F19" s="22">
        <v>-55.765835000000003</v>
      </c>
      <c r="G19" s="58">
        <v>0.25971370143149286</v>
      </c>
      <c r="H19" s="58">
        <v>0.17689161554192229</v>
      </c>
      <c r="I19" s="58">
        <v>0.12372188139059305</v>
      </c>
      <c r="J19" s="58">
        <v>0</v>
      </c>
      <c r="K19" s="58">
        <v>0.43967280163599182</v>
      </c>
    </row>
    <row r="20" spans="2:11" ht="15" customHeight="1">
      <c r="B20" s="22" t="s">
        <v>1201</v>
      </c>
      <c r="C20" s="22" t="s">
        <v>1201</v>
      </c>
      <c r="D20" s="22" t="s">
        <v>1201</v>
      </c>
      <c r="E20" s="22" t="s">
        <v>21</v>
      </c>
      <c r="F20" s="22" t="s">
        <v>21</v>
      </c>
      <c r="G20" s="58">
        <v>0.30469689478804812</v>
      </c>
      <c r="H20" s="58">
        <v>0.33980549082493539</v>
      </c>
      <c r="I20" s="58">
        <v>0.17547608126283101</v>
      </c>
      <c r="J20" s="58">
        <v>0.10576425895808735</v>
      </c>
      <c r="K20" s="58">
        <v>7.4257274166098133E-2</v>
      </c>
    </row>
  </sheetData>
  <hyperlinks>
    <hyperlink ref="B2" location="'Information &amp; Contents '!A1" display="Back to Information and Contents" xr:uid="{0AD195D4-43CE-4872-875F-E5C40837E7FB}"/>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ABF2F-91AA-4E6A-B97C-1D0792B17587}">
  <sheetPr>
    <tabColor theme="3" tint="0.39997558519241921"/>
  </sheetPr>
  <dimension ref="B1:R11"/>
  <sheetViews>
    <sheetView showGridLines="0" workbookViewId="0"/>
  </sheetViews>
  <sheetFormatPr defaultRowHeight="12.75"/>
  <cols>
    <col min="1" max="1" width="1.75" style="2" customWidth="1"/>
    <col min="2" max="18" width="10.375" style="2" customWidth="1"/>
    <col min="19" max="19" width="11.875" style="2" bestFit="1" customWidth="1"/>
    <col min="20" max="21" width="4.875" style="2" bestFit="1" customWidth="1"/>
    <col min="22" max="23" width="11.875" style="2" bestFit="1" customWidth="1"/>
    <col min="24" max="24" width="4.875" style="2" bestFit="1" customWidth="1"/>
    <col min="25" max="25" width="11.875" style="2" bestFit="1" customWidth="1"/>
    <col min="26" max="26" width="5.875" style="2" bestFit="1" customWidth="1"/>
    <col min="27" max="27" width="10.875" style="2" bestFit="1" customWidth="1"/>
    <col min="28" max="28" width="4.875" style="2" bestFit="1" customWidth="1"/>
    <col min="29" max="31" width="11.875" style="2" bestFit="1" customWidth="1"/>
    <col min="32" max="32" width="4.875" style="2" bestFit="1" customWidth="1"/>
    <col min="33" max="33" width="11.875" style="2" bestFit="1" customWidth="1"/>
    <col min="34" max="34" width="4.875" style="2" bestFit="1" customWidth="1"/>
    <col min="35" max="35" width="5.875" style="2" bestFit="1" customWidth="1"/>
    <col min="36" max="42" width="11.875" style="2" bestFit="1" customWidth="1"/>
    <col min="43" max="43" width="4.875" style="2" bestFit="1" customWidth="1"/>
    <col min="44" max="44" width="11.875" style="2" bestFit="1" customWidth="1"/>
    <col min="45" max="45" width="10.875" style="2" bestFit="1" customWidth="1"/>
    <col min="46" max="46" width="5.875" style="2" bestFit="1" customWidth="1"/>
    <col min="47" max="47" width="10.875" style="2" bestFit="1" customWidth="1"/>
    <col min="48" max="48" width="5.875" style="2" bestFit="1" customWidth="1"/>
    <col min="49" max="50" width="11.875" style="2" bestFit="1" customWidth="1"/>
    <col min="51" max="51" width="10.875" style="2" bestFit="1" customWidth="1"/>
    <col min="52" max="52" width="5.875" style="2" bestFit="1" customWidth="1"/>
    <col min="53" max="55" width="11.875" style="2" bestFit="1" customWidth="1"/>
    <col min="56" max="16384" width="9" style="2"/>
  </cols>
  <sheetData>
    <row r="1" spans="2:18" ht="7.5" customHeight="1"/>
    <row r="2" spans="2:18" ht="15.75">
      <c r="B2" s="9" t="s">
        <v>137</v>
      </c>
    </row>
    <row r="3" spans="2:18" ht="7.5" customHeight="1"/>
    <row r="4" spans="2:18">
      <c r="B4" s="101" t="s">
        <v>1202</v>
      </c>
      <c r="C4" s="39" t="s">
        <v>230</v>
      </c>
      <c r="D4" s="39" t="s">
        <v>153</v>
      </c>
      <c r="E4" s="39" t="s">
        <v>455</v>
      </c>
      <c r="F4" s="39" t="s">
        <v>145</v>
      </c>
      <c r="G4" s="39" t="s">
        <v>202</v>
      </c>
      <c r="H4" s="39" t="s">
        <v>405</v>
      </c>
      <c r="I4" s="39" t="s">
        <v>445</v>
      </c>
      <c r="J4" s="39" t="s">
        <v>264</v>
      </c>
      <c r="K4" s="39" t="s">
        <v>149</v>
      </c>
      <c r="L4" s="39" t="s">
        <v>194</v>
      </c>
      <c r="M4" s="39" t="s">
        <v>236</v>
      </c>
      <c r="N4" s="39" t="s">
        <v>173</v>
      </c>
      <c r="O4" s="39" t="s">
        <v>188</v>
      </c>
      <c r="P4" s="39" t="s">
        <v>233</v>
      </c>
      <c r="Q4" s="39" t="s">
        <v>166</v>
      </c>
      <c r="R4" s="39" t="s">
        <v>1201</v>
      </c>
    </row>
    <row r="5" spans="2:18" ht="25.5">
      <c r="B5" s="101"/>
      <c r="C5" s="59" t="s">
        <v>1110</v>
      </c>
      <c r="D5" s="38" t="s">
        <v>1044</v>
      </c>
      <c r="E5" s="39" t="s">
        <v>1137</v>
      </c>
      <c r="F5" s="39" t="s">
        <v>1019</v>
      </c>
      <c r="G5" s="39" t="s">
        <v>999</v>
      </c>
      <c r="H5" s="39" t="s">
        <v>1200</v>
      </c>
      <c r="I5" s="39" t="s">
        <v>1136</v>
      </c>
      <c r="J5" s="39" t="s">
        <v>1101</v>
      </c>
      <c r="K5" s="39" t="s">
        <v>1073</v>
      </c>
      <c r="L5" s="39" t="s">
        <v>984</v>
      </c>
      <c r="M5" s="39" t="s">
        <v>1100</v>
      </c>
      <c r="N5" s="39" t="s">
        <v>1153</v>
      </c>
      <c r="O5" s="39" t="s">
        <v>1103</v>
      </c>
      <c r="P5" s="39" t="s">
        <v>1120</v>
      </c>
      <c r="Q5" s="39" t="s">
        <v>1132</v>
      </c>
      <c r="R5" s="39" t="s">
        <v>1201</v>
      </c>
    </row>
    <row r="6" spans="2:18">
      <c r="B6" s="22" t="s">
        <v>1179</v>
      </c>
      <c r="C6" s="60">
        <v>0.15658751283931918</v>
      </c>
      <c r="D6" s="58">
        <v>3.1390134529147982E-2</v>
      </c>
      <c r="E6" s="58">
        <v>0.38051470588235292</v>
      </c>
      <c r="F6" s="58">
        <v>0.20617178090297125</v>
      </c>
      <c r="G6" s="58">
        <v>0.21061954791150389</v>
      </c>
      <c r="H6" s="58">
        <v>0.47</v>
      </c>
      <c r="I6" s="58">
        <v>0.35725948540127644</v>
      </c>
      <c r="J6" s="58">
        <v>0.87115660596983058</v>
      </c>
      <c r="K6" s="58">
        <v>0.88203494029190632</v>
      </c>
      <c r="L6" s="58">
        <v>0.31620781590471025</v>
      </c>
      <c r="M6" s="58">
        <v>0.26140000000000002</v>
      </c>
      <c r="N6" s="58">
        <v>0.32187219755940549</v>
      </c>
      <c r="O6" s="58">
        <v>0.32</v>
      </c>
      <c r="P6" s="58">
        <v>0.15213837975085298</v>
      </c>
      <c r="Q6" s="58">
        <v>0.25971370143149286</v>
      </c>
      <c r="R6" s="58">
        <v>0.30469689478804812</v>
      </c>
    </row>
    <row r="7" spans="2:18">
      <c r="B7" s="22" t="s">
        <v>1180</v>
      </c>
      <c r="C7" s="60">
        <v>0.38689723424309258</v>
      </c>
      <c r="D7" s="58">
        <v>0.53811659192825112</v>
      </c>
      <c r="E7" s="58">
        <v>0.51470588235294124</v>
      </c>
      <c r="F7" s="58">
        <v>0.49437258951717161</v>
      </c>
      <c r="G7" s="58">
        <v>0.51659902616825526</v>
      </c>
      <c r="H7" s="58">
        <v>0</v>
      </c>
      <c r="I7" s="58">
        <v>0.41644130358309467</v>
      </c>
      <c r="J7" s="58">
        <v>5.3689336344736799E-2</v>
      </c>
      <c r="K7" s="58">
        <v>3.2888102609464842E-2</v>
      </c>
      <c r="L7" s="58">
        <v>0.25276426784890405</v>
      </c>
      <c r="M7" s="58">
        <v>0.63900000000000001</v>
      </c>
      <c r="N7" s="58">
        <v>0.12179481635956362</v>
      </c>
      <c r="O7" s="58">
        <v>0.39</v>
      </c>
      <c r="P7" s="58">
        <v>0.30224549710386417</v>
      </c>
      <c r="Q7" s="58">
        <v>0.17689161554192229</v>
      </c>
      <c r="R7" s="58">
        <v>0.33980549082493539</v>
      </c>
    </row>
    <row r="8" spans="2:18">
      <c r="B8" s="22" t="s">
        <v>1181</v>
      </c>
      <c r="C8" s="60">
        <v>0.23544556157044763</v>
      </c>
      <c r="D8" s="58">
        <v>0.39043348281016443</v>
      </c>
      <c r="E8" s="58">
        <v>4.044117647058823E-2</v>
      </c>
      <c r="F8" s="58">
        <v>0.20335914328367338</v>
      </c>
      <c r="G8" s="58">
        <v>8.4883229229465562E-2</v>
      </c>
      <c r="H8" s="58">
        <v>0.37</v>
      </c>
      <c r="I8" s="58">
        <v>9.5992210663852454E-2</v>
      </c>
      <c r="J8" s="58">
        <v>7.5154057685432596E-2</v>
      </c>
      <c r="K8" s="58">
        <v>1.8006634232640425E-2</v>
      </c>
      <c r="L8" s="58">
        <v>0.18148155556492679</v>
      </c>
      <c r="M8" s="58">
        <v>8.929999999999999E-2</v>
      </c>
      <c r="N8" s="58">
        <v>0.32948354132526042</v>
      </c>
      <c r="O8" s="58">
        <v>0.16</v>
      </c>
      <c r="P8" s="58">
        <v>0.17927477584702056</v>
      </c>
      <c r="Q8" s="58">
        <v>0.12372188139059305</v>
      </c>
      <c r="R8" s="58">
        <v>0.17547608126283101</v>
      </c>
    </row>
    <row r="9" spans="2:18">
      <c r="B9" s="22" t="s">
        <v>1182</v>
      </c>
      <c r="C9" s="60">
        <v>0.10182228482591921</v>
      </c>
      <c r="D9" s="58">
        <v>0</v>
      </c>
      <c r="E9" s="58">
        <v>6.4338235294117654E-2</v>
      </c>
      <c r="F9" s="58">
        <v>7.8088284176709086E-2</v>
      </c>
      <c r="G9" s="58">
        <v>5.8016867937212321E-2</v>
      </c>
      <c r="H9" s="58">
        <v>0.15</v>
      </c>
      <c r="I9" s="58">
        <v>9.3811146288758238E-2</v>
      </c>
      <c r="J9" s="58">
        <v>0</v>
      </c>
      <c r="K9" s="58">
        <v>5.6206877487837245E-2</v>
      </c>
      <c r="L9" s="58">
        <v>0.12683754178706624</v>
      </c>
      <c r="M9" s="58">
        <v>0</v>
      </c>
      <c r="N9" s="58">
        <v>0.18139762201705611</v>
      </c>
      <c r="O9" s="58">
        <v>0.09</v>
      </c>
      <c r="P9" s="58">
        <v>0.35146393715781954</v>
      </c>
      <c r="Q9" s="58">
        <v>0</v>
      </c>
      <c r="R9" s="58">
        <v>0.10576425895808735</v>
      </c>
    </row>
    <row r="10" spans="2:18">
      <c r="B10" s="22" t="s">
        <v>1183</v>
      </c>
      <c r="C10" s="60">
        <v>0.11924740652122139</v>
      </c>
      <c r="D10" s="58">
        <v>4.005979073243647E-2</v>
      </c>
      <c r="E10" s="58">
        <v>0</v>
      </c>
      <c r="F10" s="58">
        <v>1.8008202119474733E-2</v>
      </c>
      <c r="G10" s="58">
        <v>0.12988132875356304</v>
      </c>
      <c r="H10" s="58">
        <v>0.01</v>
      </c>
      <c r="I10" s="58">
        <v>3.6495854063018245E-2</v>
      </c>
      <c r="J10" s="58">
        <v>0</v>
      </c>
      <c r="K10" s="58">
        <v>1.0863445378151213E-2</v>
      </c>
      <c r="L10" s="58">
        <v>0.12270881889439267</v>
      </c>
      <c r="M10" s="58">
        <v>1.0300000000000011E-2</v>
      </c>
      <c r="N10" s="58">
        <v>4.5451822738714315E-2</v>
      </c>
      <c r="O10" s="58">
        <v>0.04</v>
      </c>
      <c r="P10" s="58">
        <v>1.4877410140442752E-2</v>
      </c>
      <c r="Q10" s="58">
        <v>0.43967280163599182</v>
      </c>
      <c r="R10" s="58">
        <v>7.4257274166098133E-2</v>
      </c>
    </row>
    <row r="11" spans="2:18">
      <c r="C11" s="1"/>
    </row>
  </sheetData>
  <mergeCells count="1">
    <mergeCell ref="B4:B5"/>
  </mergeCells>
  <hyperlinks>
    <hyperlink ref="B2" location="'Information &amp; Contents '!A1" display="Back to Information and Contents" xr:uid="{8EDE97CE-D9EB-4190-A8F9-71D6162F87EE}"/>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CC39D-D59A-4CA5-8A84-9266DC8D3BE5}">
  <sheetPr>
    <tabColor theme="3" tint="0.39997558519241921"/>
  </sheetPr>
  <dimension ref="B1:AJ54"/>
  <sheetViews>
    <sheetView showGridLines="0" workbookViewId="0"/>
  </sheetViews>
  <sheetFormatPr defaultRowHeight="12.75"/>
  <cols>
    <col min="1" max="1" width="1.75" style="2" customWidth="1"/>
    <col min="2" max="2" width="9" style="2"/>
    <col min="3" max="3" width="24.875" style="2" bestFit="1" customWidth="1"/>
    <col min="4" max="4" width="9" style="2"/>
    <col min="5" max="5" width="28" style="2" customWidth="1"/>
    <col min="6" max="6" width="12" style="2" bestFit="1" customWidth="1"/>
    <col min="7" max="16384" width="9" style="2"/>
  </cols>
  <sheetData>
    <row r="1" spans="2:36" ht="7.5" customHeight="1"/>
    <row r="2" spans="2:36" ht="15.75">
      <c r="B2" s="9" t="s">
        <v>137</v>
      </c>
    </row>
    <row r="3" spans="2:36" ht="7.5" customHeight="1"/>
    <row r="4" spans="2:36" ht="25.5">
      <c r="B4" s="61" t="s">
        <v>138</v>
      </c>
      <c r="C4" s="61" t="s">
        <v>1016</v>
      </c>
      <c r="D4" s="61" t="s">
        <v>141</v>
      </c>
      <c r="E4" s="61" t="s">
        <v>142</v>
      </c>
      <c r="F4" s="61" t="s">
        <v>776</v>
      </c>
      <c r="G4" s="39" t="s">
        <v>1180</v>
      </c>
      <c r="H4" s="39" t="s">
        <v>1181</v>
      </c>
      <c r="I4" s="39" t="s">
        <v>1179</v>
      </c>
      <c r="J4" s="39" t="s">
        <v>1182</v>
      </c>
      <c r="K4" s="39" t="s">
        <v>1183</v>
      </c>
      <c r="L4" s="39" t="s">
        <v>1203</v>
      </c>
      <c r="M4" s="39" t="s">
        <v>1204</v>
      </c>
      <c r="N4" s="39" t="s">
        <v>1205</v>
      </c>
      <c r="O4" s="39" t="s">
        <v>1206</v>
      </c>
      <c r="P4" s="39" t="s">
        <v>1207</v>
      </c>
      <c r="Q4" s="39" t="s">
        <v>1208</v>
      </c>
      <c r="R4" s="39" t="s">
        <v>1209</v>
      </c>
      <c r="S4" s="61" t="s">
        <v>1203</v>
      </c>
      <c r="T4" s="61" t="s">
        <v>1210</v>
      </c>
      <c r="U4" s="61" t="s">
        <v>1211</v>
      </c>
      <c r="V4" s="61" t="s">
        <v>1212</v>
      </c>
      <c r="W4" s="61" t="s">
        <v>1213</v>
      </c>
      <c r="X4" s="61" t="s">
        <v>1214</v>
      </c>
      <c r="Y4" s="61" t="s">
        <v>1215</v>
      </c>
      <c r="Z4" s="61" t="s">
        <v>1216</v>
      </c>
      <c r="AA4" s="31" t="s">
        <v>1217</v>
      </c>
      <c r="AB4" s="31" t="s">
        <v>1218</v>
      </c>
      <c r="AC4" s="31" t="s">
        <v>1219</v>
      </c>
      <c r="AD4" s="31" t="s">
        <v>1220</v>
      </c>
      <c r="AE4" s="31" t="s">
        <v>1221</v>
      </c>
      <c r="AF4" s="31" t="s">
        <v>1222</v>
      </c>
      <c r="AG4" s="31" t="s">
        <v>1223</v>
      </c>
      <c r="AH4" s="31" t="s">
        <v>1224</v>
      </c>
      <c r="AI4" s="61" t="s">
        <v>1225</v>
      </c>
      <c r="AJ4" s="61" t="s">
        <v>1226</v>
      </c>
    </row>
    <row r="5" spans="2:36">
      <c r="B5" s="22" t="s">
        <v>151</v>
      </c>
      <c r="C5" s="23" t="s">
        <v>152</v>
      </c>
      <c r="D5" s="28" t="s">
        <v>153</v>
      </c>
      <c r="E5" s="22" t="s">
        <v>154</v>
      </c>
      <c r="F5" s="22" t="s">
        <v>846</v>
      </c>
      <c r="G5" s="62">
        <v>0.53811659192825112</v>
      </c>
      <c r="H5" s="62">
        <v>0.39043348281016443</v>
      </c>
      <c r="I5" s="62">
        <v>3.1390134529147982E-2</v>
      </c>
      <c r="J5" s="62" t="s">
        <v>481</v>
      </c>
      <c r="K5" s="62">
        <v>4.005979073243647E-2</v>
      </c>
      <c r="L5" s="62" t="s">
        <v>481</v>
      </c>
      <c r="M5" s="62" t="s">
        <v>481</v>
      </c>
      <c r="N5" s="62" t="s">
        <v>481</v>
      </c>
      <c r="O5" s="62" t="s">
        <v>481</v>
      </c>
      <c r="P5" s="62" t="s">
        <v>481</v>
      </c>
      <c r="Q5" s="62" t="s">
        <v>481</v>
      </c>
      <c r="R5" s="62" t="s">
        <v>481</v>
      </c>
      <c r="S5" s="62"/>
      <c r="T5" s="62"/>
      <c r="U5" s="62"/>
      <c r="V5" s="62"/>
      <c r="W5" s="62"/>
      <c r="X5" s="62"/>
      <c r="Y5" s="62"/>
      <c r="Z5" s="62"/>
      <c r="AA5" s="62"/>
      <c r="AB5" s="62"/>
      <c r="AC5" s="62"/>
      <c r="AD5" s="62"/>
      <c r="AE5" s="62"/>
      <c r="AF5" s="62"/>
      <c r="AG5" s="62"/>
      <c r="AH5" s="62"/>
      <c r="AI5" s="62"/>
      <c r="AJ5" s="62"/>
    </row>
    <row r="6" spans="2:36">
      <c r="B6" s="22" t="s">
        <v>157</v>
      </c>
      <c r="C6" s="23" t="s">
        <v>158</v>
      </c>
      <c r="D6" s="22" t="s">
        <v>145</v>
      </c>
      <c r="E6" s="22" t="s">
        <v>159</v>
      </c>
      <c r="F6" s="22" t="s">
        <v>846</v>
      </c>
      <c r="G6" s="62">
        <v>0.46265373462653736</v>
      </c>
      <c r="H6" s="62">
        <v>0.30226977302269775</v>
      </c>
      <c r="I6" s="62">
        <v>0.20757924207579243</v>
      </c>
      <c r="J6" s="62">
        <v>2.3897610238976102E-2</v>
      </c>
      <c r="K6" s="62">
        <v>3.5996400359964002E-3</v>
      </c>
      <c r="L6" s="62" t="s">
        <v>481</v>
      </c>
      <c r="M6" s="62" t="s">
        <v>481</v>
      </c>
      <c r="N6" s="62" t="s">
        <v>481</v>
      </c>
      <c r="O6" s="62" t="s">
        <v>481</v>
      </c>
      <c r="P6" s="62" t="s">
        <v>481</v>
      </c>
      <c r="Q6" s="62" t="s">
        <v>481</v>
      </c>
      <c r="R6" s="62" t="s">
        <v>481</v>
      </c>
      <c r="S6" s="62"/>
      <c r="T6" s="62"/>
      <c r="U6" s="62"/>
      <c r="V6" s="62"/>
      <c r="W6" s="62"/>
      <c r="X6" s="62"/>
      <c r="Y6" s="62"/>
      <c r="Z6" s="62"/>
      <c r="AA6" s="62"/>
      <c r="AB6" s="62"/>
      <c r="AC6" s="62"/>
      <c r="AD6" s="62"/>
      <c r="AE6" s="62"/>
      <c r="AF6" s="62"/>
      <c r="AG6" s="62"/>
      <c r="AH6" s="62"/>
      <c r="AI6" s="62"/>
      <c r="AJ6" s="62"/>
    </row>
    <row r="7" spans="2:36">
      <c r="B7" s="22" t="s">
        <v>184</v>
      </c>
      <c r="C7" s="23" t="s">
        <v>185</v>
      </c>
      <c r="D7" s="22" t="s">
        <v>149</v>
      </c>
      <c r="E7" s="22" t="s">
        <v>183</v>
      </c>
      <c r="F7" s="22" t="s">
        <v>786</v>
      </c>
      <c r="G7" s="62">
        <v>0.02</v>
      </c>
      <c r="H7" s="62">
        <v>1.6E-2</v>
      </c>
      <c r="I7" s="62">
        <v>0.89200000000000002</v>
      </c>
      <c r="J7" s="62">
        <v>5.5E-2</v>
      </c>
      <c r="K7" s="62">
        <v>1.6999999999999904E-2</v>
      </c>
      <c r="L7" s="62" t="s">
        <v>481</v>
      </c>
      <c r="M7" s="62">
        <v>0.59080717488789203</v>
      </c>
      <c r="N7" s="62">
        <v>0.33856502242152464</v>
      </c>
      <c r="O7" s="62">
        <v>5.3811659192825115E-2</v>
      </c>
      <c r="P7" s="62">
        <v>3.3632286995515697E-3</v>
      </c>
      <c r="Q7" s="62" t="s">
        <v>481</v>
      </c>
      <c r="R7" s="62">
        <v>1.3452914798206279E-2</v>
      </c>
      <c r="S7" s="62"/>
      <c r="T7" s="62">
        <v>0.102017937219731</v>
      </c>
      <c r="U7" s="62"/>
      <c r="V7" s="62">
        <v>3.3632286995515697E-3</v>
      </c>
      <c r="W7" s="62"/>
      <c r="X7" s="62"/>
      <c r="Y7" s="62"/>
      <c r="Z7" s="62"/>
      <c r="AA7" s="62">
        <v>0.33856502242152464</v>
      </c>
      <c r="AB7" s="62">
        <v>0.4887892376681614</v>
      </c>
      <c r="AC7" s="62">
        <v>5.3811659192825115E-2</v>
      </c>
      <c r="AD7" s="62">
        <v>1.3452914798206279E-2</v>
      </c>
      <c r="AE7" s="62"/>
      <c r="AF7" s="62"/>
      <c r="AG7" s="62"/>
      <c r="AH7" s="62">
        <v>1</v>
      </c>
      <c r="AI7" s="62">
        <v>0.89461883408071752</v>
      </c>
      <c r="AJ7" s="62">
        <v>0.1053811659192825</v>
      </c>
    </row>
    <row r="8" spans="2:36">
      <c r="B8" s="22" t="s">
        <v>192</v>
      </c>
      <c r="C8" s="23" t="s">
        <v>193</v>
      </c>
      <c r="D8" s="22" t="s">
        <v>194</v>
      </c>
      <c r="E8" s="22" t="s">
        <v>195</v>
      </c>
      <c r="F8" s="22" t="s">
        <v>819</v>
      </c>
      <c r="G8" s="62">
        <v>0.18</v>
      </c>
      <c r="H8" s="62">
        <v>0.05</v>
      </c>
      <c r="I8" s="62">
        <v>0.6</v>
      </c>
      <c r="J8" s="62" t="s">
        <v>481</v>
      </c>
      <c r="K8" s="62">
        <v>0.17</v>
      </c>
      <c r="L8" s="62" t="s">
        <v>481</v>
      </c>
      <c r="M8" s="62" t="s">
        <v>481</v>
      </c>
      <c r="N8" s="62">
        <v>0.22999999999999998</v>
      </c>
      <c r="O8" s="62" t="s">
        <v>481</v>
      </c>
      <c r="P8" s="62" t="s">
        <v>481</v>
      </c>
      <c r="Q8" s="62" t="s">
        <v>481</v>
      </c>
      <c r="R8" s="62">
        <v>0.77</v>
      </c>
      <c r="S8" s="62"/>
      <c r="T8" s="62"/>
      <c r="U8" s="62"/>
      <c r="V8" s="62"/>
      <c r="W8" s="62"/>
      <c r="X8" s="62">
        <v>0.77</v>
      </c>
      <c r="Y8" s="62"/>
      <c r="Z8" s="62"/>
      <c r="AA8" s="62">
        <v>0.22999999999999998</v>
      </c>
      <c r="AB8" s="62"/>
      <c r="AC8" s="62"/>
      <c r="AD8" s="62"/>
      <c r="AE8" s="62"/>
      <c r="AF8" s="62"/>
      <c r="AG8" s="62"/>
      <c r="AH8" s="62">
        <v>1</v>
      </c>
      <c r="AI8" s="62">
        <v>0.22999999999999998</v>
      </c>
      <c r="AJ8" s="62">
        <v>0.77</v>
      </c>
    </row>
    <row r="9" spans="2:36">
      <c r="B9" s="22" t="s">
        <v>289</v>
      </c>
      <c r="C9" s="23" t="s">
        <v>290</v>
      </c>
      <c r="D9" s="22" t="s">
        <v>194</v>
      </c>
      <c r="E9" s="22" t="s">
        <v>291</v>
      </c>
      <c r="F9" s="22" t="s">
        <v>819</v>
      </c>
      <c r="G9" s="62">
        <v>0.27</v>
      </c>
      <c r="H9" s="62">
        <v>7.0000000000000007E-2</v>
      </c>
      <c r="I9" s="62">
        <v>0.43</v>
      </c>
      <c r="J9" s="62" t="s">
        <v>481</v>
      </c>
      <c r="K9" s="62">
        <v>0.23</v>
      </c>
      <c r="L9" s="62">
        <v>0.23890784982935154</v>
      </c>
      <c r="M9" s="62">
        <v>0.18088737201365188</v>
      </c>
      <c r="N9" s="62">
        <v>0.58020477815699656</v>
      </c>
      <c r="O9" s="62" t="s">
        <v>481</v>
      </c>
      <c r="P9" s="62" t="s">
        <v>481</v>
      </c>
      <c r="Q9" s="62" t="s">
        <v>481</v>
      </c>
      <c r="R9" s="62" t="s">
        <v>481</v>
      </c>
      <c r="S9" s="62">
        <v>0.23890784982935154</v>
      </c>
      <c r="T9" s="62">
        <v>0.18088737201365188</v>
      </c>
      <c r="U9" s="62"/>
      <c r="V9" s="62"/>
      <c r="W9" s="62"/>
      <c r="X9" s="62"/>
      <c r="Y9" s="62"/>
      <c r="Z9" s="62"/>
      <c r="AA9" s="62">
        <v>0.58020477815699656</v>
      </c>
      <c r="AB9" s="62"/>
      <c r="AC9" s="62"/>
      <c r="AD9" s="62"/>
      <c r="AE9" s="62"/>
      <c r="AF9" s="62"/>
      <c r="AG9" s="62"/>
      <c r="AH9" s="62">
        <v>1</v>
      </c>
      <c r="AI9" s="62">
        <v>0.58020477815699656</v>
      </c>
      <c r="AJ9" s="62">
        <v>0.41979522184300344</v>
      </c>
    </row>
    <row r="10" spans="2:36">
      <c r="B10" s="22" t="s">
        <v>292</v>
      </c>
      <c r="C10" s="23" t="s">
        <v>752</v>
      </c>
      <c r="D10" s="22" t="s">
        <v>202</v>
      </c>
      <c r="E10" s="22" t="s">
        <v>293</v>
      </c>
      <c r="F10" s="22" t="s">
        <v>1085</v>
      </c>
      <c r="G10" s="62">
        <v>0.71086956521739131</v>
      </c>
      <c r="H10" s="62">
        <v>7.0652173913043473E-2</v>
      </c>
      <c r="I10" s="62">
        <v>0.17065217391304344</v>
      </c>
      <c r="J10" s="62">
        <v>4.7826086956521734E-2</v>
      </c>
      <c r="K10" s="62" t="s">
        <v>481</v>
      </c>
      <c r="L10" s="62" t="s">
        <v>481</v>
      </c>
      <c r="M10" s="62" t="s">
        <v>481</v>
      </c>
      <c r="N10" s="62" t="s">
        <v>481</v>
      </c>
      <c r="O10" s="62" t="s">
        <v>481</v>
      </c>
      <c r="P10" s="62" t="s">
        <v>481</v>
      </c>
      <c r="Q10" s="62" t="s">
        <v>481</v>
      </c>
      <c r="R10" s="62" t="s">
        <v>481</v>
      </c>
      <c r="S10" s="62"/>
      <c r="T10" s="62"/>
      <c r="U10" s="62"/>
      <c r="V10" s="62"/>
      <c r="W10" s="62"/>
      <c r="X10" s="62"/>
      <c r="Y10" s="62"/>
      <c r="Z10" s="62"/>
      <c r="AA10" s="62"/>
      <c r="AB10" s="62"/>
      <c r="AC10" s="62"/>
      <c r="AD10" s="62"/>
      <c r="AE10" s="62"/>
      <c r="AF10" s="62"/>
      <c r="AG10" s="62"/>
      <c r="AH10" s="62"/>
      <c r="AI10" s="62"/>
      <c r="AJ10" s="62"/>
    </row>
    <row r="11" spans="2:36">
      <c r="B11" s="22" t="s">
        <v>294</v>
      </c>
      <c r="C11" s="23" t="s">
        <v>752</v>
      </c>
      <c r="D11" s="22" t="s">
        <v>202</v>
      </c>
      <c r="E11" s="22" t="s">
        <v>293</v>
      </c>
      <c r="F11" s="22" t="s">
        <v>846</v>
      </c>
      <c r="G11" s="62">
        <v>0.44125326370757179</v>
      </c>
      <c r="H11" s="62">
        <v>4.4386422976501305E-2</v>
      </c>
      <c r="I11" s="62">
        <v>0.30287206266318539</v>
      </c>
      <c r="J11" s="62">
        <v>8.0939947780678853E-2</v>
      </c>
      <c r="K11" s="62">
        <v>0.13054830287206268</v>
      </c>
      <c r="L11" s="62" t="s">
        <v>481</v>
      </c>
      <c r="M11" s="62" t="s">
        <v>481</v>
      </c>
      <c r="N11" s="62" t="s">
        <v>481</v>
      </c>
      <c r="O11" s="62" t="s">
        <v>481</v>
      </c>
      <c r="P11" s="62" t="s">
        <v>481</v>
      </c>
      <c r="Q11" s="62" t="s">
        <v>481</v>
      </c>
      <c r="R11" s="62" t="s">
        <v>481</v>
      </c>
      <c r="S11" s="62"/>
      <c r="T11" s="62"/>
      <c r="U11" s="62"/>
      <c r="V11" s="62"/>
      <c r="W11" s="62"/>
      <c r="X11" s="62"/>
      <c r="Y11" s="62"/>
      <c r="Z11" s="62"/>
      <c r="AA11" s="62"/>
      <c r="AB11" s="62"/>
      <c r="AC11" s="62"/>
      <c r="AD11" s="62"/>
      <c r="AE11" s="62"/>
      <c r="AF11" s="62"/>
      <c r="AG11" s="62"/>
      <c r="AH11" s="62"/>
      <c r="AI11" s="62"/>
      <c r="AJ11" s="62"/>
    </row>
    <row r="12" spans="2:36">
      <c r="B12" s="22" t="s">
        <v>295</v>
      </c>
      <c r="C12" s="22" t="s">
        <v>752</v>
      </c>
      <c r="D12" s="22" t="s">
        <v>202</v>
      </c>
      <c r="E12" s="22" t="s">
        <v>293</v>
      </c>
      <c r="F12" s="22" t="s">
        <v>786</v>
      </c>
      <c r="G12" s="62">
        <v>0.35732009925558317</v>
      </c>
      <c r="H12" s="62">
        <v>2.2332506203473948E-2</v>
      </c>
      <c r="I12" s="62">
        <v>0.25806451612903231</v>
      </c>
      <c r="J12" s="62">
        <v>7.1960297766749379E-2</v>
      </c>
      <c r="K12" s="62">
        <v>0.29032258064516131</v>
      </c>
      <c r="L12" s="62" t="s">
        <v>481</v>
      </c>
      <c r="M12" s="62" t="s">
        <v>481</v>
      </c>
      <c r="N12" s="62" t="s">
        <v>481</v>
      </c>
      <c r="O12" s="62" t="s">
        <v>481</v>
      </c>
      <c r="P12" s="62" t="s">
        <v>481</v>
      </c>
      <c r="Q12" s="62" t="s">
        <v>481</v>
      </c>
      <c r="R12" s="62" t="s">
        <v>481</v>
      </c>
      <c r="S12" s="62"/>
      <c r="T12" s="62"/>
      <c r="U12" s="62"/>
      <c r="V12" s="62"/>
      <c r="W12" s="62"/>
      <c r="X12" s="62"/>
      <c r="Y12" s="62"/>
      <c r="Z12" s="62"/>
      <c r="AA12" s="62"/>
      <c r="AB12" s="62"/>
      <c r="AC12" s="62"/>
      <c r="AD12" s="62"/>
      <c r="AE12" s="62"/>
      <c r="AF12" s="62"/>
      <c r="AG12" s="62"/>
      <c r="AH12" s="62"/>
      <c r="AI12" s="62"/>
      <c r="AJ12" s="62"/>
    </row>
    <row r="13" spans="2:36">
      <c r="B13" s="22" t="s">
        <v>296</v>
      </c>
      <c r="C13" s="22" t="s">
        <v>752</v>
      </c>
      <c r="D13" s="22" t="s">
        <v>202</v>
      </c>
      <c r="E13" s="22" t="s">
        <v>293</v>
      </c>
      <c r="F13" s="22" t="s">
        <v>819</v>
      </c>
      <c r="G13" s="62">
        <v>0.45403899721448471</v>
      </c>
      <c r="H13" s="62">
        <v>3.6211699164345405E-2</v>
      </c>
      <c r="I13" s="62">
        <v>0.33983286908077992</v>
      </c>
      <c r="J13" s="62">
        <v>6.4066852367688026E-2</v>
      </c>
      <c r="K13" s="62">
        <v>0.10584958217270195</v>
      </c>
      <c r="L13" s="62" t="s">
        <v>481</v>
      </c>
      <c r="M13" s="62" t="s">
        <v>481</v>
      </c>
      <c r="N13" s="62" t="s">
        <v>481</v>
      </c>
      <c r="O13" s="62" t="s">
        <v>481</v>
      </c>
      <c r="P13" s="62" t="s">
        <v>481</v>
      </c>
      <c r="Q13" s="62" t="s">
        <v>481</v>
      </c>
      <c r="R13" s="62" t="s">
        <v>481</v>
      </c>
      <c r="S13" s="62"/>
      <c r="T13" s="62"/>
      <c r="U13" s="62"/>
      <c r="V13" s="62"/>
      <c r="W13" s="62"/>
      <c r="X13" s="62"/>
      <c r="Y13" s="62"/>
      <c r="Z13" s="62"/>
      <c r="AA13" s="62"/>
      <c r="AB13" s="62"/>
      <c r="AC13" s="62"/>
      <c r="AD13" s="62"/>
      <c r="AE13" s="62"/>
      <c r="AF13" s="62"/>
      <c r="AG13" s="62"/>
      <c r="AH13" s="62"/>
      <c r="AI13" s="62"/>
      <c r="AJ13" s="62"/>
    </row>
    <row r="14" spans="2:36">
      <c r="B14" s="22" t="s">
        <v>300</v>
      </c>
      <c r="C14" s="22" t="s">
        <v>301</v>
      </c>
      <c r="D14" s="22" t="s">
        <v>202</v>
      </c>
      <c r="E14" s="22" t="s">
        <v>302</v>
      </c>
      <c r="F14" s="22" t="s">
        <v>1085</v>
      </c>
      <c r="G14" s="62">
        <v>0.57800000000000007</v>
      </c>
      <c r="H14" s="62">
        <v>0.12200000000000001</v>
      </c>
      <c r="I14" s="62">
        <v>0.17800000000000002</v>
      </c>
      <c r="J14" s="62" t="s">
        <v>481</v>
      </c>
      <c r="K14" s="62">
        <v>0.12200000000000001</v>
      </c>
      <c r="L14" s="62" t="s">
        <v>481</v>
      </c>
      <c r="M14" s="62" t="s">
        <v>481</v>
      </c>
      <c r="N14" s="62" t="s">
        <v>481</v>
      </c>
      <c r="O14" s="62" t="s">
        <v>481</v>
      </c>
      <c r="P14" s="62" t="s">
        <v>481</v>
      </c>
      <c r="Q14" s="62" t="s">
        <v>481</v>
      </c>
      <c r="R14" s="62" t="s">
        <v>481</v>
      </c>
      <c r="S14" s="62"/>
      <c r="T14" s="62"/>
      <c r="U14" s="62"/>
      <c r="V14" s="62"/>
      <c r="W14" s="62"/>
      <c r="X14" s="62"/>
      <c r="Y14" s="62"/>
      <c r="Z14" s="62"/>
      <c r="AA14" s="62"/>
      <c r="AB14" s="62"/>
      <c r="AC14" s="62"/>
      <c r="AD14" s="62"/>
      <c r="AE14" s="62"/>
      <c r="AF14" s="62"/>
      <c r="AG14" s="62"/>
      <c r="AH14" s="62"/>
      <c r="AI14" s="62"/>
      <c r="AJ14" s="62"/>
    </row>
    <row r="15" spans="2:36">
      <c r="B15" s="22" t="s">
        <v>300</v>
      </c>
      <c r="C15" s="22" t="s">
        <v>301</v>
      </c>
      <c r="D15" s="22" t="s">
        <v>202</v>
      </c>
      <c r="E15" s="22" t="s">
        <v>302</v>
      </c>
      <c r="F15" s="22" t="s">
        <v>819</v>
      </c>
      <c r="G15" s="62">
        <v>0.76276276276276278</v>
      </c>
      <c r="H15" s="62">
        <v>8.7087087087087081E-2</v>
      </c>
      <c r="I15" s="62">
        <v>6.8068068068068074E-2</v>
      </c>
      <c r="J15" s="62">
        <v>2.7027027027027025E-2</v>
      </c>
      <c r="K15" s="62">
        <v>5.5055055055055042E-2</v>
      </c>
      <c r="L15" s="62" t="s">
        <v>481</v>
      </c>
      <c r="M15" s="62" t="s">
        <v>481</v>
      </c>
      <c r="N15" s="62" t="s">
        <v>481</v>
      </c>
      <c r="O15" s="62" t="s">
        <v>481</v>
      </c>
      <c r="P15" s="62" t="s">
        <v>481</v>
      </c>
      <c r="Q15" s="62" t="s">
        <v>481</v>
      </c>
      <c r="R15" s="62" t="s">
        <v>481</v>
      </c>
      <c r="S15" s="62"/>
      <c r="T15" s="62"/>
      <c r="U15" s="62"/>
      <c r="V15" s="62"/>
      <c r="W15" s="62"/>
      <c r="X15" s="62"/>
      <c r="Y15" s="62"/>
      <c r="Z15" s="62"/>
      <c r="AA15" s="62"/>
      <c r="AB15" s="62"/>
      <c r="AC15" s="62"/>
      <c r="AD15" s="62"/>
      <c r="AE15" s="62"/>
      <c r="AF15" s="62"/>
      <c r="AG15" s="62"/>
      <c r="AH15" s="62"/>
      <c r="AI15" s="62"/>
      <c r="AJ15" s="62"/>
    </row>
    <row r="16" spans="2:36">
      <c r="B16" s="22" t="s">
        <v>318</v>
      </c>
      <c r="C16" s="22" t="s">
        <v>319</v>
      </c>
      <c r="D16" s="22" t="s">
        <v>202</v>
      </c>
      <c r="E16" s="22" t="s">
        <v>320</v>
      </c>
      <c r="F16" s="22" t="s">
        <v>819</v>
      </c>
      <c r="G16" s="62">
        <v>0.32500000000000001</v>
      </c>
      <c r="H16" s="62">
        <v>0.25</v>
      </c>
      <c r="I16" s="62">
        <v>0.105</v>
      </c>
      <c r="J16" s="62">
        <v>0.105</v>
      </c>
      <c r="K16" s="62">
        <v>0.21500000000000002</v>
      </c>
      <c r="L16" s="62" t="s">
        <v>481</v>
      </c>
      <c r="M16" s="62" t="s">
        <v>481</v>
      </c>
      <c r="N16" s="62" t="s">
        <v>481</v>
      </c>
      <c r="O16" s="62" t="s">
        <v>481</v>
      </c>
      <c r="P16" s="62" t="s">
        <v>481</v>
      </c>
      <c r="Q16" s="62" t="s">
        <v>481</v>
      </c>
      <c r="R16" s="62" t="s">
        <v>481</v>
      </c>
      <c r="S16" s="62"/>
      <c r="T16" s="62"/>
      <c r="U16" s="62"/>
      <c r="V16" s="62"/>
      <c r="W16" s="62"/>
      <c r="X16" s="62"/>
      <c r="Y16" s="62"/>
      <c r="Z16" s="62"/>
      <c r="AA16" s="62"/>
      <c r="AB16" s="62"/>
      <c r="AC16" s="62"/>
      <c r="AD16" s="62"/>
      <c r="AE16" s="62"/>
      <c r="AF16" s="62"/>
      <c r="AG16" s="62"/>
      <c r="AH16" s="62"/>
      <c r="AI16" s="62"/>
      <c r="AJ16" s="62"/>
    </row>
    <row r="17" spans="2:36">
      <c r="B17" s="22" t="s">
        <v>328</v>
      </c>
      <c r="C17" s="22" t="s">
        <v>329</v>
      </c>
      <c r="D17" s="22" t="s">
        <v>236</v>
      </c>
      <c r="E17" s="22" t="s">
        <v>330</v>
      </c>
      <c r="F17" s="22" t="s">
        <v>846</v>
      </c>
      <c r="G17" s="62">
        <v>0.63900000000000001</v>
      </c>
      <c r="H17" s="62">
        <v>8.929999999999999E-2</v>
      </c>
      <c r="I17" s="62">
        <v>0.26140000000000002</v>
      </c>
      <c r="J17" s="62" t="s">
        <v>481</v>
      </c>
      <c r="K17" s="62">
        <v>1.0300000000000011E-2</v>
      </c>
      <c r="L17" s="62">
        <v>0.82134659525631215</v>
      </c>
      <c r="M17" s="62" t="s">
        <v>481</v>
      </c>
      <c r="N17" s="62" t="s">
        <v>481</v>
      </c>
      <c r="O17" s="62" t="s">
        <v>481</v>
      </c>
      <c r="P17" s="62" t="s">
        <v>481</v>
      </c>
      <c r="Q17" s="62" t="s">
        <v>481</v>
      </c>
      <c r="R17" s="62">
        <v>0.17865340474368782</v>
      </c>
      <c r="S17" s="62">
        <v>0.82134659525631215</v>
      </c>
      <c r="T17" s="62"/>
      <c r="U17" s="62"/>
      <c r="V17" s="62"/>
      <c r="W17" s="62"/>
      <c r="X17" s="62">
        <v>0.17865340474368782</v>
      </c>
      <c r="Y17" s="62"/>
      <c r="Z17" s="62"/>
      <c r="AA17" s="62"/>
      <c r="AB17" s="62"/>
      <c r="AC17" s="62"/>
      <c r="AD17" s="62"/>
      <c r="AE17" s="62"/>
      <c r="AF17" s="62"/>
      <c r="AG17" s="62"/>
      <c r="AH17" s="62">
        <v>1</v>
      </c>
      <c r="AI17" s="62">
        <v>0</v>
      </c>
      <c r="AJ17" s="62">
        <v>1</v>
      </c>
    </row>
    <row r="18" spans="2:36">
      <c r="B18" s="22" t="s">
        <v>341</v>
      </c>
      <c r="C18" s="22" t="s">
        <v>342</v>
      </c>
      <c r="D18" s="22" t="s">
        <v>166</v>
      </c>
      <c r="E18" s="22" t="s">
        <v>343</v>
      </c>
      <c r="F18" s="22" t="s">
        <v>819</v>
      </c>
      <c r="G18" s="62">
        <v>0.17689161554192229</v>
      </c>
      <c r="H18" s="62">
        <v>0.12372188139059305</v>
      </c>
      <c r="I18" s="62">
        <v>0.25971370143149286</v>
      </c>
      <c r="J18" s="62" t="s">
        <v>481</v>
      </c>
      <c r="K18" s="62">
        <v>0.43967280163599182</v>
      </c>
      <c r="L18" s="62" t="s">
        <v>481</v>
      </c>
      <c r="M18" s="62" t="s">
        <v>481</v>
      </c>
      <c r="N18" s="62" t="s">
        <v>481</v>
      </c>
      <c r="O18" s="62" t="s">
        <v>481</v>
      </c>
      <c r="P18" s="62" t="s">
        <v>481</v>
      </c>
      <c r="Q18" s="62" t="s">
        <v>481</v>
      </c>
      <c r="R18" s="62" t="s">
        <v>481</v>
      </c>
      <c r="S18" s="62"/>
      <c r="T18" s="62"/>
      <c r="U18" s="62"/>
      <c r="V18" s="62"/>
      <c r="W18" s="62"/>
      <c r="X18" s="62"/>
      <c r="Y18" s="62"/>
      <c r="Z18" s="62"/>
      <c r="AA18" s="62"/>
      <c r="AB18" s="62"/>
      <c r="AC18" s="62"/>
      <c r="AD18" s="62"/>
      <c r="AE18" s="62"/>
      <c r="AF18" s="62"/>
      <c r="AG18" s="62"/>
      <c r="AH18" s="62"/>
      <c r="AI18" s="62"/>
      <c r="AJ18" s="62"/>
    </row>
    <row r="19" spans="2:36">
      <c r="B19" s="22" t="s">
        <v>349</v>
      </c>
      <c r="C19" s="22" t="s">
        <v>350</v>
      </c>
      <c r="D19" s="22" t="s">
        <v>188</v>
      </c>
      <c r="E19" s="22" t="s">
        <v>351</v>
      </c>
      <c r="F19" s="22" t="s">
        <v>846</v>
      </c>
      <c r="G19" s="62">
        <v>0.39</v>
      </c>
      <c r="H19" s="62">
        <v>0.16</v>
      </c>
      <c r="I19" s="62">
        <v>0.32</v>
      </c>
      <c r="J19" s="62">
        <v>0.09</v>
      </c>
      <c r="K19" s="62">
        <v>0.04</v>
      </c>
      <c r="L19" s="62">
        <v>0.27</v>
      </c>
      <c r="M19" s="62">
        <v>0.18</v>
      </c>
      <c r="N19" s="62" t="s">
        <v>481</v>
      </c>
      <c r="O19" s="62" t="s">
        <v>481</v>
      </c>
      <c r="P19" s="62" t="s">
        <v>481</v>
      </c>
      <c r="Q19" s="62" t="s">
        <v>481</v>
      </c>
      <c r="R19" s="62">
        <v>0.55000000000000004</v>
      </c>
      <c r="S19" s="62">
        <v>0.27</v>
      </c>
      <c r="T19" s="62">
        <v>0.18</v>
      </c>
      <c r="U19" s="62"/>
      <c r="V19" s="62"/>
      <c r="W19" s="62"/>
      <c r="X19" s="62">
        <v>0.05</v>
      </c>
      <c r="Y19" s="62"/>
      <c r="Z19" s="62">
        <v>0.23</v>
      </c>
      <c r="AA19" s="62"/>
      <c r="AB19" s="62"/>
      <c r="AC19" s="62"/>
      <c r="AD19" s="62"/>
      <c r="AE19" s="62">
        <v>0.16</v>
      </c>
      <c r="AF19" s="62"/>
      <c r="AG19" s="62">
        <v>0.11</v>
      </c>
      <c r="AH19" s="62">
        <v>1</v>
      </c>
      <c r="AI19" s="62">
        <v>0.16</v>
      </c>
      <c r="AJ19" s="62">
        <v>0.73</v>
      </c>
    </row>
    <row r="20" spans="2:36">
      <c r="B20" s="22" t="s">
        <v>359</v>
      </c>
      <c r="C20" s="22" t="s">
        <v>360</v>
      </c>
      <c r="D20" s="22" t="s">
        <v>230</v>
      </c>
      <c r="E20" s="22" t="s">
        <v>361</v>
      </c>
      <c r="F20" s="22" t="s">
        <v>846</v>
      </c>
      <c r="G20" s="62">
        <v>3.8715251815296683E-2</v>
      </c>
      <c r="H20" s="62">
        <v>0.47870661150158689</v>
      </c>
      <c r="I20" s="62">
        <v>0.12483591711945236</v>
      </c>
      <c r="J20" s="62" t="s">
        <v>481</v>
      </c>
      <c r="K20" s="62">
        <v>0.35774221956366414</v>
      </c>
      <c r="L20" s="62" t="s">
        <v>481</v>
      </c>
      <c r="M20" s="62" t="s">
        <v>481</v>
      </c>
      <c r="N20" s="62" t="s">
        <v>481</v>
      </c>
      <c r="O20" s="62" t="s">
        <v>481</v>
      </c>
      <c r="P20" s="62" t="s">
        <v>481</v>
      </c>
      <c r="Q20" s="62" t="s">
        <v>481</v>
      </c>
      <c r="R20" s="62" t="s">
        <v>481</v>
      </c>
      <c r="S20" s="62"/>
      <c r="T20" s="62"/>
      <c r="U20" s="62"/>
      <c r="V20" s="62"/>
      <c r="W20" s="62"/>
      <c r="X20" s="62"/>
      <c r="Y20" s="62"/>
      <c r="Z20" s="62"/>
      <c r="AA20" s="62"/>
      <c r="AB20" s="62"/>
      <c r="AC20" s="62"/>
      <c r="AD20" s="62"/>
      <c r="AE20" s="62"/>
      <c r="AF20" s="62"/>
      <c r="AG20" s="62"/>
      <c r="AH20" s="62"/>
      <c r="AI20" s="62"/>
      <c r="AJ20" s="62"/>
    </row>
    <row r="21" spans="2:36">
      <c r="B21" s="22" t="s">
        <v>386</v>
      </c>
      <c r="C21" s="22" t="s">
        <v>387</v>
      </c>
      <c r="D21" s="22" t="s">
        <v>194</v>
      </c>
      <c r="E21" s="22" t="s">
        <v>388</v>
      </c>
      <c r="F21" s="22" t="s">
        <v>846</v>
      </c>
      <c r="G21" s="62">
        <v>0.21999999999999995</v>
      </c>
      <c r="H21" s="62">
        <v>4.9999999999999989E-2</v>
      </c>
      <c r="I21" s="62">
        <v>0.32999999999999996</v>
      </c>
      <c r="J21" s="62">
        <v>5.9999999999999984E-2</v>
      </c>
      <c r="K21" s="62">
        <v>0.33999999999999997</v>
      </c>
      <c r="L21" s="62" t="s">
        <v>481</v>
      </c>
      <c r="M21" s="62" t="s">
        <v>481</v>
      </c>
      <c r="N21" s="62" t="s">
        <v>481</v>
      </c>
      <c r="O21" s="62" t="s">
        <v>481</v>
      </c>
      <c r="P21" s="62" t="s">
        <v>481</v>
      </c>
      <c r="Q21" s="62" t="s">
        <v>481</v>
      </c>
      <c r="R21" s="63"/>
      <c r="S21" s="62"/>
      <c r="T21" s="62"/>
      <c r="U21" s="62"/>
      <c r="V21" s="62"/>
      <c r="W21" s="62"/>
      <c r="X21" s="62"/>
      <c r="Y21" s="62">
        <v>0.60606060606060608</v>
      </c>
      <c r="Z21" s="62"/>
      <c r="AA21" s="62"/>
      <c r="AB21" s="62"/>
      <c r="AC21" s="62"/>
      <c r="AD21" s="62">
        <v>0.39393939393939392</v>
      </c>
      <c r="AE21" s="62"/>
      <c r="AF21" s="62"/>
      <c r="AG21" s="62"/>
      <c r="AH21" s="62">
        <v>1</v>
      </c>
      <c r="AI21" s="62">
        <v>0.39393939393939392</v>
      </c>
      <c r="AJ21" s="62">
        <v>0.60606060606060608</v>
      </c>
    </row>
    <row r="22" spans="2:36">
      <c r="B22" s="22" t="s">
        <v>403</v>
      </c>
      <c r="C22" s="22" t="s">
        <v>404</v>
      </c>
      <c r="D22" s="22" t="s">
        <v>405</v>
      </c>
      <c r="E22" s="22" t="s">
        <v>406</v>
      </c>
      <c r="F22" s="22" t="s">
        <v>846</v>
      </c>
      <c r="G22" s="62" t="s">
        <v>481</v>
      </c>
      <c r="H22" s="62">
        <v>0.37</v>
      </c>
      <c r="I22" s="62">
        <v>0.47</v>
      </c>
      <c r="J22" s="62">
        <v>0.15</v>
      </c>
      <c r="K22" s="62">
        <v>0.01</v>
      </c>
      <c r="L22" s="62" t="s">
        <v>481</v>
      </c>
      <c r="M22" s="62" t="s">
        <v>481</v>
      </c>
      <c r="N22" s="62" t="s">
        <v>481</v>
      </c>
      <c r="O22" s="62" t="s">
        <v>481</v>
      </c>
      <c r="P22" s="62" t="s">
        <v>481</v>
      </c>
      <c r="Q22" s="62" t="s">
        <v>481</v>
      </c>
      <c r="R22" s="62" t="s">
        <v>481</v>
      </c>
      <c r="S22" s="62"/>
      <c r="T22" s="62"/>
      <c r="U22" s="62"/>
      <c r="V22" s="62"/>
      <c r="W22" s="62"/>
      <c r="X22" s="62"/>
      <c r="Y22" s="62"/>
      <c r="Z22" s="62"/>
      <c r="AA22" s="62"/>
      <c r="AB22" s="62"/>
      <c r="AC22" s="62"/>
      <c r="AD22" s="62"/>
      <c r="AE22" s="62"/>
      <c r="AF22" s="62"/>
      <c r="AG22" s="62"/>
      <c r="AH22" s="62"/>
      <c r="AI22" s="62"/>
      <c r="AJ22" s="62"/>
    </row>
    <row r="23" spans="2:36">
      <c r="B23" s="22" t="s">
        <v>407</v>
      </c>
      <c r="C23" s="22" t="s">
        <v>408</v>
      </c>
      <c r="D23" s="22" t="s">
        <v>194</v>
      </c>
      <c r="E23" s="22" t="s">
        <v>409</v>
      </c>
      <c r="F23" s="22" t="s">
        <v>1123</v>
      </c>
      <c r="G23" s="62">
        <v>0.22564102564102564</v>
      </c>
      <c r="H23" s="62" t="s">
        <v>481</v>
      </c>
      <c r="I23" s="62">
        <v>0.33846153846153842</v>
      </c>
      <c r="J23" s="62">
        <v>5.6410256410256411E-2</v>
      </c>
      <c r="K23" s="62">
        <v>0.37948717948717947</v>
      </c>
      <c r="L23" s="62" t="s">
        <v>481</v>
      </c>
      <c r="M23" s="62" t="s">
        <v>481</v>
      </c>
      <c r="N23" s="62" t="s">
        <v>481</v>
      </c>
      <c r="O23" s="62" t="s">
        <v>481</v>
      </c>
      <c r="P23" s="62" t="s">
        <v>481</v>
      </c>
      <c r="Q23" s="62" t="s">
        <v>481</v>
      </c>
      <c r="R23" s="62" t="s">
        <v>481</v>
      </c>
      <c r="S23" s="62"/>
      <c r="T23" s="62"/>
      <c r="U23" s="62"/>
      <c r="V23" s="62"/>
      <c r="W23" s="62"/>
      <c r="X23" s="62"/>
      <c r="Y23" s="62"/>
      <c r="Z23" s="62"/>
      <c r="AA23" s="62"/>
      <c r="AB23" s="62"/>
      <c r="AC23" s="62"/>
      <c r="AD23" s="62"/>
      <c r="AE23" s="62"/>
      <c r="AF23" s="62"/>
      <c r="AG23" s="62"/>
      <c r="AH23" s="62"/>
      <c r="AI23" s="62"/>
      <c r="AJ23" s="62"/>
    </row>
    <row r="24" spans="2:36">
      <c r="B24" s="22" t="s">
        <v>411</v>
      </c>
      <c r="C24" s="22" t="s">
        <v>408</v>
      </c>
      <c r="D24" s="22" t="s">
        <v>194</v>
      </c>
      <c r="E24" s="22" t="s">
        <v>409</v>
      </c>
      <c r="F24" s="22" t="s">
        <v>846</v>
      </c>
      <c r="G24" s="62">
        <v>0.11650485436893203</v>
      </c>
      <c r="H24" s="62">
        <v>0.35922330097087379</v>
      </c>
      <c r="I24" s="62">
        <v>0.41747572815533979</v>
      </c>
      <c r="J24" s="62">
        <v>0.10679611650485436</v>
      </c>
      <c r="K24" s="62" t="s">
        <v>481</v>
      </c>
      <c r="L24" s="62" t="s">
        <v>481</v>
      </c>
      <c r="M24" s="62" t="s">
        <v>481</v>
      </c>
      <c r="N24" s="62" t="s">
        <v>481</v>
      </c>
      <c r="O24" s="62" t="s">
        <v>481</v>
      </c>
      <c r="P24" s="62" t="s">
        <v>481</v>
      </c>
      <c r="Q24" s="62" t="s">
        <v>481</v>
      </c>
      <c r="R24" s="62" t="s">
        <v>481</v>
      </c>
      <c r="S24" s="62"/>
      <c r="T24" s="62"/>
      <c r="U24" s="62"/>
      <c r="V24" s="62"/>
      <c r="W24" s="62"/>
      <c r="X24" s="62"/>
      <c r="Y24" s="62"/>
      <c r="Z24" s="62"/>
      <c r="AA24" s="62"/>
      <c r="AB24" s="62"/>
      <c r="AC24" s="62"/>
      <c r="AD24" s="62"/>
      <c r="AE24" s="62"/>
      <c r="AF24" s="62"/>
      <c r="AG24" s="62"/>
      <c r="AH24" s="62"/>
      <c r="AI24" s="62"/>
      <c r="AJ24" s="62"/>
    </row>
    <row r="25" spans="2:36">
      <c r="B25" s="22" t="s">
        <v>413</v>
      </c>
      <c r="C25" s="22" t="s">
        <v>414</v>
      </c>
      <c r="D25" s="22" t="s">
        <v>145</v>
      </c>
      <c r="E25" s="22" t="s">
        <v>1184</v>
      </c>
      <c r="F25" s="22" t="s">
        <v>846</v>
      </c>
      <c r="G25" s="62">
        <v>0.66083916083916083</v>
      </c>
      <c r="H25" s="62">
        <v>9.0909090909090912E-2</v>
      </c>
      <c r="I25" s="62">
        <v>0.15909090909090912</v>
      </c>
      <c r="J25" s="62">
        <v>8.9160839160839167E-2</v>
      </c>
      <c r="K25" s="62" t="s">
        <v>481</v>
      </c>
      <c r="L25" s="62" t="s">
        <v>481</v>
      </c>
      <c r="M25" s="62" t="s">
        <v>481</v>
      </c>
      <c r="N25" s="62" t="s">
        <v>481</v>
      </c>
      <c r="O25" s="62" t="s">
        <v>481</v>
      </c>
      <c r="P25" s="62" t="s">
        <v>481</v>
      </c>
      <c r="Q25" s="62" t="s">
        <v>481</v>
      </c>
      <c r="R25" s="62" t="s">
        <v>481</v>
      </c>
      <c r="S25" s="62"/>
      <c r="T25" s="62"/>
      <c r="U25" s="62"/>
      <c r="V25" s="62"/>
      <c r="W25" s="62"/>
      <c r="X25" s="62"/>
      <c r="Y25" s="62"/>
      <c r="Z25" s="62"/>
      <c r="AA25" s="62"/>
      <c r="AB25" s="62"/>
      <c r="AC25" s="62"/>
      <c r="AD25" s="62"/>
      <c r="AE25" s="62"/>
      <c r="AF25" s="62"/>
      <c r="AG25" s="62"/>
      <c r="AH25" s="62"/>
      <c r="AI25" s="62"/>
      <c r="AJ25" s="62"/>
    </row>
    <row r="26" spans="2:36">
      <c r="B26" s="22" t="s">
        <v>418</v>
      </c>
      <c r="C26" s="22" t="s">
        <v>419</v>
      </c>
      <c r="D26" s="22" t="s">
        <v>230</v>
      </c>
      <c r="E26" s="22" t="s">
        <v>420</v>
      </c>
      <c r="F26" s="22" t="s">
        <v>846</v>
      </c>
      <c r="G26" s="62">
        <v>0.64175698802053616</v>
      </c>
      <c r="H26" s="62">
        <v>3.9931545921277803E-2</v>
      </c>
      <c r="I26" s="62">
        <v>0.12835139760410724</v>
      </c>
      <c r="J26" s="62">
        <v>0.1899600684540787</v>
      </c>
      <c r="K26" s="62" t="s">
        <v>481</v>
      </c>
      <c r="L26" s="62" t="s">
        <v>481</v>
      </c>
      <c r="M26" s="62" t="s">
        <v>481</v>
      </c>
      <c r="N26" s="62" t="s">
        <v>481</v>
      </c>
      <c r="O26" s="62" t="s">
        <v>481</v>
      </c>
      <c r="P26" s="62" t="s">
        <v>481</v>
      </c>
      <c r="Q26" s="62" t="s">
        <v>481</v>
      </c>
      <c r="R26" s="62" t="s">
        <v>481</v>
      </c>
      <c r="S26" s="62"/>
      <c r="T26" s="62"/>
      <c r="U26" s="62"/>
      <c r="V26" s="62"/>
      <c r="W26" s="62"/>
      <c r="X26" s="62"/>
      <c r="Y26" s="62"/>
      <c r="Z26" s="62"/>
      <c r="AA26" s="62"/>
      <c r="AB26" s="62"/>
      <c r="AC26" s="62"/>
      <c r="AD26" s="62"/>
      <c r="AE26" s="62"/>
      <c r="AF26" s="62"/>
      <c r="AG26" s="62"/>
      <c r="AH26" s="62"/>
      <c r="AI26" s="62"/>
      <c r="AJ26" s="62"/>
    </row>
    <row r="27" spans="2:36">
      <c r="B27" s="22" t="s">
        <v>421</v>
      </c>
      <c r="C27" s="22" t="s">
        <v>419</v>
      </c>
      <c r="D27" s="22" t="s">
        <v>230</v>
      </c>
      <c r="E27" s="22" t="s">
        <v>420</v>
      </c>
      <c r="F27" s="22" t="s">
        <v>1085</v>
      </c>
      <c r="G27" s="62">
        <v>0.48021946289344503</v>
      </c>
      <c r="H27" s="62">
        <v>0.18769852728847822</v>
      </c>
      <c r="I27" s="62">
        <v>0.21657522379439795</v>
      </c>
      <c r="J27" s="62">
        <v>0.11550678602367891</v>
      </c>
      <c r="K27" s="62" t="s">
        <v>481</v>
      </c>
      <c r="L27" s="62" t="s">
        <v>481</v>
      </c>
      <c r="M27" s="62" t="s">
        <v>481</v>
      </c>
      <c r="N27" s="62" t="s">
        <v>481</v>
      </c>
      <c r="O27" s="62" t="s">
        <v>481</v>
      </c>
      <c r="P27" s="62" t="s">
        <v>481</v>
      </c>
      <c r="Q27" s="62" t="s">
        <v>481</v>
      </c>
      <c r="R27" s="62" t="s">
        <v>481</v>
      </c>
      <c r="S27" s="62"/>
      <c r="T27" s="62"/>
      <c r="U27" s="62"/>
      <c r="V27" s="62"/>
      <c r="W27" s="62"/>
      <c r="X27" s="62"/>
      <c r="Y27" s="62"/>
      <c r="Z27" s="62"/>
      <c r="AA27" s="62"/>
      <c r="AB27" s="62"/>
      <c r="AC27" s="62"/>
      <c r="AD27" s="62"/>
      <c r="AE27" s="62"/>
      <c r="AF27" s="62"/>
      <c r="AG27" s="62"/>
      <c r="AH27" s="62"/>
      <c r="AI27" s="62"/>
      <c r="AJ27" s="62"/>
    </row>
    <row r="28" spans="2:36">
      <c r="B28" s="22" t="s">
        <v>422</v>
      </c>
      <c r="C28" s="22" t="s">
        <v>423</v>
      </c>
      <c r="D28" s="22" t="s">
        <v>145</v>
      </c>
      <c r="E28" s="22" t="s">
        <v>424</v>
      </c>
      <c r="F28" s="22" t="s">
        <v>819</v>
      </c>
      <c r="G28" s="62">
        <v>0.54707112970711302</v>
      </c>
      <c r="H28" s="62">
        <v>9.2050209205020925E-2</v>
      </c>
      <c r="I28" s="62">
        <v>0.2594142259414226</v>
      </c>
      <c r="J28" s="62" t="s">
        <v>481</v>
      </c>
      <c r="K28" s="62">
        <v>0.10146443514644352</v>
      </c>
      <c r="L28" s="62" t="s">
        <v>481</v>
      </c>
      <c r="M28" s="62" t="s">
        <v>481</v>
      </c>
      <c r="N28" s="62" t="s">
        <v>481</v>
      </c>
      <c r="O28" s="62" t="s">
        <v>481</v>
      </c>
      <c r="P28" s="62" t="s">
        <v>481</v>
      </c>
      <c r="Q28" s="62" t="s">
        <v>481</v>
      </c>
      <c r="R28" s="62" t="s">
        <v>481</v>
      </c>
      <c r="S28" s="62"/>
      <c r="T28" s="62"/>
      <c r="U28" s="62"/>
      <c r="V28" s="62"/>
      <c r="W28" s="62"/>
      <c r="X28" s="62"/>
      <c r="Y28" s="62"/>
      <c r="Z28" s="62"/>
      <c r="AA28" s="62"/>
      <c r="AB28" s="62"/>
      <c r="AC28" s="62"/>
      <c r="AD28" s="62"/>
      <c r="AE28" s="62"/>
      <c r="AF28" s="62"/>
      <c r="AG28" s="62"/>
      <c r="AH28" s="62"/>
      <c r="AI28" s="62"/>
      <c r="AJ28" s="62"/>
    </row>
    <row r="29" spans="2:36">
      <c r="B29" s="22" t="s">
        <v>433</v>
      </c>
      <c r="C29" s="22" t="s">
        <v>747</v>
      </c>
      <c r="D29" s="22" t="s">
        <v>145</v>
      </c>
      <c r="E29" s="22" t="s">
        <v>1185</v>
      </c>
      <c r="F29" s="22" t="s">
        <v>846</v>
      </c>
      <c r="G29" s="62">
        <v>0.68500000000000005</v>
      </c>
      <c r="H29" s="62">
        <v>9.6000000000000002E-2</v>
      </c>
      <c r="I29" s="62">
        <v>0.21900000000000003</v>
      </c>
      <c r="J29" s="62" t="s">
        <v>481</v>
      </c>
      <c r="K29" s="62" t="s">
        <v>481</v>
      </c>
      <c r="L29" s="62">
        <v>0.28957640595633943</v>
      </c>
      <c r="M29" s="62">
        <v>4.4961688593320802E-2</v>
      </c>
      <c r="N29" s="62">
        <v>0.2195315888390921</v>
      </c>
      <c r="O29" s="62" t="s">
        <v>481</v>
      </c>
      <c r="P29" s="62" t="s">
        <v>481</v>
      </c>
      <c r="Q29" s="62" t="s">
        <v>481</v>
      </c>
      <c r="R29" s="62">
        <v>0.44593031661124766</v>
      </c>
      <c r="S29" s="62">
        <v>0.28957640595633943</v>
      </c>
      <c r="T29" s="62">
        <v>4.4961688593320802E-2</v>
      </c>
      <c r="U29" s="62"/>
      <c r="V29" s="62"/>
      <c r="W29" s="62"/>
      <c r="X29" s="62">
        <v>0.44593031661124766</v>
      </c>
      <c r="Y29" s="62"/>
      <c r="Z29" s="62"/>
      <c r="AA29" s="62">
        <v>0.2195315888390921</v>
      </c>
      <c r="AB29" s="62"/>
      <c r="AC29" s="62"/>
      <c r="AD29" s="62"/>
      <c r="AE29" s="62"/>
      <c r="AF29" s="62"/>
      <c r="AG29" s="62"/>
      <c r="AH29" s="62">
        <v>1</v>
      </c>
      <c r="AI29" s="62">
        <v>0.2195315888390921</v>
      </c>
      <c r="AJ29" s="62">
        <v>0.78046841116090793</v>
      </c>
    </row>
    <row r="30" spans="2:36">
      <c r="B30" s="22" t="s">
        <v>443</v>
      </c>
      <c r="C30" s="22" t="s">
        <v>444</v>
      </c>
      <c r="D30" s="22" t="s">
        <v>445</v>
      </c>
      <c r="E30" s="22" t="s">
        <v>446</v>
      </c>
      <c r="F30" s="22" t="s">
        <v>846</v>
      </c>
      <c r="G30" s="62">
        <v>0.52</v>
      </c>
      <c r="H30" s="62">
        <v>0.11</v>
      </c>
      <c r="I30" s="62">
        <v>0.25</v>
      </c>
      <c r="J30" s="62">
        <v>0.12</v>
      </c>
      <c r="K30" s="62" t="s">
        <v>481</v>
      </c>
      <c r="L30" s="62">
        <v>0.42142857142857143</v>
      </c>
      <c r="M30" s="62">
        <v>7.0000000000000007E-2</v>
      </c>
      <c r="N30" s="62">
        <v>0.50857142857142867</v>
      </c>
      <c r="O30" s="62" t="s">
        <v>481</v>
      </c>
      <c r="P30" s="62" t="s">
        <v>481</v>
      </c>
      <c r="Q30" s="62" t="s">
        <v>481</v>
      </c>
      <c r="R30" s="62" t="s">
        <v>481</v>
      </c>
      <c r="S30" s="62">
        <v>0.42142857142857143</v>
      </c>
      <c r="T30" s="62">
        <v>7.0000000000000007E-2</v>
      </c>
      <c r="U30" s="62"/>
      <c r="V30" s="62"/>
      <c r="W30" s="62"/>
      <c r="X30" s="62"/>
      <c r="Y30" s="62"/>
      <c r="Z30" s="62"/>
      <c r="AA30" s="62">
        <v>0.50857142857142867</v>
      </c>
      <c r="AB30" s="62"/>
      <c r="AC30" s="62"/>
      <c r="AD30" s="62"/>
      <c r="AE30" s="62"/>
      <c r="AF30" s="62"/>
      <c r="AG30" s="62"/>
      <c r="AH30" s="62">
        <v>1</v>
      </c>
      <c r="AI30" s="62">
        <v>0.50857142857142867</v>
      </c>
      <c r="AJ30" s="62">
        <v>0.49142857142857144</v>
      </c>
    </row>
    <row r="31" spans="2:36">
      <c r="B31" s="22" t="s">
        <v>447</v>
      </c>
      <c r="C31" s="22" t="s">
        <v>448</v>
      </c>
      <c r="D31" s="22" t="s">
        <v>445</v>
      </c>
      <c r="E31" s="22" t="s">
        <v>449</v>
      </c>
      <c r="F31" s="22" t="s">
        <v>846</v>
      </c>
      <c r="G31" s="62">
        <v>0.42699999999999999</v>
      </c>
      <c r="H31" s="62">
        <v>8.5999999999999993E-2</v>
      </c>
      <c r="I31" s="62">
        <v>0.221</v>
      </c>
      <c r="J31" s="62">
        <v>0.10199999999999999</v>
      </c>
      <c r="K31" s="62">
        <v>0.16400000000000001</v>
      </c>
      <c r="L31" s="62">
        <v>0.34389140271493213</v>
      </c>
      <c r="M31" s="62" t="s">
        <v>481</v>
      </c>
      <c r="N31" s="62" t="s">
        <v>481</v>
      </c>
      <c r="O31" s="62" t="s">
        <v>481</v>
      </c>
      <c r="P31" s="62" t="s">
        <v>481</v>
      </c>
      <c r="Q31" s="62" t="s">
        <v>481</v>
      </c>
      <c r="R31" s="62">
        <v>0.65610859728506787</v>
      </c>
      <c r="S31" s="62">
        <v>0.34389140271493213</v>
      </c>
      <c r="T31" s="62"/>
      <c r="U31" s="62"/>
      <c r="V31" s="62"/>
      <c r="W31" s="62"/>
      <c r="X31" s="62"/>
      <c r="Y31" s="62">
        <v>0.30769230769230771</v>
      </c>
      <c r="Z31" s="62"/>
      <c r="AA31" s="62"/>
      <c r="AB31" s="62"/>
      <c r="AC31" s="62"/>
      <c r="AD31" s="62"/>
      <c r="AE31" s="62">
        <v>0.34841628959276016</v>
      </c>
      <c r="AF31" s="62"/>
      <c r="AG31" s="62"/>
      <c r="AH31" s="62">
        <v>1</v>
      </c>
      <c r="AI31" s="62">
        <v>0.34841628959276016</v>
      </c>
      <c r="AJ31" s="62">
        <v>0.65158371040723984</v>
      </c>
    </row>
    <row r="32" spans="2:36">
      <c r="B32" s="22" t="s">
        <v>453</v>
      </c>
      <c r="C32" s="22" t="s">
        <v>454</v>
      </c>
      <c r="D32" s="22" t="s">
        <v>455</v>
      </c>
      <c r="E32" s="22" t="s">
        <v>456</v>
      </c>
      <c r="F32" s="22" t="s">
        <v>846</v>
      </c>
      <c r="G32" s="62">
        <v>0.51470588235294124</v>
      </c>
      <c r="H32" s="62">
        <v>4.044117647058823E-2</v>
      </c>
      <c r="I32" s="62">
        <v>0.38051470588235292</v>
      </c>
      <c r="J32" s="62">
        <v>6.4338235294117654E-2</v>
      </c>
      <c r="K32" s="62" t="s">
        <v>481</v>
      </c>
      <c r="L32" s="62" t="s">
        <v>481</v>
      </c>
      <c r="M32" s="62" t="s">
        <v>481</v>
      </c>
      <c r="N32" s="62" t="s">
        <v>481</v>
      </c>
      <c r="O32" s="62" t="s">
        <v>481</v>
      </c>
      <c r="P32" s="62" t="s">
        <v>481</v>
      </c>
      <c r="Q32" s="62" t="s">
        <v>481</v>
      </c>
      <c r="R32" s="62" t="s">
        <v>481</v>
      </c>
      <c r="S32" s="62"/>
      <c r="T32" s="62"/>
      <c r="U32" s="62"/>
      <c r="V32" s="62"/>
      <c r="W32" s="62"/>
      <c r="X32" s="62"/>
      <c r="Y32" s="62"/>
      <c r="Z32" s="62"/>
      <c r="AA32" s="62"/>
      <c r="AB32" s="62"/>
      <c r="AC32" s="62"/>
      <c r="AD32" s="62"/>
      <c r="AE32" s="62"/>
      <c r="AF32" s="62"/>
      <c r="AG32" s="62"/>
      <c r="AH32" s="62"/>
      <c r="AI32" s="62"/>
      <c r="AJ32" s="62"/>
    </row>
    <row r="33" spans="2:36">
      <c r="B33" s="22" t="s">
        <v>462</v>
      </c>
      <c r="C33" s="22" t="s">
        <v>463</v>
      </c>
      <c r="D33" s="22" t="s">
        <v>145</v>
      </c>
      <c r="E33" s="22" t="s">
        <v>245</v>
      </c>
      <c r="F33" s="22" t="s">
        <v>1039</v>
      </c>
      <c r="G33" s="62">
        <v>0.12</v>
      </c>
      <c r="H33" s="62">
        <v>0.6</v>
      </c>
      <c r="I33" s="62">
        <v>0.28000000000000003</v>
      </c>
      <c r="J33" s="62" t="s">
        <v>481</v>
      </c>
      <c r="K33" s="62" t="s">
        <v>481</v>
      </c>
      <c r="L33" s="62" t="s">
        <v>481</v>
      </c>
      <c r="M33" s="62" t="s">
        <v>481</v>
      </c>
      <c r="N33" s="62" t="s">
        <v>481</v>
      </c>
      <c r="O33" s="62" t="s">
        <v>481</v>
      </c>
      <c r="P33" s="62" t="s">
        <v>481</v>
      </c>
      <c r="Q33" s="62" t="s">
        <v>481</v>
      </c>
      <c r="R33" s="62" t="s">
        <v>481</v>
      </c>
      <c r="S33" s="62"/>
      <c r="T33" s="62"/>
      <c r="U33" s="62"/>
      <c r="V33" s="62"/>
      <c r="W33" s="62"/>
      <c r="X33" s="62"/>
      <c r="Y33" s="62"/>
      <c r="Z33" s="62"/>
      <c r="AA33" s="62"/>
      <c r="AB33" s="62"/>
      <c r="AC33" s="62"/>
      <c r="AD33" s="62"/>
      <c r="AE33" s="62"/>
      <c r="AF33" s="62"/>
      <c r="AG33" s="62"/>
      <c r="AH33" s="62"/>
      <c r="AI33" s="62"/>
      <c r="AJ33" s="62"/>
    </row>
    <row r="34" spans="2:36">
      <c r="B34" s="22" t="s">
        <v>472</v>
      </c>
      <c r="C34" s="22" t="s">
        <v>473</v>
      </c>
      <c r="D34" s="22" t="s">
        <v>145</v>
      </c>
      <c r="E34" s="22" t="s">
        <v>474</v>
      </c>
      <c r="F34" s="22" t="s">
        <v>1039</v>
      </c>
      <c r="G34" s="62">
        <v>0.3002150416183304</v>
      </c>
      <c r="H34" s="62">
        <v>0.16215672472069892</v>
      </c>
      <c r="I34" s="62">
        <v>0.20059672169130682</v>
      </c>
      <c r="J34" s="62">
        <v>0.3160381723157808</v>
      </c>
      <c r="K34" s="62">
        <v>2.0993339653883218E-2</v>
      </c>
      <c r="L34" s="62" t="s">
        <v>481</v>
      </c>
      <c r="M34" s="62" t="s">
        <v>481</v>
      </c>
      <c r="N34" s="62" t="s">
        <v>481</v>
      </c>
      <c r="O34" s="62" t="s">
        <v>481</v>
      </c>
      <c r="P34" s="62" t="s">
        <v>481</v>
      </c>
      <c r="Q34" s="62" t="s">
        <v>481</v>
      </c>
      <c r="R34" s="62" t="s">
        <v>481</v>
      </c>
      <c r="S34" s="62"/>
      <c r="T34" s="62"/>
      <c r="U34" s="62"/>
      <c r="V34" s="62"/>
      <c r="W34" s="62"/>
      <c r="X34" s="62"/>
      <c r="Y34" s="62"/>
      <c r="Z34" s="62"/>
      <c r="AA34" s="62"/>
      <c r="AB34" s="62"/>
      <c r="AC34" s="62"/>
      <c r="AD34" s="62"/>
      <c r="AE34" s="62"/>
      <c r="AF34" s="62"/>
      <c r="AG34" s="62"/>
      <c r="AH34" s="62"/>
      <c r="AI34" s="62"/>
      <c r="AJ34" s="62"/>
    </row>
    <row r="35" spans="2:36">
      <c r="B35" s="22" t="s">
        <v>475</v>
      </c>
      <c r="C35" s="22" t="s">
        <v>476</v>
      </c>
      <c r="D35" s="22" t="s">
        <v>264</v>
      </c>
      <c r="E35" s="22" t="s">
        <v>1186</v>
      </c>
      <c r="F35" s="22" t="s">
        <v>819</v>
      </c>
      <c r="G35" s="62">
        <v>5.3689336344736799E-2</v>
      </c>
      <c r="H35" s="62">
        <v>7.5154057685432596E-2</v>
      </c>
      <c r="I35" s="62">
        <v>0.87115660596983058</v>
      </c>
      <c r="J35" s="62" t="s">
        <v>481</v>
      </c>
      <c r="K35" s="62" t="s">
        <v>481</v>
      </c>
      <c r="L35" s="62" t="s">
        <v>481</v>
      </c>
      <c r="M35" s="62" t="s">
        <v>481</v>
      </c>
      <c r="N35" s="62" t="s">
        <v>481</v>
      </c>
      <c r="O35" s="62" t="s">
        <v>481</v>
      </c>
      <c r="P35" s="62" t="s">
        <v>481</v>
      </c>
      <c r="Q35" s="62" t="s">
        <v>481</v>
      </c>
      <c r="R35" s="62" t="s">
        <v>481</v>
      </c>
      <c r="S35" s="62"/>
      <c r="T35" s="62"/>
      <c r="U35" s="62"/>
      <c r="V35" s="62"/>
      <c r="W35" s="62"/>
      <c r="X35" s="62"/>
      <c r="Y35" s="62"/>
      <c r="Z35" s="62"/>
      <c r="AA35" s="62"/>
      <c r="AB35" s="62"/>
      <c r="AC35" s="62"/>
      <c r="AD35" s="62"/>
      <c r="AE35" s="62"/>
      <c r="AF35" s="62"/>
      <c r="AG35" s="62"/>
      <c r="AH35" s="62"/>
      <c r="AI35" s="62"/>
      <c r="AJ35" s="62"/>
    </row>
    <row r="36" spans="2:36">
      <c r="B36" s="22" t="s">
        <v>479</v>
      </c>
      <c r="C36" s="22" t="s">
        <v>480</v>
      </c>
      <c r="D36" s="22" t="s">
        <v>145</v>
      </c>
      <c r="E36" s="22" t="s">
        <v>481</v>
      </c>
      <c r="F36" s="22" t="s">
        <v>1039</v>
      </c>
      <c r="G36" s="62">
        <v>0.68482905982905984</v>
      </c>
      <c r="H36" s="62">
        <v>8.0128205128205135E-2</v>
      </c>
      <c r="I36" s="62">
        <v>0.11752136752136753</v>
      </c>
      <c r="J36" s="62">
        <v>0.11752136752136753</v>
      </c>
      <c r="K36" s="62" t="s">
        <v>481</v>
      </c>
      <c r="L36" s="62">
        <v>0.1789</v>
      </c>
      <c r="M36" s="62">
        <v>0.20710000000000001</v>
      </c>
      <c r="N36" s="62" t="s">
        <v>481</v>
      </c>
      <c r="O36" s="62">
        <v>0.17799999999999999</v>
      </c>
      <c r="P36" s="62">
        <v>0.13439999999999999</v>
      </c>
      <c r="Q36" s="62">
        <v>0.1038</v>
      </c>
      <c r="R36" s="62">
        <v>0.19769999999999999</v>
      </c>
      <c r="S36" s="62">
        <v>0.1789</v>
      </c>
      <c r="T36" s="62">
        <v>0.20710000000000001</v>
      </c>
      <c r="U36" s="62">
        <v>0.17799999999999999</v>
      </c>
      <c r="V36" s="62">
        <v>0.13439999999999999</v>
      </c>
      <c r="W36" s="62">
        <v>6.4399999999999999E-2</v>
      </c>
      <c r="X36" s="62">
        <v>1.1199999999999998E-2</v>
      </c>
      <c r="Y36" s="62"/>
      <c r="Z36" s="62"/>
      <c r="AA36" s="62"/>
      <c r="AB36" s="62"/>
      <c r="AC36" s="62"/>
      <c r="AD36" s="62"/>
      <c r="AE36" s="62">
        <v>0.1865</v>
      </c>
      <c r="AF36" s="62">
        <v>3.9399999999999998E-2</v>
      </c>
      <c r="AG36" s="62"/>
      <c r="AH36" s="62">
        <v>0.99990000000000001</v>
      </c>
      <c r="AI36" s="62">
        <v>0.1865</v>
      </c>
      <c r="AJ36" s="62">
        <v>0.77400000000000002</v>
      </c>
    </row>
    <row r="37" spans="2:36">
      <c r="B37" s="22" t="s">
        <v>482</v>
      </c>
      <c r="C37" s="22" t="s">
        <v>483</v>
      </c>
      <c r="D37" s="22" t="s">
        <v>149</v>
      </c>
      <c r="E37" s="22" t="s">
        <v>484</v>
      </c>
      <c r="F37" s="22" t="s">
        <v>786</v>
      </c>
      <c r="G37" s="62">
        <v>4.577620521892968E-2</v>
      </c>
      <c r="H37" s="62">
        <v>2.0013268465280849E-2</v>
      </c>
      <c r="I37" s="62">
        <v>0.87206988058381252</v>
      </c>
      <c r="J37" s="62">
        <v>5.7413754975674483E-2</v>
      </c>
      <c r="K37" s="62">
        <v>4.7268907563025224E-3</v>
      </c>
      <c r="L37" s="62" t="s">
        <v>481</v>
      </c>
      <c r="M37" s="62" t="s">
        <v>481</v>
      </c>
      <c r="N37" s="62" t="s">
        <v>481</v>
      </c>
      <c r="O37" s="62" t="s">
        <v>481</v>
      </c>
      <c r="P37" s="62" t="s">
        <v>481</v>
      </c>
      <c r="Q37" s="62" t="s">
        <v>481</v>
      </c>
      <c r="R37" s="62" t="s">
        <v>481</v>
      </c>
      <c r="S37" s="62"/>
      <c r="T37" s="62"/>
      <c r="U37" s="62"/>
      <c r="V37" s="62"/>
      <c r="W37" s="62"/>
      <c r="X37" s="62"/>
      <c r="Y37" s="62"/>
      <c r="Z37" s="62"/>
      <c r="AA37" s="62"/>
      <c r="AB37" s="62"/>
      <c r="AC37" s="62"/>
      <c r="AD37" s="62"/>
      <c r="AE37" s="62"/>
      <c r="AF37" s="62"/>
      <c r="AG37" s="62"/>
      <c r="AH37" s="62"/>
      <c r="AI37" s="62">
        <v>0.85199999999999998</v>
      </c>
      <c r="AJ37" s="62">
        <v>0.14800000000000002</v>
      </c>
    </row>
    <row r="38" spans="2:36">
      <c r="B38" s="22" t="s">
        <v>522</v>
      </c>
      <c r="C38" s="22" t="s">
        <v>523</v>
      </c>
      <c r="D38" s="22" t="s">
        <v>445</v>
      </c>
      <c r="E38" s="22" t="s">
        <v>524</v>
      </c>
      <c r="F38" s="22" t="s">
        <v>819</v>
      </c>
      <c r="G38" s="62">
        <v>0.34</v>
      </c>
      <c r="H38" s="62">
        <v>0.19</v>
      </c>
      <c r="I38" s="62">
        <v>0.42</v>
      </c>
      <c r="J38" s="62">
        <v>0.03</v>
      </c>
      <c r="K38" s="62">
        <v>0.02</v>
      </c>
      <c r="L38" s="62" t="s">
        <v>481</v>
      </c>
      <c r="M38" s="62" t="s">
        <v>481</v>
      </c>
      <c r="N38" s="62" t="s">
        <v>481</v>
      </c>
      <c r="O38" s="62" t="s">
        <v>481</v>
      </c>
      <c r="P38" s="62" t="s">
        <v>481</v>
      </c>
      <c r="Q38" s="62" t="s">
        <v>481</v>
      </c>
      <c r="R38" s="62" t="s">
        <v>481</v>
      </c>
      <c r="S38" s="62"/>
      <c r="T38" s="62"/>
      <c r="U38" s="62"/>
      <c r="V38" s="62"/>
      <c r="W38" s="62"/>
      <c r="X38" s="62"/>
      <c r="Y38" s="62"/>
      <c r="Z38" s="62"/>
      <c r="AA38" s="62"/>
      <c r="AB38" s="62"/>
      <c r="AC38" s="62"/>
      <c r="AD38" s="62"/>
      <c r="AE38" s="62"/>
      <c r="AF38" s="62"/>
      <c r="AG38" s="62"/>
      <c r="AH38" s="62"/>
      <c r="AI38" s="62"/>
      <c r="AJ38" s="62"/>
    </row>
    <row r="39" spans="2:36">
      <c r="B39" s="22" t="s">
        <v>525</v>
      </c>
      <c r="C39" s="22" t="s">
        <v>523</v>
      </c>
      <c r="D39" s="22" t="s">
        <v>445</v>
      </c>
      <c r="E39" s="22" t="s">
        <v>526</v>
      </c>
      <c r="F39" s="22" t="s">
        <v>819</v>
      </c>
      <c r="G39" s="62">
        <v>0.41791044776119401</v>
      </c>
      <c r="H39" s="62">
        <v>4.9751243781094523E-2</v>
      </c>
      <c r="I39" s="62">
        <v>0.41791044776119401</v>
      </c>
      <c r="J39" s="62">
        <v>0.10945273631840795</v>
      </c>
      <c r="K39" s="62">
        <v>4.9751243781094526E-3</v>
      </c>
      <c r="L39" s="62" t="s">
        <v>481</v>
      </c>
      <c r="M39" s="62" t="s">
        <v>481</v>
      </c>
      <c r="N39" s="62" t="s">
        <v>481</v>
      </c>
      <c r="O39" s="62" t="s">
        <v>481</v>
      </c>
      <c r="P39" s="62" t="s">
        <v>481</v>
      </c>
      <c r="Q39" s="62" t="s">
        <v>481</v>
      </c>
      <c r="R39" s="62" t="s">
        <v>481</v>
      </c>
      <c r="S39" s="62"/>
      <c r="T39" s="62"/>
      <c r="U39" s="62"/>
      <c r="V39" s="62"/>
      <c r="W39" s="62"/>
      <c r="X39" s="62"/>
      <c r="Y39" s="62"/>
      <c r="Z39" s="62"/>
      <c r="AA39" s="62"/>
      <c r="AB39" s="62"/>
      <c r="AC39" s="62"/>
      <c r="AD39" s="62"/>
      <c r="AE39" s="62"/>
      <c r="AF39" s="62"/>
      <c r="AG39" s="62"/>
      <c r="AH39" s="62"/>
      <c r="AI39" s="62"/>
      <c r="AJ39" s="62"/>
    </row>
    <row r="40" spans="2:36">
      <c r="B40" s="22" t="s">
        <v>527</v>
      </c>
      <c r="C40" s="22" t="s">
        <v>523</v>
      </c>
      <c r="D40" s="22" t="s">
        <v>445</v>
      </c>
      <c r="E40" s="22" t="s">
        <v>446</v>
      </c>
      <c r="F40" s="22" t="s">
        <v>819</v>
      </c>
      <c r="G40" s="62">
        <v>0.42000000000000004</v>
      </c>
      <c r="H40" s="62">
        <v>0.12</v>
      </c>
      <c r="I40" s="62">
        <v>0.37</v>
      </c>
      <c r="J40" s="62">
        <v>0.06</v>
      </c>
      <c r="K40" s="62">
        <v>0.03</v>
      </c>
      <c r="L40" s="62" t="s">
        <v>481</v>
      </c>
      <c r="M40" s="62" t="s">
        <v>481</v>
      </c>
      <c r="N40" s="62" t="s">
        <v>481</v>
      </c>
      <c r="O40" s="62" t="s">
        <v>481</v>
      </c>
      <c r="P40" s="62" t="s">
        <v>481</v>
      </c>
      <c r="Q40" s="62" t="s">
        <v>481</v>
      </c>
      <c r="R40" s="62" t="s">
        <v>481</v>
      </c>
      <c r="S40" s="62"/>
      <c r="T40" s="62"/>
      <c r="U40" s="62"/>
      <c r="V40" s="62"/>
      <c r="W40" s="62"/>
      <c r="X40" s="62"/>
      <c r="Y40" s="62"/>
      <c r="Z40" s="62"/>
      <c r="AA40" s="62"/>
      <c r="AB40" s="62"/>
      <c r="AC40" s="62"/>
      <c r="AD40" s="62"/>
      <c r="AE40" s="62"/>
      <c r="AF40" s="62"/>
      <c r="AG40" s="62"/>
      <c r="AH40" s="62"/>
      <c r="AI40" s="62"/>
      <c r="AJ40" s="62"/>
    </row>
    <row r="41" spans="2:36">
      <c r="B41" s="22" t="s">
        <v>528</v>
      </c>
      <c r="C41" s="22" t="s">
        <v>523</v>
      </c>
      <c r="D41" s="22" t="s">
        <v>445</v>
      </c>
      <c r="E41" s="22" t="s">
        <v>529</v>
      </c>
      <c r="F41" s="22" t="s">
        <v>819</v>
      </c>
      <c r="G41" s="62">
        <v>0.3737373737373737</v>
      </c>
      <c r="H41" s="62">
        <v>2.02020202020202E-2</v>
      </c>
      <c r="I41" s="62">
        <v>0.4646464646464647</v>
      </c>
      <c r="J41" s="62">
        <v>0.14141414141414141</v>
      </c>
      <c r="K41" s="62">
        <v>0</v>
      </c>
      <c r="L41" s="62" t="s">
        <v>481</v>
      </c>
      <c r="M41" s="62" t="s">
        <v>481</v>
      </c>
      <c r="N41" s="62" t="s">
        <v>481</v>
      </c>
      <c r="O41" s="62" t="s">
        <v>481</v>
      </c>
      <c r="P41" s="62" t="s">
        <v>481</v>
      </c>
      <c r="Q41" s="62" t="s">
        <v>481</v>
      </c>
      <c r="R41" s="62" t="s">
        <v>481</v>
      </c>
      <c r="S41" s="62"/>
      <c r="T41" s="62"/>
      <c r="U41" s="62"/>
      <c r="V41" s="62"/>
      <c r="W41" s="62"/>
      <c r="X41" s="62"/>
      <c r="Y41" s="62"/>
      <c r="Z41" s="62"/>
      <c r="AA41" s="62"/>
      <c r="AB41" s="62"/>
      <c r="AC41" s="62"/>
      <c r="AD41" s="62"/>
      <c r="AE41" s="62"/>
      <c r="AF41" s="62"/>
      <c r="AG41" s="62"/>
      <c r="AH41" s="62"/>
      <c r="AI41" s="62"/>
      <c r="AJ41" s="62"/>
    </row>
    <row r="42" spans="2:36">
      <c r="B42" s="22" t="s">
        <v>533</v>
      </c>
      <c r="C42" s="22" t="s">
        <v>534</v>
      </c>
      <c r="D42" s="22" t="s">
        <v>173</v>
      </c>
      <c r="E42" s="22" t="s">
        <v>535</v>
      </c>
      <c r="F42" s="22" t="s">
        <v>819</v>
      </c>
      <c r="G42" s="62">
        <v>0.32706002034588</v>
      </c>
      <c r="H42" s="62">
        <v>0.22939979654120043</v>
      </c>
      <c r="I42" s="62">
        <v>0.36469989827060023</v>
      </c>
      <c r="J42" s="62">
        <v>7.8840284842319447E-2</v>
      </c>
      <c r="K42" s="62" t="s">
        <v>481</v>
      </c>
      <c r="L42" s="62" t="s">
        <v>481</v>
      </c>
      <c r="M42" s="62" t="s">
        <v>481</v>
      </c>
      <c r="N42" s="62" t="s">
        <v>481</v>
      </c>
      <c r="O42" s="62" t="s">
        <v>481</v>
      </c>
      <c r="P42" s="62" t="s">
        <v>481</v>
      </c>
      <c r="Q42" s="62" t="s">
        <v>481</v>
      </c>
      <c r="R42" s="62" t="s">
        <v>481</v>
      </c>
      <c r="S42" s="62"/>
      <c r="T42" s="62"/>
      <c r="U42" s="62"/>
      <c r="V42" s="62"/>
      <c r="W42" s="62"/>
      <c r="X42" s="62"/>
      <c r="Y42" s="62"/>
      <c r="Z42" s="62"/>
      <c r="AA42" s="62"/>
      <c r="AB42" s="62"/>
      <c r="AC42" s="62"/>
      <c r="AD42" s="62"/>
      <c r="AE42" s="62"/>
      <c r="AF42" s="62"/>
      <c r="AG42" s="62"/>
      <c r="AH42" s="62"/>
      <c r="AI42" s="62"/>
      <c r="AJ42" s="62"/>
    </row>
    <row r="43" spans="2:36">
      <c r="B43" s="22" t="s">
        <v>558</v>
      </c>
      <c r="C43" s="22" t="s">
        <v>559</v>
      </c>
      <c r="D43" s="22" t="s">
        <v>173</v>
      </c>
      <c r="E43" s="22" t="s">
        <v>560</v>
      </c>
      <c r="F43" s="22" t="s">
        <v>786</v>
      </c>
      <c r="G43" s="62">
        <v>0.11987257639517049</v>
      </c>
      <c r="H43" s="62">
        <v>0.28076454162897707</v>
      </c>
      <c r="I43" s="62">
        <v>0.35961772918551138</v>
      </c>
      <c r="J43" s="62">
        <v>0.1398513391276989</v>
      </c>
      <c r="K43" s="62">
        <v>9.9893813662642064E-2</v>
      </c>
      <c r="L43" s="62" t="s">
        <v>481</v>
      </c>
      <c r="M43" s="62" t="s">
        <v>481</v>
      </c>
      <c r="N43" s="62" t="s">
        <v>481</v>
      </c>
      <c r="O43" s="62" t="s">
        <v>481</v>
      </c>
      <c r="P43" s="62" t="s">
        <v>481</v>
      </c>
      <c r="Q43" s="62" t="s">
        <v>481</v>
      </c>
      <c r="R43" s="62" t="s">
        <v>481</v>
      </c>
      <c r="S43" s="62"/>
      <c r="T43" s="62"/>
      <c r="U43" s="62"/>
      <c r="V43" s="62"/>
      <c r="W43" s="62"/>
      <c r="X43" s="62"/>
      <c r="Y43" s="62"/>
      <c r="Z43" s="62"/>
      <c r="AA43" s="62"/>
      <c r="AB43" s="62"/>
      <c r="AC43" s="62"/>
      <c r="AD43" s="62"/>
      <c r="AE43" s="62"/>
      <c r="AF43" s="62"/>
      <c r="AG43" s="62"/>
      <c r="AH43" s="62"/>
      <c r="AI43" s="62"/>
      <c r="AJ43" s="62"/>
    </row>
    <row r="44" spans="2:36">
      <c r="B44" s="22" t="s">
        <v>561</v>
      </c>
      <c r="C44" s="22" t="s">
        <v>559</v>
      </c>
      <c r="D44" s="22" t="s">
        <v>173</v>
      </c>
      <c r="E44" s="22" t="s">
        <v>562</v>
      </c>
      <c r="F44" s="22" t="s">
        <v>786</v>
      </c>
      <c r="G44" s="62">
        <v>0.10810810810810809</v>
      </c>
      <c r="H44" s="62">
        <v>0.27027027027027023</v>
      </c>
      <c r="I44" s="62">
        <v>0.37837837837837834</v>
      </c>
      <c r="J44" s="62">
        <v>0.16216216216216214</v>
      </c>
      <c r="K44" s="62">
        <v>8.1081081081081072E-2</v>
      </c>
      <c r="L44" s="62" t="s">
        <v>481</v>
      </c>
      <c r="M44" s="62" t="s">
        <v>481</v>
      </c>
      <c r="N44" s="62" t="s">
        <v>481</v>
      </c>
      <c r="O44" s="62" t="s">
        <v>481</v>
      </c>
      <c r="P44" s="62" t="s">
        <v>481</v>
      </c>
      <c r="Q44" s="62" t="s">
        <v>481</v>
      </c>
      <c r="R44" s="62" t="s">
        <v>481</v>
      </c>
      <c r="S44" s="62"/>
      <c r="T44" s="62"/>
      <c r="U44" s="62"/>
      <c r="V44" s="62"/>
      <c r="W44" s="62"/>
      <c r="X44" s="62"/>
      <c r="Y44" s="62"/>
      <c r="Z44" s="62"/>
      <c r="AA44" s="62"/>
      <c r="AB44" s="62"/>
      <c r="AC44" s="62"/>
      <c r="AD44" s="62"/>
      <c r="AE44" s="62"/>
      <c r="AF44" s="62"/>
      <c r="AG44" s="62"/>
      <c r="AH44" s="62"/>
      <c r="AI44" s="62"/>
      <c r="AJ44" s="62"/>
    </row>
    <row r="45" spans="2:36">
      <c r="B45" s="22" t="s">
        <v>563</v>
      </c>
      <c r="C45" s="22" t="s">
        <v>559</v>
      </c>
      <c r="D45" s="22" t="s">
        <v>173</v>
      </c>
      <c r="E45" s="22" t="s">
        <v>564</v>
      </c>
      <c r="F45" s="22" t="s">
        <v>819</v>
      </c>
      <c r="G45" s="62">
        <v>7.1428571428571425E-2</v>
      </c>
      <c r="H45" s="62">
        <v>0.4285714285714286</v>
      </c>
      <c r="I45" s="62">
        <v>0.1607142857142857</v>
      </c>
      <c r="J45" s="62">
        <v>0.3214285714285714</v>
      </c>
      <c r="K45" s="62">
        <v>1.7857142857142856E-2</v>
      </c>
      <c r="L45" s="62" t="s">
        <v>481</v>
      </c>
      <c r="M45" s="62" t="s">
        <v>481</v>
      </c>
      <c r="N45" s="62" t="s">
        <v>481</v>
      </c>
      <c r="O45" s="62" t="s">
        <v>481</v>
      </c>
      <c r="P45" s="62" t="s">
        <v>481</v>
      </c>
      <c r="Q45" s="62" t="s">
        <v>481</v>
      </c>
      <c r="R45" s="62" t="s">
        <v>481</v>
      </c>
      <c r="S45" s="62"/>
      <c r="T45" s="62"/>
      <c r="U45" s="62"/>
      <c r="V45" s="62"/>
      <c r="W45" s="62"/>
      <c r="X45" s="62"/>
      <c r="Y45" s="62"/>
      <c r="Z45" s="62"/>
      <c r="AA45" s="62"/>
      <c r="AB45" s="62"/>
      <c r="AC45" s="62"/>
      <c r="AD45" s="62"/>
      <c r="AE45" s="62"/>
      <c r="AF45" s="62"/>
      <c r="AG45" s="62"/>
      <c r="AH45" s="62"/>
      <c r="AI45" s="62"/>
      <c r="AJ45" s="62"/>
    </row>
    <row r="46" spans="2:36">
      <c r="B46" s="22" t="s">
        <v>565</v>
      </c>
      <c r="C46" s="22" t="s">
        <v>559</v>
      </c>
      <c r="D46" s="22" t="s">
        <v>173</v>
      </c>
      <c r="E46" s="22" t="s">
        <v>564</v>
      </c>
      <c r="F46" s="22" t="s">
        <v>819</v>
      </c>
      <c r="G46" s="62">
        <v>0.10429962187965165</v>
      </c>
      <c r="H46" s="62">
        <v>0.31336082262562659</v>
      </c>
      <c r="I46" s="62">
        <v>0.31724468321727378</v>
      </c>
      <c r="J46" s="62">
        <v>0.19121597344602803</v>
      </c>
      <c r="K46" s="62">
        <v>7.3878898831419917E-2</v>
      </c>
      <c r="L46" s="62" t="s">
        <v>481</v>
      </c>
      <c r="M46" s="62" t="s">
        <v>481</v>
      </c>
      <c r="N46" s="62" t="s">
        <v>481</v>
      </c>
      <c r="O46" s="62" t="s">
        <v>481</v>
      </c>
      <c r="P46" s="62" t="s">
        <v>481</v>
      </c>
      <c r="Q46" s="62" t="s">
        <v>481</v>
      </c>
      <c r="R46" s="62" t="s">
        <v>481</v>
      </c>
      <c r="S46" s="62"/>
      <c r="T46" s="62"/>
      <c r="U46" s="62"/>
      <c r="V46" s="62"/>
      <c r="W46" s="62"/>
      <c r="X46" s="62"/>
      <c r="Y46" s="62"/>
      <c r="Z46" s="62"/>
      <c r="AA46" s="62"/>
      <c r="AB46" s="62"/>
      <c r="AC46" s="62"/>
      <c r="AD46" s="62"/>
      <c r="AE46" s="62"/>
      <c r="AF46" s="62"/>
      <c r="AG46" s="62"/>
      <c r="AH46" s="62"/>
      <c r="AI46" s="62"/>
      <c r="AJ46" s="62"/>
    </row>
    <row r="47" spans="2:36">
      <c r="B47" s="22" t="s">
        <v>566</v>
      </c>
      <c r="C47" s="22" t="s">
        <v>567</v>
      </c>
      <c r="D47" s="22" t="s">
        <v>173</v>
      </c>
      <c r="E47" s="22" t="s">
        <v>1187</v>
      </c>
      <c r="F47" s="22" t="s">
        <v>819</v>
      </c>
      <c r="G47" s="62" t="s">
        <v>481</v>
      </c>
      <c r="H47" s="62">
        <v>0.45453438831405962</v>
      </c>
      <c r="I47" s="62">
        <v>0.35057821059038347</v>
      </c>
      <c r="J47" s="62">
        <v>0.19488740109555691</v>
      </c>
      <c r="K47" s="62" t="s">
        <v>481</v>
      </c>
      <c r="L47" s="62" t="s">
        <v>481</v>
      </c>
      <c r="M47" s="62" t="s">
        <v>481</v>
      </c>
      <c r="N47" s="62" t="s">
        <v>481</v>
      </c>
      <c r="O47" s="62" t="s">
        <v>481</v>
      </c>
      <c r="P47" s="62" t="s">
        <v>481</v>
      </c>
      <c r="Q47" s="62" t="s">
        <v>481</v>
      </c>
      <c r="R47" s="62" t="s">
        <v>481</v>
      </c>
      <c r="S47" s="62"/>
      <c r="T47" s="62"/>
      <c r="U47" s="62"/>
      <c r="V47" s="62"/>
      <c r="W47" s="62"/>
      <c r="X47" s="62"/>
      <c r="Y47" s="62"/>
      <c r="Z47" s="62"/>
      <c r="AA47" s="62"/>
      <c r="AB47" s="62"/>
      <c r="AC47" s="62"/>
      <c r="AD47" s="62"/>
      <c r="AE47" s="62"/>
      <c r="AF47" s="62"/>
      <c r="AG47" s="62"/>
      <c r="AH47" s="62"/>
      <c r="AI47" s="62"/>
      <c r="AJ47" s="62"/>
    </row>
    <row r="48" spans="2:36">
      <c r="B48" s="22" t="s">
        <v>654</v>
      </c>
      <c r="C48" s="22" t="s">
        <v>1188</v>
      </c>
      <c r="D48" s="22" t="s">
        <v>233</v>
      </c>
      <c r="E48" s="22" t="s">
        <v>961</v>
      </c>
      <c r="F48" s="22" t="s">
        <v>846</v>
      </c>
      <c r="G48" s="62">
        <v>0.46666666666666667</v>
      </c>
      <c r="H48" s="62">
        <v>0.26666666666666666</v>
      </c>
      <c r="I48" s="62">
        <v>0.26666666666666666</v>
      </c>
      <c r="J48" s="62" t="s">
        <v>481</v>
      </c>
      <c r="K48" s="62" t="s">
        <v>481</v>
      </c>
      <c r="L48" s="62" t="s">
        <v>481</v>
      </c>
      <c r="M48" s="62" t="s">
        <v>481</v>
      </c>
      <c r="N48" s="62" t="s">
        <v>481</v>
      </c>
      <c r="O48" s="62" t="s">
        <v>481</v>
      </c>
      <c r="P48" s="62" t="s">
        <v>481</v>
      </c>
      <c r="Q48" s="62" t="s">
        <v>481</v>
      </c>
      <c r="R48" s="62" t="s">
        <v>481</v>
      </c>
      <c r="S48" s="62"/>
      <c r="T48" s="62"/>
      <c r="U48" s="62"/>
      <c r="V48" s="62"/>
      <c r="W48" s="62"/>
      <c r="X48" s="62"/>
      <c r="Y48" s="62"/>
      <c r="Z48" s="62"/>
      <c r="AA48" s="62"/>
      <c r="AB48" s="62"/>
      <c r="AC48" s="62"/>
      <c r="AD48" s="62"/>
      <c r="AE48" s="62"/>
      <c r="AF48" s="62"/>
      <c r="AG48" s="62"/>
      <c r="AH48" s="62"/>
      <c r="AI48" s="62"/>
      <c r="AJ48" s="62"/>
    </row>
    <row r="49" spans="2:36">
      <c r="B49" s="22" t="s">
        <v>657</v>
      </c>
      <c r="C49" s="22" t="s">
        <v>658</v>
      </c>
      <c r="D49" s="22" t="s">
        <v>233</v>
      </c>
      <c r="E49" s="22" t="s">
        <v>384</v>
      </c>
      <c r="F49" s="22" t="s">
        <v>846</v>
      </c>
      <c r="G49" s="62">
        <v>0.13782432754106166</v>
      </c>
      <c r="H49" s="62">
        <v>9.1882885027374434E-2</v>
      </c>
      <c r="I49" s="62">
        <v>3.7610092835039279E-2</v>
      </c>
      <c r="J49" s="62">
        <v>0.70292787431563908</v>
      </c>
      <c r="K49" s="62">
        <v>2.9754820280885504E-2</v>
      </c>
      <c r="L49" s="62" t="s">
        <v>481</v>
      </c>
      <c r="M49" s="62" t="s">
        <v>481</v>
      </c>
      <c r="N49" s="62">
        <v>0.51900000000000002</v>
      </c>
      <c r="O49" s="62" t="s">
        <v>481</v>
      </c>
      <c r="P49" s="62" t="s">
        <v>481</v>
      </c>
      <c r="Q49" s="62">
        <v>6.3E-2</v>
      </c>
      <c r="R49" s="62">
        <v>0.41800000000000004</v>
      </c>
      <c r="S49" s="62"/>
      <c r="T49" s="62"/>
      <c r="U49" s="62"/>
      <c r="V49" s="62"/>
      <c r="W49" s="62">
        <v>6.3E-2</v>
      </c>
      <c r="X49" s="62"/>
      <c r="Y49" s="62"/>
      <c r="Z49" s="62"/>
      <c r="AA49" s="62">
        <v>0.51900000000000002</v>
      </c>
      <c r="AB49" s="62"/>
      <c r="AC49" s="62"/>
      <c r="AD49" s="62">
        <v>1.2999999999999999E-2</v>
      </c>
      <c r="AE49" s="62"/>
      <c r="AF49" s="62"/>
      <c r="AG49" s="62">
        <v>0.40500000000000003</v>
      </c>
      <c r="AH49" s="62">
        <v>1</v>
      </c>
      <c r="AI49" s="62">
        <v>0.53200000000000003</v>
      </c>
      <c r="AJ49" s="62">
        <v>6.3E-2</v>
      </c>
    </row>
    <row r="50" spans="2:36">
      <c r="B50" s="22" t="s">
        <v>665</v>
      </c>
      <c r="C50" s="22" t="s">
        <v>666</v>
      </c>
      <c r="D50" s="22" t="s">
        <v>194</v>
      </c>
      <c r="E50" s="22" t="s">
        <v>667</v>
      </c>
      <c r="F50" s="22" t="s">
        <v>819</v>
      </c>
      <c r="G50" s="62">
        <v>0.38095238095238104</v>
      </c>
      <c r="H50" s="62">
        <v>0.33333333333333337</v>
      </c>
      <c r="I50" s="62">
        <v>0.14285714285714288</v>
      </c>
      <c r="J50" s="62">
        <v>0.14285714285714288</v>
      </c>
      <c r="K50" s="62">
        <v>0</v>
      </c>
      <c r="L50" s="62" t="s">
        <v>481</v>
      </c>
      <c r="M50" s="62" t="s">
        <v>481</v>
      </c>
      <c r="N50" s="62" t="s">
        <v>481</v>
      </c>
      <c r="O50" s="62" t="s">
        <v>481</v>
      </c>
      <c r="P50" s="62" t="s">
        <v>481</v>
      </c>
      <c r="Q50" s="62" t="s">
        <v>481</v>
      </c>
      <c r="R50" s="62" t="s">
        <v>481</v>
      </c>
      <c r="S50" s="62"/>
      <c r="T50" s="62"/>
      <c r="U50" s="62"/>
      <c r="V50" s="62"/>
      <c r="W50" s="62"/>
      <c r="X50" s="62"/>
      <c r="Y50" s="62"/>
      <c r="Z50" s="62"/>
      <c r="AA50" s="62"/>
      <c r="AB50" s="62"/>
      <c r="AC50" s="62"/>
      <c r="AD50" s="62"/>
      <c r="AE50" s="62"/>
      <c r="AF50" s="62"/>
      <c r="AG50" s="62"/>
      <c r="AH50" s="62"/>
      <c r="AI50" s="62"/>
      <c r="AJ50" s="62"/>
    </row>
    <row r="51" spans="2:36">
      <c r="B51" s="22" t="s">
        <v>726</v>
      </c>
      <c r="C51" s="22" t="s">
        <v>727</v>
      </c>
      <c r="D51" s="22" t="s">
        <v>194</v>
      </c>
      <c r="E51" s="22" t="s">
        <v>728</v>
      </c>
      <c r="F51" s="22" t="s">
        <v>836</v>
      </c>
      <c r="G51" s="62">
        <v>9.5121951219512196E-2</v>
      </c>
      <c r="H51" s="62">
        <v>0.30813008130081299</v>
      </c>
      <c r="I51" s="62">
        <v>0.21138211382113822</v>
      </c>
      <c r="J51" s="62">
        <v>0.37479674796747969</v>
      </c>
      <c r="K51" s="62">
        <v>1.056910569105691E-2</v>
      </c>
      <c r="L51" s="62" t="s">
        <v>481</v>
      </c>
      <c r="M51" s="62" t="s">
        <v>481</v>
      </c>
      <c r="N51" s="62" t="s">
        <v>481</v>
      </c>
      <c r="O51" s="62" t="s">
        <v>481</v>
      </c>
      <c r="P51" s="62" t="s">
        <v>481</v>
      </c>
      <c r="Q51" s="62" t="s">
        <v>481</v>
      </c>
      <c r="R51" s="62" t="s">
        <v>481</v>
      </c>
      <c r="S51" s="62"/>
      <c r="T51" s="62"/>
      <c r="U51" s="62"/>
      <c r="V51" s="62"/>
      <c r="W51" s="62"/>
      <c r="X51" s="62"/>
      <c r="Y51" s="62"/>
      <c r="Z51" s="62"/>
      <c r="AA51" s="62"/>
      <c r="AB51" s="62"/>
      <c r="AC51" s="62"/>
      <c r="AD51" s="62"/>
      <c r="AE51" s="62"/>
      <c r="AF51" s="62"/>
      <c r="AG51" s="62"/>
      <c r="AH51" s="62"/>
      <c r="AI51" s="62"/>
      <c r="AJ51" s="62"/>
    </row>
    <row r="52" spans="2:36">
      <c r="B52" s="22" t="s">
        <v>732</v>
      </c>
      <c r="C52" s="22" t="s">
        <v>733</v>
      </c>
      <c r="D52" s="22" t="s">
        <v>194</v>
      </c>
      <c r="E52" s="22" t="s">
        <v>731</v>
      </c>
      <c r="F52" s="22" t="s">
        <v>846</v>
      </c>
      <c r="G52" s="62">
        <v>0.26778242677824271</v>
      </c>
      <c r="H52" s="62">
        <v>0.19665271966527198</v>
      </c>
      <c r="I52" s="62">
        <v>0.34728033472803344</v>
      </c>
      <c r="J52" s="62">
        <v>0.15062761506276151</v>
      </c>
      <c r="K52" s="62">
        <v>3.7656903765690378E-2</v>
      </c>
      <c r="L52" s="62" t="s">
        <v>481</v>
      </c>
      <c r="M52" s="62" t="s">
        <v>481</v>
      </c>
      <c r="N52" s="62" t="s">
        <v>481</v>
      </c>
      <c r="O52" s="62" t="s">
        <v>481</v>
      </c>
      <c r="P52" s="62" t="s">
        <v>481</v>
      </c>
      <c r="Q52" s="62" t="s">
        <v>481</v>
      </c>
      <c r="R52" s="62" t="s">
        <v>481</v>
      </c>
      <c r="S52" s="62"/>
      <c r="T52" s="62"/>
      <c r="U52" s="62"/>
      <c r="V52" s="62"/>
      <c r="W52" s="62"/>
      <c r="X52" s="62"/>
      <c r="Y52" s="62"/>
      <c r="Z52" s="62"/>
      <c r="AA52" s="62"/>
      <c r="AB52" s="62"/>
      <c r="AC52" s="62"/>
      <c r="AD52" s="62"/>
      <c r="AE52" s="62"/>
      <c r="AF52" s="62"/>
      <c r="AG52" s="62"/>
      <c r="AH52" s="62"/>
      <c r="AI52" s="62">
        <v>0.85499999999999998</v>
      </c>
      <c r="AJ52" s="62">
        <v>0.14499999999999999</v>
      </c>
    </row>
    <row r="53" spans="2:36">
      <c r="B53" s="22" t="s">
        <v>734</v>
      </c>
      <c r="C53" s="22" t="s">
        <v>733</v>
      </c>
      <c r="D53" s="22" t="s">
        <v>194</v>
      </c>
      <c r="E53" s="22" t="s">
        <v>731</v>
      </c>
      <c r="F53" s="22" t="s">
        <v>1085</v>
      </c>
      <c r="G53" s="62">
        <v>0.17500000000000002</v>
      </c>
      <c r="H53" s="62">
        <v>0.37604166666666666</v>
      </c>
      <c r="I53" s="62">
        <v>0.11354166666666667</v>
      </c>
      <c r="J53" s="62">
        <v>0.27604166666666669</v>
      </c>
      <c r="K53" s="62">
        <v>5.9374999999999997E-2</v>
      </c>
      <c r="L53" s="62" t="s">
        <v>481</v>
      </c>
      <c r="M53" s="62" t="s">
        <v>481</v>
      </c>
      <c r="N53" s="62" t="s">
        <v>481</v>
      </c>
      <c r="O53" s="62" t="s">
        <v>481</v>
      </c>
      <c r="P53" s="62" t="s">
        <v>481</v>
      </c>
      <c r="Q53" s="62" t="s">
        <v>481</v>
      </c>
      <c r="R53" s="62" t="s">
        <v>481</v>
      </c>
      <c r="S53" s="62"/>
      <c r="T53" s="62"/>
      <c r="U53" s="62"/>
      <c r="V53" s="62"/>
      <c r="W53" s="62"/>
      <c r="X53" s="62"/>
      <c r="Y53" s="62"/>
      <c r="Z53" s="62"/>
      <c r="AA53" s="62"/>
      <c r="AB53" s="62"/>
      <c r="AC53" s="62"/>
      <c r="AD53" s="62"/>
      <c r="AE53" s="62"/>
      <c r="AF53" s="62"/>
      <c r="AG53" s="62"/>
      <c r="AH53" s="62"/>
      <c r="AI53" s="62">
        <v>0</v>
      </c>
      <c r="AJ53" s="62">
        <v>1</v>
      </c>
    </row>
    <row r="54" spans="2:36">
      <c r="B54" s="22" t="s">
        <v>735</v>
      </c>
      <c r="C54" s="22" t="s">
        <v>736</v>
      </c>
      <c r="D54" s="22" t="s">
        <v>194</v>
      </c>
      <c r="E54" s="22" t="s">
        <v>215</v>
      </c>
      <c r="F54" s="22" t="s">
        <v>846</v>
      </c>
      <c r="G54" s="62">
        <v>0.59664003952894673</v>
      </c>
      <c r="H54" s="62">
        <v>7.1434453712309262E-2</v>
      </c>
      <c r="I54" s="62">
        <v>0.23107963435724288</v>
      </c>
      <c r="J54" s="62">
        <v>0.10084587240150115</v>
      </c>
      <c r="K54" s="62" t="s">
        <v>481</v>
      </c>
      <c r="L54" s="62" t="s">
        <v>481</v>
      </c>
      <c r="M54" s="62" t="s">
        <v>481</v>
      </c>
      <c r="N54" s="62" t="s">
        <v>481</v>
      </c>
      <c r="O54" s="62" t="s">
        <v>481</v>
      </c>
      <c r="P54" s="62" t="s">
        <v>481</v>
      </c>
      <c r="Q54" s="62" t="s">
        <v>481</v>
      </c>
      <c r="R54" s="62" t="s">
        <v>481</v>
      </c>
      <c r="S54" s="62"/>
      <c r="T54" s="62"/>
      <c r="U54" s="62"/>
      <c r="V54" s="62"/>
      <c r="W54" s="62"/>
      <c r="X54" s="62"/>
      <c r="Y54" s="62"/>
      <c r="Z54" s="62"/>
      <c r="AA54" s="62"/>
      <c r="AB54" s="62"/>
      <c r="AC54" s="62"/>
      <c r="AD54" s="62"/>
      <c r="AE54" s="62"/>
      <c r="AF54" s="62"/>
      <c r="AG54" s="62"/>
      <c r="AH54" s="62"/>
      <c r="AI54" s="62"/>
      <c r="AJ54" s="62"/>
    </row>
  </sheetData>
  <conditionalFormatting sqref="D5:AJ54">
    <cfRule type="containsBlanks" dxfId="26" priority="1">
      <formula>LEN(TRIM(D5))=0</formula>
    </cfRule>
  </conditionalFormatting>
  <conditionalFormatting sqref="S7">
    <cfRule type="containsBlanks" dxfId="25" priority="2">
      <formula>LEN(TRIM(S7))=0</formula>
    </cfRule>
  </conditionalFormatting>
  <hyperlinks>
    <hyperlink ref="B2" location="'Information &amp; Contents '!A1" display="Back to Information and Contents" xr:uid="{DA7F061B-C2C0-482C-ABAA-6EC9A444E67F}"/>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A1A2E-57A6-44C9-86CF-98920807A63B}">
  <sheetPr>
    <tabColor theme="3" tint="0.39997558519241921"/>
  </sheetPr>
  <dimension ref="B1:S54"/>
  <sheetViews>
    <sheetView showGridLines="0" workbookViewId="0"/>
  </sheetViews>
  <sheetFormatPr defaultRowHeight="12.75"/>
  <cols>
    <col min="1" max="1" width="1.75" style="2" customWidth="1"/>
    <col min="2" max="2" width="9" style="2"/>
    <col min="3" max="3" width="24.875" style="2" bestFit="1" customWidth="1"/>
    <col min="4" max="4" width="4.375" style="2" bestFit="1" customWidth="1"/>
    <col min="5" max="5" width="9" style="2"/>
    <col min="6" max="6" width="28" style="2" customWidth="1"/>
    <col min="7" max="7" width="12" style="2" bestFit="1" customWidth="1"/>
    <col min="8" max="16384" width="9" style="2"/>
  </cols>
  <sheetData>
    <row r="1" spans="2:19" ht="7.5" customHeight="1"/>
    <row r="2" spans="2:19" ht="15.75">
      <c r="B2" s="9" t="s">
        <v>137</v>
      </c>
    </row>
    <row r="3" spans="2:19" ht="7.5" customHeight="1"/>
    <row r="4" spans="2:19">
      <c r="B4" s="31" t="s">
        <v>138</v>
      </c>
      <c r="C4" s="31" t="s">
        <v>1016</v>
      </c>
      <c r="D4" s="31" t="s">
        <v>1017</v>
      </c>
      <c r="E4" s="31" t="s">
        <v>141</v>
      </c>
      <c r="F4" s="31" t="s">
        <v>142</v>
      </c>
      <c r="G4" s="31" t="s">
        <v>776</v>
      </c>
      <c r="H4" s="39" t="s">
        <v>1180</v>
      </c>
      <c r="I4" s="39" t="s">
        <v>1181</v>
      </c>
      <c r="J4" s="39" t="s">
        <v>1182</v>
      </c>
      <c r="K4" s="39" t="s">
        <v>1183</v>
      </c>
      <c r="L4" s="39" t="s">
        <v>1227</v>
      </c>
      <c r="M4" s="39" t="s">
        <v>1203</v>
      </c>
      <c r="N4" s="39" t="s">
        <v>1204</v>
      </c>
      <c r="O4" s="39" t="s">
        <v>1205</v>
      </c>
      <c r="P4" s="39" t="s">
        <v>1206</v>
      </c>
      <c r="Q4" s="39" t="s">
        <v>1207</v>
      </c>
      <c r="R4" s="39" t="s">
        <v>1208</v>
      </c>
      <c r="S4" s="39" t="s">
        <v>1209</v>
      </c>
    </row>
    <row r="5" spans="2:19">
      <c r="B5" s="22" t="s">
        <v>151</v>
      </c>
      <c r="C5" s="23" t="s">
        <v>152</v>
      </c>
      <c r="D5" s="23">
        <v>2016</v>
      </c>
      <c r="E5" s="28" t="s">
        <v>153</v>
      </c>
      <c r="F5" s="22" t="s">
        <v>154</v>
      </c>
      <c r="G5" s="22" t="s">
        <v>846</v>
      </c>
      <c r="H5" s="35">
        <v>53.811659192825111</v>
      </c>
      <c r="I5" s="35">
        <v>39.043348281016442</v>
      </c>
      <c r="J5" s="35">
        <v>0</v>
      </c>
      <c r="K5" s="35">
        <v>4.0059790732436467</v>
      </c>
      <c r="L5" s="35">
        <v>3.1390134529147984</v>
      </c>
      <c r="M5" s="35">
        <v>0</v>
      </c>
      <c r="N5" s="35">
        <v>0</v>
      </c>
      <c r="O5" s="35">
        <v>0</v>
      </c>
      <c r="P5" s="35">
        <v>0</v>
      </c>
      <c r="Q5" s="35">
        <v>0</v>
      </c>
      <c r="R5" s="35">
        <v>0</v>
      </c>
      <c r="S5" s="35">
        <v>0</v>
      </c>
    </row>
    <row r="6" spans="2:19">
      <c r="B6" s="22" t="s">
        <v>157</v>
      </c>
      <c r="C6" s="23" t="s">
        <v>158</v>
      </c>
      <c r="D6" s="23">
        <v>2012</v>
      </c>
      <c r="E6" s="22" t="s">
        <v>145</v>
      </c>
      <c r="F6" s="22" t="s">
        <v>159</v>
      </c>
      <c r="G6" s="22" t="s">
        <v>846</v>
      </c>
      <c r="H6" s="35">
        <v>46.265373462653734</v>
      </c>
      <c r="I6" s="35">
        <v>30.226977302269773</v>
      </c>
      <c r="J6" s="35">
        <v>2.3897610238976101</v>
      </c>
      <c r="K6" s="35">
        <v>0.35996400359964004</v>
      </c>
      <c r="L6" s="35">
        <v>20.757924207579244</v>
      </c>
      <c r="M6" s="35">
        <v>0</v>
      </c>
      <c r="N6" s="35">
        <v>0</v>
      </c>
      <c r="O6" s="35">
        <v>0</v>
      </c>
      <c r="P6" s="35">
        <v>0</v>
      </c>
      <c r="Q6" s="35">
        <v>0</v>
      </c>
      <c r="R6" s="35">
        <v>0</v>
      </c>
      <c r="S6" s="35">
        <v>0</v>
      </c>
    </row>
    <row r="7" spans="2:19">
      <c r="B7" s="22" t="s">
        <v>184</v>
      </c>
      <c r="C7" s="23" t="s">
        <v>185</v>
      </c>
      <c r="D7" s="23">
        <v>2013</v>
      </c>
      <c r="E7" s="22" t="s">
        <v>149</v>
      </c>
      <c r="F7" s="22" t="s">
        <v>183</v>
      </c>
      <c r="G7" s="22" t="s">
        <v>786</v>
      </c>
      <c r="H7" s="35">
        <v>2</v>
      </c>
      <c r="I7" s="35">
        <v>1.6</v>
      </c>
      <c r="J7" s="35">
        <v>5.5</v>
      </c>
      <c r="K7" s="35">
        <v>1.6999999999999904</v>
      </c>
      <c r="L7" s="35">
        <v>0</v>
      </c>
      <c r="M7" s="35">
        <v>0</v>
      </c>
      <c r="N7" s="35">
        <v>52.7</v>
      </c>
      <c r="O7" s="35">
        <v>30.2</v>
      </c>
      <c r="P7" s="35">
        <v>4.8</v>
      </c>
      <c r="Q7" s="35">
        <v>0.3</v>
      </c>
      <c r="R7" s="35">
        <v>0</v>
      </c>
      <c r="S7" s="35">
        <v>1.2</v>
      </c>
    </row>
    <row r="8" spans="2:19">
      <c r="B8" s="22" t="s">
        <v>192</v>
      </c>
      <c r="C8" s="23" t="s">
        <v>193</v>
      </c>
      <c r="D8" s="23">
        <v>2010</v>
      </c>
      <c r="E8" s="22" t="s">
        <v>194</v>
      </c>
      <c r="F8" s="22" t="s">
        <v>195</v>
      </c>
      <c r="G8" s="22" t="s">
        <v>819</v>
      </c>
      <c r="H8" s="35">
        <v>18</v>
      </c>
      <c r="I8" s="35">
        <v>5</v>
      </c>
      <c r="J8" s="35">
        <v>0</v>
      </c>
      <c r="K8" s="35">
        <v>17</v>
      </c>
      <c r="L8" s="35">
        <v>0</v>
      </c>
      <c r="M8" s="35">
        <v>0</v>
      </c>
      <c r="N8" s="35">
        <v>0</v>
      </c>
      <c r="O8" s="35">
        <v>13.799999999999999</v>
      </c>
      <c r="P8" s="35">
        <v>0</v>
      </c>
      <c r="Q8" s="35">
        <v>0</v>
      </c>
      <c r="R8" s="35">
        <v>0</v>
      </c>
      <c r="S8" s="35">
        <v>46.199999999999996</v>
      </c>
    </row>
    <row r="9" spans="2:19">
      <c r="B9" s="22" t="s">
        <v>289</v>
      </c>
      <c r="C9" s="23" t="s">
        <v>290</v>
      </c>
      <c r="D9" s="23">
        <v>2018</v>
      </c>
      <c r="E9" s="22" t="s">
        <v>194</v>
      </c>
      <c r="F9" s="22" t="s">
        <v>291</v>
      </c>
      <c r="G9" s="22" t="s">
        <v>819</v>
      </c>
      <c r="H9" s="35">
        <v>27</v>
      </c>
      <c r="I9" s="35">
        <v>7.0000000000000009</v>
      </c>
      <c r="J9" s="35">
        <v>0</v>
      </c>
      <c r="K9" s="35">
        <v>23</v>
      </c>
      <c r="L9" s="35">
        <v>0</v>
      </c>
      <c r="M9" s="35">
        <v>10.273037542662115</v>
      </c>
      <c r="N9" s="35">
        <v>7.7781569965870307</v>
      </c>
      <c r="O9" s="35">
        <v>24.948805460750854</v>
      </c>
      <c r="P9" s="35">
        <v>0</v>
      </c>
      <c r="Q9" s="35">
        <v>0</v>
      </c>
      <c r="R9" s="35">
        <v>0</v>
      </c>
      <c r="S9" s="35">
        <v>0</v>
      </c>
    </row>
    <row r="10" spans="2:19">
      <c r="B10" s="22" t="s">
        <v>292</v>
      </c>
      <c r="C10" s="23" t="s">
        <v>752</v>
      </c>
      <c r="D10" s="23">
        <v>2016</v>
      </c>
      <c r="E10" s="22" t="s">
        <v>202</v>
      </c>
      <c r="F10" s="22" t="s">
        <v>293</v>
      </c>
      <c r="G10" s="22" t="s">
        <v>1085</v>
      </c>
      <c r="H10" s="35">
        <v>71.086956521739125</v>
      </c>
      <c r="I10" s="35">
        <v>7.0652173913043477</v>
      </c>
      <c r="J10" s="35">
        <v>4.7826086956521729</v>
      </c>
      <c r="K10" s="35">
        <v>0</v>
      </c>
      <c r="L10" s="35">
        <v>17.065217391304344</v>
      </c>
      <c r="M10" s="35">
        <v>0</v>
      </c>
      <c r="N10" s="35">
        <v>0</v>
      </c>
      <c r="O10" s="35">
        <v>0</v>
      </c>
      <c r="P10" s="35">
        <v>0</v>
      </c>
      <c r="Q10" s="35">
        <v>0</v>
      </c>
      <c r="R10" s="35">
        <v>0</v>
      </c>
      <c r="S10" s="35">
        <v>0</v>
      </c>
    </row>
    <row r="11" spans="2:19">
      <c r="B11" s="22" t="s">
        <v>294</v>
      </c>
      <c r="C11" s="23" t="s">
        <v>752</v>
      </c>
      <c r="D11" s="23">
        <v>2016</v>
      </c>
      <c r="E11" s="22" t="s">
        <v>202</v>
      </c>
      <c r="F11" s="22" t="s">
        <v>293</v>
      </c>
      <c r="G11" s="22" t="s">
        <v>846</v>
      </c>
      <c r="H11" s="35">
        <v>44.125326370757179</v>
      </c>
      <c r="I11" s="35">
        <v>4.4386422976501301</v>
      </c>
      <c r="J11" s="35">
        <v>8.093994778067886</v>
      </c>
      <c r="K11" s="35">
        <v>13.054830287206268</v>
      </c>
      <c r="L11" s="35">
        <v>30.287206266318538</v>
      </c>
      <c r="M11" s="35">
        <v>0</v>
      </c>
      <c r="N11" s="35">
        <v>0</v>
      </c>
      <c r="O11" s="35">
        <v>0</v>
      </c>
      <c r="P11" s="35">
        <v>0</v>
      </c>
      <c r="Q11" s="35">
        <v>0</v>
      </c>
      <c r="R11" s="35">
        <v>0</v>
      </c>
      <c r="S11" s="35">
        <v>0</v>
      </c>
    </row>
    <row r="12" spans="2:19">
      <c r="B12" s="22" t="s">
        <v>295</v>
      </c>
      <c r="C12" s="22" t="s">
        <v>752</v>
      </c>
      <c r="D12" s="23">
        <v>2016</v>
      </c>
      <c r="E12" s="22" t="s">
        <v>202</v>
      </c>
      <c r="F12" s="22" t="s">
        <v>293</v>
      </c>
      <c r="G12" s="22" t="s">
        <v>786</v>
      </c>
      <c r="H12" s="35">
        <v>35.732009925558316</v>
      </c>
      <c r="I12" s="35">
        <v>2.2332506203473947</v>
      </c>
      <c r="J12" s="35">
        <v>7.1960297766749379</v>
      </c>
      <c r="K12" s="35">
        <v>29.032258064516132</v>
      </c>
      <c r="L12" s="35">
        <v>25.806451612903231</v>
      </c>
      <c r="M12" s="35">
        <v>0</v>
      </c>
      <c r="N12" s="35">
        <v>0</v>
      </c>
      <c r="O12" s="35">
        <v>0</v>
      </c>
      <c r="P12" s="35">
        <v>0</v>
      </c>
      <c r="Q12" s="35">
        <v>0</v>
      </c>
      <c r="R12" s="35">
        <v>0</v>
      </c>
      <c r="S12" s="35">
        <v>0</v>
      </c>
    </row>
    <row r="13" spans="2:19">
      <c r="B13" s="22" t="s">
        <v>296</v>
      </c>
      <c r="C13" s="22" t="s">
        <v>752</v>
      </c>
      <c r="D13" s="23">
        <v>2016</v>
      </c>
      <c r="E13" s="22" t="s">
        <v>202</v>
      </c>
      <c r="F13" s="22" t="s">
        <v>293</v>
      </c>
      <c r="G13" s="22" t="s">
        <v>819</v>
      </c>
      <c r="H13" s="35">
        <v>45.403899721448468</v>
      </c>
      <c r="I13" s="35">
        <v>3.6211699164345403</v>
      </c>
      <c r="J13" s="35">
        <v>6.4066852367688023</v>
      </c>
      <c r="K13" s="35">
        <v>10.584958217270195</v>
      </c>
      <c r="L13" s="35">
        <v>33.983286908077993</v>
      </c>
      <c r="M13" s="35">
        <v>0</v>
      </c>
      <c r="N13" s="35">
        <v>0</v>
      </c>
      <c r="O13" s="35">
        <v>0</v>
      </c>
      <c r="P13" s="35">
        <v>0</v>
      </c>
      <c r="Q13" s="35">
        <v>0</v>
      </c>
      <c r="R13" s="35">
        <v>0</v>
      </c>
      <c r="S13" s="35">
        <v>0</v>
      </c>
    </row>
    <row r="14" spans="2:19">
      <c r="B14" s="22" t="s">
        <v>300</v>
      </c>
      <c r="C14" s="22" t="s">
        <v>301</v>
      </c>
      <c r="D14" s="23">
        <v>2013</v>
      </c>
      <c r="E14" s="22" t="s">
        <v>202</v>
      </c>
      <c r="F14" s="22" t="s">
        <v>302</v>
      </c>
      <c r="G14" s="22" t="s">
        <v>1085</v>
      </c>
      <c r="H14" s="35">
        <v>57.800000000000004</v>
      </c>
      <c r="I14" s="35">
        <v>12.200000000000001</v>
      </c>
      <c r="J14" s="35">
        <v>0</v>
      </c>
      <c r="K14" s="35">
        <v>12.200000000000001</v>
      </c>
      <c r="L14" s="35">
        <v>17.8</v>
      </c>
      <c r="M14" s="35">
        <v>0</v>
      </c>
      <c r="N14" s="35">
        <v>0</v>
      </c>
      <c r="O14" s="35">
        <v>0</v>
      </c>
      <c r="P14" s="35">
        <v>0</v>
      </c>
      <c r="Q14" s="35">
        <v>0</v>
      </c>
      <c r="R14" s="35">
        <v>0</v>
      </c>
      <c r="S14" s="35">
        <v>0</v>
      </c>
    </row>
    <row r="15" spans="2:19">
      <c r="B15" s="22" t="s">
        <v>300</v>
      </c>
      <c r="C15" s="22" t="s">
        <v>301</v>
      </c>
      <c r="D15" s="23">
        <v>2013</v>
      </c>
      <c r="E15" s="22" t="s">
        <v>202</v>
      </c>
      <c r="F15" s="22" t="s">
        <v>302</v>
      </c>
      <c r="G15" s="22" t="s">
        <v>819</v>
      </c>
      <c r="H15" s="35">
        <v>76.276276276276278</v>
      </c>
      <c r="I15" s="35">
        <v>8.7087087087087074</v>
      </c>
      <c r="J15" s="35">
        <v>2.7027027027027026</v>
      </c>
      <c r="K15" s="35">
        <v>5.5055055055055044</v>
      </c>
      <c r="L15" s="35">
        <v>6.8068068068068071</v>
      </c>
      <c r="M15" s="35">
        <v>0</v>
      </c>
      <c r="N15" s="35">
        <v>0</v>
      </c>
      <c r="O15" s="35">
        <v>0</v>
      </c>
      <c r="P15" s="35">
        <v>0</v>
      </c>
      <c r="Q15" s="35">
        <v>0</v>
      </c>
      <c r="R15" s="35">
        <v>0</v>
      </c>
      <c r="S15" s="35">
        <v>0</v>
      </c>
    </row>
    <row r="16" spans="2:19">
      <c r="B16" s="22" t="s">
        <v>318</v>
      </c>
      <c r="C16" s="22" t="s">
        <v>319</v>
      </c>
      <c r="D16" s="23">
        <v>2007</v>
      </c>
      <c r="E16" s="22" t="s">
        <v>202</v>
      </c>
      <c r="F16" s="22" t="s">
        <v>320</v>
      </c>
      <c r="G16" s="22" t="s">
        <v>819</v>
      </c>
      <c r="H16" s="35">
        <v>32.5</v>
      </c>
      <c r="I16" s="35">
        <v>25</v>
      </c>
      <c r="J16" s="35">
        <v>10.5</v>
      </c>
      <c r="K16" s="35">
        <v>21.500000000000004</v>
      </c>
      <c r="L16" s="35">
        <v>10.5</v>
      </c>
      <c r="M16" s="35">
        <v>0</v>
      </c>
      <c r="N16" s="35">
        <v>0</v>
      </c>
      <c r="O16" s="35">
        <v>0</v>
      </c>
      <c r="P16" s="35">
        <v>0</v>
      </c>
      <c r="Q16" s="35">
        <v>0</v>
      </c>
      <c r="R16" s="35">
        <v>0</v>
      </c>
      <c r="S16" s="35">
        <v>0</v>
      </c>
    </row>
    <row r="17" spans="2:19">
      <c r="B17" s="22" t="s">
        <v>328</v>
      </c>
      <c r="C17" s="22" t="s">
        <v>329</v>
      </c>
      <c r="D17" s="23">
        <v>2015</v>
      </c>
      <c r="E17" s="22" t="s">
        <v>236</v>
      </c>
      <c r="F17" s="22" t="s">
        <v>330</v>
      </c>
      <c r="G17" s="22" t="s">
        <v>846</v>
      </c>
      <c r="H17" s="35">
        <v>63.9</v>
      </c>
      <c r="I17" s="35">
        <v>8.93</v>
      </c>
      <c r="J17" s="35">
        <v>0</v>
      </c>
      <c r="K17" s="35">
        <v>1.0300000000000011</v>
      </c>
      <c r="L17" s="35">
        <v>0</v>
      </c>
      <c r="M17" s="35">
        <v>21.47</v>
      </c>
      <c r="N17" s="35">
        <v>0</v>
      </c>
      <c r="O17" s="35">
        <v>0</v>
      </c>
      <c r="P17" s="35">
        <v>0</v>
      </c>
      <c r="Q17" s="35">
        <v>0</v>
      </c>
      <c r="R17" s="35">
        <v>0</v>
      </c>
      <c r="S17" s="35">
        <v>4.67</v>
      </c>
    </row>
    <row r="18" spans="2:19">
      <c r="B18" s="22" t="s">
        <v>341</v>
      </c>
      <c r="C18" s="22" t="s">
        <v>342</v>
      </c>
      <c r="D18" s="23">
        <v>2015</v>
      </c>
      <c r="E18" s="22" t="s">
        <v>166</v>
      </c>
      <c r="F18" s="22" t="s">
        <v>343</v>
      </c>
      <c r="G18" s="22" t="s">
        <v>819</v>
      </c>
      <c r="H18" s="35">
        <v>17.689161554192228</v>
      </c>
      <c r="I18" s="35">
        <v>12.372188139059306</v>
      </c>
      <c r="J18" s="35">
        <v>0</v>
      </c>
      <c r="K18" s="35">
        <v>43.967280163599185</v>
      </c>
      <c r="L18" s="35">
        <v>25.971370143149286</v>
      </c>
      <c r="M18" s="35">
        <v>0</v>
      </c>
      <c r="N18" s="35">
        <v>0</v>
      </c>
      <c r="O18" s="35">
        <v>0</v>
      </c>
      <c r="P18" s="35">
        <v>0</v>
      </c>
      <c r="Q18" s="35">
        <v>0</v>
      </c>
      <c r="R18" s="35">
        <v>0</v>
      </c>
      <c r="S18" s="35">
        <v>0</v>
      </c>
    </row>
    <row r="19" spans="2:19">
      <c r="B19" s="22" t="s">
        <v>349</v>
      </c>
      <c r="C19" s="22" t="s">
        <v>350</v>
      </c>
      <c r="D19" s="23">
        <v>2012</v>
      </c>
      <c r="E19" s="22" t="s">
        <v>188</v>
      </c>
      <c r="F19" s="22" t="s">
        <v>351</v>
      </c>
      <c r="G19" s="22" t="s">
        <v>846</v>
      </c>
      <c r="H19" s="35">
        <v>39</v>
      </c>
      <c r="I19" s="35">
        <v>16</v>
      </c>
      <c r="J19" s="35">
        <v>9</v>
      </c>
      <c r="K19" s="35">
        <v>4</v>
      </c>
      <c r="L19" s="35">
        <v>0</v>
      </c>
      <c r="M19" s="35">
        <v>8.64</v>
      </c>
      <c r="N19" s="35">
        <v>5.76</v>
      </c>
      <c r="O19" s="35">
        <v>0</v>
      </c>
      <c r="P19" s="35">
        <v>0</v>
      </c>
      <c r="Q19" s="35">
        <v>0</v>
      </c>
      <c r="R19" s="35">
        <v>0</v>
      </c>
      <c r="S19" s="35">
        <v>17.600000000000001</v>
      </c>
    </row>
    <row r="20" spans="2:19">
      <c r="B20" s="22" t="s">
        <v>359</v>
      </c>
      <c r="C20" s="22" t="s">
        <v>360</v>
      </c>
      <c r="D20" s="23">
        <v>2011</v>
      </c>
      <c r="E20" s="22" t="s">
        <v>230</v>
      </c>
      <c r="F20" s="22" t="s">
        <v>361</v>
      </c>
      <c r="G20" s="22" t="s">
        <v>846</v>
      </c>
      <c r="H20" s="35">
        <v>3.8715251815296683</v>
      </c>
      <c r="I20" s="35">
        <v>47.870661150158689</v>
      </c>
      <c r="J20" s="35">
        <v>0</v>
      </c>
      <c r="K20" s="35">
        <v>35.774221956366418</v>
      </c>
      <c r="L20" s="35">
        <v>12.483591711945236</v>
      </c>
      <c r="M20" s="35">
        <v>0</v>
      </c>
      <c r="N20" s="35">
        <v>0</v>
      </c>
      <c r="O20" s="35">
        <v>0</v>
      </c>
      <c r="P20" s="35">
        <v>0</v>
      </c>
      <c r="Q20" s="35">
        <v>0</v>
      </c>
      <c r="R20" s="35">
        <v>0</v>
      </c>
      <c r="S20" s="35">
        <v>0</v>
      </c>
    </row>
    <row r="21" spans="2:19">
      <c r="B21" s="22" t="s">
        <v>386</v>
      </c>
      <c r="C21" s="22" t="s">
        <v>387</v>
      </c>
      <c r="D21" s="23">
        <v>2004</v>
      </c>
      <c r="E21" s="22" t="s">
        <v>194</v>
      </c>
      <c r="F21" s="22" t="s">
        <v>388</v>
      </c>
      <c r="G21" s="22" t="s">
        <v>846</v>
      </c>
      <c r="H21" s="35">
        <v>21.999999999999993</v>
      </c>
      <c r="I21" s="35">
        <v>4.9999999999999991</v>
      </c>
      <c r="J21" s="35">
        <v>5.9999999999999982</v>
      </c>
      <c r="K21" s="35">
        <v>34</v>
      </c>
      <c r="L21" s="35">
        <v>32.999999999999993</v>
      </c>
      <c r="M21" s="35">
        <v>0</v>
      </c>
      <c r="N21" s="35">
        <v>0</v>
      </c>
      <c r="O21" s="35">
        <v>0</v>
      </c>
      <c r="P21" s="35">
        <v>0</v>
      </c>
      <c r="Q21" s="35">
        <v>0</v>
      </c>
      <c r="R21" s="35">
        <v>0</v>
      </c>
      <c r="S21" s="35">
        <v>0</v>
      </c>
    </row>
    <row r="22" spans="2:19">
      <c r="B22" s="22" t="s">
        <v>403</v>
      </c>
      <c r="C22" s="22" t="s">
        <v>404</v>
      </c>
      <c r="D22" s="23">
        <v>2014</v>
      </c>
      <c r="E22" s="22" t="s">
        <v>405</v>
      </c>
      <c r="F22" s="22" t="s">
        <v>406</v>
      </c>
      <c r="G22" s="22" t="s">
        <v>846</v>
      </c>
      <c r="H22" s="35">
        <v>0</v>
      </c>
      <c r="I22" s="35">
        <v>37</v>
      </c>
      <c r="J22" s="35">
        <v>15</v>
      </c>
      <c r="K22" s="35">
        <v>1</v>
      </c>
      <c r="L22" s="35">
        <v>47</v>
      </c>
      <c r="M22" s="35">
        <v>0</v>
      </c>
      <c r="N22" s="35">
        <v>0</v>
      </c>
      <c r="O22" s="35">
        <v>0</v>
      </c>
      <c r="P22" s="35">
        <v>0</v>
      </c>
      <c r="Q22" s="35">
        <v>0</v>
      </c>
      <c r="R22" s="35">
        <v>0</v>
      </c>
      <c r="S22" s="35">
        <v>0</v>
      </c>
    </row>
    <row r="23" spans="2:19">
      <c r="B23" s="22" t="s">
        <v>407</v>
      </c>
      <c r="C23" s="22" t="s">
        <v>408</v>
      </c>
      <c r="D23" s="23">
        <v>2015</v>
      </c>
      <c r="E23" s="22" t="s">
        <v>194</v>
      </c>
      <c r="F23" s="22" t="s">
        <v>409</v>
      </c>
      <c r="G23" s="22" t="s">
        <v>1123</v>
      </c>
      <c r="H23" s="35">
        <v>22.564102564102566</v>
      </c>
      <c r="I23" s="35">
        <v>0</v>
      </c>
      <c r="J23" s="35">
        <v>5.6410256410256414</v>
      </c>
      <c r="K23" s="35">
        <v>37.948717948717949</v>
      </c>
      <c r="L23" s="35">
        <v>33.84615384615384</v>
      </c>
      <c r="M23" s="35">
        <v>0</v>
      </c>
      <c r="N23" s="35">
        <v>0</v>
      </c>
      <c r="O23" s="35">
        <v>0</v>
      </c>
      <c r="P23" s="35">
        <v>0</v>
      </c>
      <c r="Q23" s="35">
        <v>0</v>
      </c>
      <c r="R23" s="35">
        <v>0</v>
      </c>
      <c r="S23" s="35">
        <v>0</v>
      </c>
    </row>
    <row r="24" spans="2:19">
      <c r="B24" s="22" t="s">
        <v>411</v>
      </c>
      <c r="C24" s="22" t="s">
        <v>408</v>
      </c>
      <c r="D24" s="23">
        <v>2015</v>
      </c>
      <c r="E24" s="22" t="s">
        <v>194</v>
      </c>
      <c r="F24" s="22" t="s">
        <v>409</v>
      </c>
      <c r="G24" s="22" t="s">
        <v>846</v>
      </c>
      <c r="H24" s="35">
        <v>11.650485436893202</v>
      </c>
      <c r="I24" s="35">
        <v>35.922330097087382</v>
      </c>
      <c r="J24" s="35">
        <v>10.679611650485436</v>
      </c>
      <c r="K24" s="35">
        <v>0</v>
      </c>
      <c r="L24" s="35">
        <v>41.747572815533978</v>
      </c>
      <c r="M24" s="35">
        <v>0</v>
      </c>
      <c r="N24" s="35">
        <v>0</v>
      </c>
      <c r="O24" s="35">
        <v>0</v>
      </c>
      <c r="P24" s="35">
        <v>0</v>
      </c>
      <c r="Q24" s="35">
        <v>0</v>
      </c>
      <c r="R24" s="35">
        <v>0</v>
      </c>
      <c r="S24" s="35">
        <v>0</v>
      </c>
    </row>
    <row r="25" spans="2:19">
      <c r="B25" s="22" t="s">
        <v>413</v>
      </c>
      <c r="C25" s="22" t="s">
        <v>414</v>
      </c>
      <c r="D25" s="23">
        <v>2010</v>
      </c>
      <c r="E25" s="22" t="s">
        <v>145</v>
      </c>
      <c r="F25" s="22" t="s">
        <v>1184</v>
      </c>
      <c r="G25" s="22" t="s">
        <v>846</v>
      </c>
      <c r="H25" s="35">
        <v>66.08391608391608</v>
      </c>
      <c r="I25" s="35">
        <v>9.0909090909090917</v>
      </c>
      <c r="J25" s="35">
        <v>8.9160839160839167</v>
      </c>
      <c r="K25" s="35">
        <v>0</v>
      </c>
      <c r="L25" s="35">
        <v>15.909090909090912</v>
      </c>
      <c r="M25" s="35">
        <v>0</v>
      </c>
      <c r="N25" s="35">
        <v>0</v>
      </c>
      <c r="O25" s="35">
        <v>0</v>
      </c>
      <c r="P25" s="35">
        <v>0</v>
      </c>
      <c r="Q25" s="35">
        <v>0</v>
      </c>
      <c r="R25" s="35">
        <v>0</v>
      </c>
      <c r="S25" s="35">
        <v>0</v>
      </c>
    </row>
    <row r="26" spans="2:19">
      <c r="B26" s="22" t="s">
        <v>418</v>
      </c>
      <c r="C26" s="22" t="s">
        <v>419</v>
      </c>
      <c r="D26" s="23">
        <v>2012</v>
      </c>
      <c r="E26" s="22" t="s">
        <v>230</v>
      </c>
      <c r="F26" s="22" t="s">
        <v>420</v>
      </c>
      <c r="G26" s="22" t="s">
        <v>846</v>
      </c>
      <c r="H26" s="35">
        <v>64.175698802053617</v>
      </c>
      <c r="I26" s="35">
        <v>3.9931545921277802</v>
      </c>
      <c r="J26" s="35">
        <v>18.996006845407869</v>
      </c>
      <c r="K26" s="35">
        <v>0</v>
      </c>
      <c r="L26" s="35">
        <v>12.835139760410724</v>
      </c>
      <c r="M26" s="35">
        <v>0</v>
      </c>
      <c r="N26" s="35">
        <v>0</v>
      </c>
      <c r="O26" s="35">
        <v>0</v>
      </c>
      <c r="P26" s="35">
        <v>0</v>
      </c>
      <c r="Q26" s="35">
        <v>0</v>
      </c>
      <c r="R26" s="35">
        <v>0</v>
      </c>
      <c r="S26" s="35">
        <v>0</v>
      </c>
    </row>
    <row r="27" spans="2:19">
      <c r="B27" s="22" t="s">
        <v>421</v>
      </c>
      <c r="C27" s="22" t="s">
        <v>419</v>
      </c>
      <c r="D27" s="23">
        <v>2012</v>
      </c>
      <c r="E27" s="22" t="s">
        <v>230</v>
      </c>
      <c r="F27" s="22" t="s">
        <v>420</v>
      </c>
      <c r="G27" s="22" t="s">
        <v>1085</v>
      </c>
      <c r="H27" s="35">
        <v>48.021946289344505</v>
      </c>
      <c r="I27" s="35">
        <v>18.769852728847823</v>
      </c>
      <c r="J27" s="35">
        <v>11.55067860236789</v>
      </c>
      <c r="K27" s="35">
        <v>0</v>
      </c>
      <c r="L27" s="35">
        <v>21.657522379439794</v>
      </c>
      <c r="M27" s="35">
        <v>0</v>
      </c>
      <c r="N27" s="35">
        <v>0</v>
      </c>
      <c r="O27" s="35">
        <v>0</v>
      </c>
      <c r="P27" s="35">
        <v>0</v>
      </c>
      <c r="Q27" s="35">
        <v>0</v>
      </c>
      <c r="R27" s="35">
        <v>0</v>
      </c>
      <c r="S27" s="35">
        <v>0</v>
      </c>
    </row>
    <row r="28" spans="2:19">
      <c r="B28" s="22" t="s">
        <v>422</v>
      </c>
      <c r="C28" s="22" t="s">
        <v>423</v>
      </c>
      <c r="D28" s="23">
        <v>2013</v>
      </c>
      <c r="E28" s="22" t="s">
        <v>145</v>
      </c>
      <c r="F28" s="22" t="s">
        <v>424</v>
      </c>
      <c r="G28" s="22" t="s">
        <v>819</v>
      </c>
      <c r="H28" s="35">
        <v>54.7071129707113</v>
      </c>
      <c r="I28" s="35">
        <v>9.2050209205020916</v>
      </c>
      <c r="J28" s="35">
        <v>0</v>
      </c>
      <c r="K28" s="35">
        <v>10.146443514644352</v>
      </c>
      <c r="L28" s="35">
        <v>25.94142259414226</v>
      </c>
      <c r="M28" s="35">
        <v>0</v>
      </c>
      <c r="N28" s="35">
        <v>0</v>
      </c>
      <c r="O28" s="35">
        <v>0</v>
      </c>
      <c r="P28" s="35">
        <v>0</v>
      </c>
      <c r="Q28" s="35">
        <v>0</v>
      </c>
      <c r="R28" s="35">
        <v>0</v>
      </c>
      <c r="S28" s="35">
        <v>0</v>
      </c>
    </row>
    <row r="29" spans="2:19">
      <c r="B29" s="22" t="s">
        <v>433</v>
      </c>
      <c r="C29" s="22" t="s">
        <v>747</v>
      </c>
      <c r="D29" s="23">
        <v>2016</v>
      </c>
      <c r="E29" s="22" t="s">
        <v>145</v>
      </c>
      <c r="F29" s="22" t="s">
        <v>1185</v>
      </c>
      <c r="G29" s="22" t="s">
        <v>846</v>
      </c>
      <c r="H29" s="35">
        <v>68.5</v>
      </c>
      <c r="I29" s="35">
        <v>9.6</v>
      </c>
      <c r="J29" s="35">
        <v>0</v>
      </c>
      <c r="K29" s="35">
        <v>0</v>
      </c>
      <c r="L29" s="35">
        <v>0</v>
      </c>
      <c r="M29" s="35">
        <v>6.3417232904438343</v>
      </c>
      <c r="N29" s="35">
        <v>0.98466098019372572</v>
      </c>
      <c r="O29" s="35">
        <v>4.8077417955761179</v>
      </c>
      <c r="P29" s="35">
        <v>0</v>
      </c>
      <c r="Q29" s="35">
        <v>0</v>
      </c>
      <c r="R29" s="35">
        <v>0</v>
      </c>
      <c r="S29" s="35">
        <v>9.7658739337863238</v>
      </c>
    </row>
    <row r="30" spans="2:19">
      <c r="B30" s="22" t="s">
        <v>443</v>
      </c>
      <c r="C30" s="22" t="s">
        <v>444</v>
      </c>
      <c r="D30" s="23">
        <v>2016</v>
      </c>
      <c r="E30" s="22" t="s">
        <v>445</v>
      </c>
      <c r="F30" s="22" t="s">
        <v>446</v>
      </c>
      <c r="G30" s="22" t="s">
        <v>846</v>
      </c>
      <c r="H30" s="35">
        <v>52</v>
      </c>
      <c r="I30" s="35">
        <v>11</v>
      </c>
      <c r="J30" s="35">
        <v>12</v>
      </c>
      <c r="K30" s="35">
        <v>0</v>
      </c>
      <c r="L30" s="35">
        <v>0</v>
      </c>
      <c r="M30" s="35">
        <v>10.535714285714286</v>
      </c>
      <c r="N30" s="35">
        <v>1.7500000000000002</v>
      </c>
      <c r="O30" s="35">
        <v>12.714285714285717</v>
      </c>
      <c r="P30" s="35">
        <v>0</v>
      </c>
      <c r="Q30" s="35">
        <v>0</v>
      </c>
      <c r="R30" s="35">
        <v>0</v>
      </c>
      <c r="S30" s="35">
        <v>0</v>
      </c>
    </row>
    <row r="31" spans="2:19">
      <c r="B31" s="22" t="s">
        <v>447</v>
      </c>
      <c r="C31" s="22" t="s">
        <v>448</v>
      </c>
      <c r="D31" s="23">
        <v>2018</v>
      </c>
      <c r="E31" s="22" t="s">
        <v>445</v>
      </c>
      <c r="F31" s="22" t="s">
        <v>449</v>
      </c>
      <c r="G31" s="22" t="s">
        <v>846</v>
      </c>
      <c r="H31" s="35">
        <v>42.699999999999996</v>
      </c>
      <c r="I31" s="35">
        <v>8.6</v>
      </c>
      <c r="J31" s="35">
        <v>10.199999999999999</v>
      </c>
      <c r="K31" s="35">
        <v>16.400000000000002</v>
      </c>
      <c r="L31" s="35">
        <v>0</v>
      </c>
      <c r="M31" s="35">
        <v>7.6</v>
      </c>
      <c r="N31" s="35">
        <v>0</v>
      </c>
      <c r="O31" s="35">
        <v>0</v>
      </c>
      <c r="P31" s="35">
        <v>0</v>
      </c>
      <c r="Q31" s="35">
        <v>0</v>
      </c>
      <c r="R31" s="35">
        <v>0</v>
      </c>
      <c r="S31" s="35">
        <v>14.499999999999998</v>
      </c>
    </row>
    <row r="32" spans="2:19">
      <c r="B32" s="22" t="s">
        <v>453</v>
      </c>
      <c r="C32" s="22" t="s">
        <v>454</v>
      </c>
      <c r="D32" s="23">
        <v>2008</v>
      </c>
      <c r="E32" s="22" t="s">
        <v>455</v>
      </c>
      <c r="F32" s="22" t="s">
        <v>456</v>
      </c>
      <c r="G32" s="22" t="s">
        <v>846</v>
      </c>
      <c r="H32" s="35">
        <v>51.470588235294123</v>
      </c>
      <c r="I32" s="35">
        <v>4.0441176470588234</v>
      </c>
      <c r="J32" s="35">
        <v>6.4338235294117654</v>
      </c>
      <c r="K32" s="35">
        <v>0</v>
      </c>
      <c r="L32" s="35">
        <v>38.05147058823529</v>
      </c>
      <c r="M32" s="35">
        <v>0</v>
      </c>
      <c r="N32" s="35">
        <v>0</v>
      </c>
      <c r="O32" s="35">
        <v>0</v>
      </c>
      <c r="P32" s="35">
        <v>0</v>
      </c>
      <c r="Q32" s="35">
        <v>0</v>
      </c>
      <c r="R32" s="35">
        <v>0</v>
      </c>
      <c r="S32" s="35">
        <v>0</v>
      </c>
    </row>
    <row r="33" spans="2:19">
      <c r="B33" s="22" t="s">
        <v>462</v>
      </c>
      <c r="C33" s="22" t="s">
        <v>463</v>
      </c>
      <c r="D33" s="23">
        <v>2014</v>
      </c>
      <c r="E33" s="22" t="s">
        <v>145</v>
      </c>
      <c r="F33" s="22" t="s">
        <v>245</v>
      </c>
      <c r="G33" s="22" t="s">
        <v>1039</v>
      </c>
      <c r="H33" s="35">
        <v>12</v>
      </c>
      <c r="I33" s="35">
        <v>60</v>
      </c>
      <c r="J33" s="35">
        <v>0</v>
      </c>
      <c r="K33" s="35">
        <v>0</v>
      </c>
      <c r="L33" s="35">
        <v>28.000000000000004</v>
      </c>
      <c r="M33" s="35">
        <v>0</v>
      </c>
      <c r="N33" s="35">
        <v>0</v>
      </c>
      <c r="O33" s="35">
        <v>0</v>
      </c>
      <c r="P33" s="35">
        <v>0</v>
      </c>
      <c r="Q33" s="35">
        <v>0</v>
      </c>
      <c r="R33" s="35">
        <v>0</v>
      </c>
      <c r="S33" s="35">
        <v>0</v>
      </c>
    </row>
    <row r="34" spans="2:19">
      <c r="B34" s="22" t="s">
        <v>472</v>
      </c>
      <c r="C34" s="22" t="s">
        <v>473</v>
      </c>
      <c r="D34" s="23">
        <v>2020</v>
      </c>
      <c r="E34" s="22" t="s">
        <v>145</v>
      </c>
      <c r="F34" s="22" t="s">
        <v>474</v>
      </c>
      <c r="G34" s="22" t="s">
        <v>1039</v>
      </c>
      <c r="H34" s="35">
        <v>30.02150416183304</v>
      </c>
      <c r="I34" s="35">
        <v>16.21567247206989</v>
      </c>
      <c r="J34" s="35">
        <v>31.603817231578081</v>
      </c>
      <c r="K34" s="35">
        <v>2.0993339653883218</v>
      </c>
      <c r="L34" s="35">
        <v>20.059672169130682</v>
      </c>
      <c r="M34" s="35">
        <v>0</v>
      </c>
      <c r="N34" s="35">
        <v>0</v>
      </c>
      <c r="O34" s="35">
        <v>0</v>
      </c>
      <c r="P34" s="35">
        <v>0</v>
      </c>
      <c r="Q34" s="35">
        <v>0</v>
      </c>
      <c r="R34" s="35">
        <v>0</v>
      </c>
      <c r="S34" s="35">
        <v>0</v>
      </c>
    </row>
    <row r="35" spans="2:19">
      <c r="B35" s="22" t="s">
        <v>475</v>
      </c>
      <c r="C35" s="22" t="s">
        <v>476</v>
      </c>
      <c r="D35" s="23">
        <v>2021</v>
      </c>
      <c r="E35" s="22" t="s">
        <v>264</v>
      </c>
      <c r="F35" s="22" t="s">
        <v>1186</v>
      </c>
      <c r="G35" s="22" t="s">
        <v>819</v>
      </c>
      <c r="H35" s="35">
        <v>5.36893363447368</v>
      </c>
      <c r="I35" s="35">
        <v>7.5154057685432596</v>
      </c>
      <c r="J35" s="35">
        <v>0</v>
      </c>
      <c r="K35" s="35">
        <v>0</v>
      </c>
      <c r="L35" s="35">
        <v>87.115660596983062</v>
      </c>
      <c r="M35" s="35">
        <v>0</v>
      </c>
      <c r="N35" s="35">
        <v>0</v>
      </c>
      <c r="O35" s="35">
        <v>0</v>
      </c>
      <c r="P35" s="35">
        <v>0</v>
      </c>
      <c r="Q35" s="35">
        <v>0</v>
      </c>
      <c r="R35" s="35">
        <v>0</v>
      </c>
      <c r="S35" s="35">
        <v>0</v>
      </c>
    </row>
    <row r="36" spans="2:19">
      <c r="B36" s="22" t="s">
        <v>479</v>
      </c>
      <c r="C36" s="22" t="s">
        <v>480</v>
      </c>
      <c r="D36" s="23">
        <v>2020</v>
      </c>
      <c r="E36" s="22" t="s">
        <v>145</v>
      </c>
      <c r="F36" s="22" t="s">
        <v>481</v>
      </c>
      <c r="G36" s="22" t="s">
        <v>1039</v>
      </c>
      <c r="H36" s="35">
        <v>68.48290598290599</v>
      </c>
      <c r="I36" s="35">
        <v>8.0128205128205128</v>
      </c>
      <c r="J36" s="35">
        <v>11.752136752136753</v>
      </c>
      <c r="K36" s="35">
        <v>0</v>
      </c>
      <c r="L36" s="35">
        <v>0</v>
      </c>
      <c r="M36" s="35">
        <v>2.1024572649572653</v>
      </c>
      <c r="N36" s="35">
        <v>2.4338675213675218</v>
      </c>
      <c r="O36" s="35">
        <v>0</v>
      </c>
      <c r="P36" s="35">
        <v>2.091880341880342</v>
      </c>
      <c r="Q36" s="35">
        <v>1.5794871794871796</v>
      </c>
      <c r="R36" s="35">
        <v>1.2198717948717952</v>
      </c>
      <c r="S36" s="35">
        <v>2.3233974358974363</v>
      </c>
    </row>
    <row r="37" spans="2:19">
      <c r="B37" s="22" t="s">
        <v>482</v>
      </c>
      <c r="C37" s="22" t="s">
        <v>483</v>
      </c>
      <c r="D37" s="23">
        <v>2018</v>
      </c>
      <c r="E37" s="22" t="s">
        <v>149</v>
      </c>
      <c r="F37" s="22" t="s">
        <v>484</v>
      </c>
      <c r="G37" s="22" t="s">
        <v>786</v>
      </c>
      <c r="H37" s="35">
        <v>4.5776205218929684</v>
      </c>
      <c r="I37" s="35">
        <v>2.0013268465280851</v>
      </c>
      <c r="J37" s="35">
        <v>5.7413754975674482</v>
      </c>
      <c r="K37" s="35">
        <v>0.47268907563025225</v>
      </c>
      <c r="L37" s="35">
        <v>87.206988058381256</v>
      </c>
      <c r="M37" s="35">
        <v>0</v>
      </c>
      <c r="N37" s="35">
        <v>0</v>
      </c>
      <c r="O37" s="35">
        <v>0</v>
      </c>
      <c r="P37" s="35">
        <v>0</v>
      </c>
      <c r="Q37" s="35">
        <v>0</v>
      </c>
      <c r="R37" s="35">
        <v>0</v>
      </c>
      <c r="S37" s="35">
        <v>0</v>
      </c>
    </row>
    <row r="38" spans="2:19">
      <c r="B38" s="22" t="s">
        <v>522</v>
      </c>
      <c r="C38" s="22" t="s">
        <v>523</v>
      </c>
      <c r="D38" s="23">
        <v>2015</v>
      </c>
      <c r="E38" s="22" t="s">
        <v>445</v>
      </c>
      <c r="F38" s="22" t="s">
        <v>524</v>
      </c>
      <c r="G38" s="22" t="s">
        <v>819</v>
      </c>
      <c r="H38" s="35">
        <v>34</v>
      </c>
      <c r="I38" s="35">
        <v>19</v>
      </c>
      <c r="J38" s="35">
        <v>3</v>
      </c>
      <c r="K38" s="35">
        <v>2</v>
      </c>
      <c r="L38" s="35">
        <v>42</v>
      </c>
      <c r="M38" s="35">
        <v>0</v>
      </c>
      <c r="N38" s="35">
        <v>0</v>
      </c>
      <c r="O38" s="35">
        <v>0</v>
      </c>
      <c r="P38" s="35">
        <v>0</v>
      </c>
      <c r="Q38" s="35">
        <v>0</v>
      </c>
      <c r="R38" s="35">
        <v>0</v>
      </c>
      <c r="S38" s="35">
        <v>0</v>
      </c>
    </row>
    <row r="39" spans="2:19">
      <c r="B39" s="22" t="s">
        <v>525</v>
      </c>
      <c r="C39" s="22" t="s">
        <v>523</v>
      </c>
      <c r="D39" s="23">
        <v>2015</v>
      </c>
      <c r="E39" s="22" t="s">
        <v>445</v>
      </c>
      <c r="F39" s="22" t="s">
        <v>526</v>
      </c>
      <c r="G39" s="22" t="s">
        <v>819</v>
      </c>
      <c r="H39" s="35">
        <v>41.791044776119399</v>
      </c>
      <c r="I39" s="35">
        <v>4.9751243781094523</v>
      </c>
      <c r="J39" s="35">
        <v>10.945273631840795</v>
      </c>
      <c r="K39" s="35">
        <v>0.49751243781094528</v>
      </c>
      <c r="L39" s="35">
        <v>41.791044776119399</v>
      </c>
      <c r="M39" s="35">
        <v>0</v>
      </c>
      <c r="N39" s="35">
        <v>0</v>
      </c>
      <c r="O39" s="35">
        <v>0</v>
      </c>
      <c r="P39" s="35">
        <v>0</v>
      </c>
      <c r="Q39" s="35">
        <v>0</v>
      </c>
      <c r="R39" s="35">
        <v>0</v>
      </c>
      <c r="S39" s="35">
        <v>0</v>
      </c>
    </row>
    <row r="40" spans="2:19">
      <c r="B40" s="22" t="s">
        <v>527</v>
      </c>
      <c r="C40" s="22" t="s">
        <v>523</v>
      </c>
      <c r="D40" s="23">
        <v>2015</v>
      </c>
      <c r="E40" s="22" t="s">
        <v>445</v>
      </c>
      <c r="F40" s="22" t="s">
        <v>446</v>
      </c>
      <c r="G40" s="22" t="s">
        <v>819</v>
      </c>
      <c r="H40" s="35">
        <v>42.000000000000007</v>
      </c>
      <c r="I40" s="35">
        <v>12</v>
      </c>
      <c r="J40" s="35">
        <v>6</v>
      </c>
      <c r="K40" s="35">
        <v>3</v>
      </c>
      <c r="L40" s="35">
        <v>37</v>
      </c>
      <c r="M40" s="35">
        <v>0</v>
      </c>
      <c r="N40" s="35">
        <v>0</v>
      </c>
      <c r="O40" s="35">
        <v>0</v>
      </c>
      <c r="P40" s="35">
        <v>0</v>
      </c>
      <c r="Q40" s="35">
        <v>0</v>
      </c>
      <c r="R40" s="35">
        <v>0</v>
      </c>
      <c r="S40" s="35">
        <v>0</v>
      </c>
    </row>
    <row r="41" spans="2:19">
      <c r="B41" s="22" t="s">
        <v>528</v>
      </c>
      <c r="C41" s="22" t="s">
        <v>523</v>
      </c>
      <c r="D41" s="23">
        <v>2015</v>
      </c>
      <c r="E41" s="22" t="s">
        <v>445</v>
      </c>
      <c r="F41" s="22" t="s">
        <v>529</v>
      </c>
      <c r="G41" s="22" t="s">
        <v>819</v>
      </c>
      <c r="H41" s="35">
        <v>37.37373737373737</v>
      </c>
      <c r="I41" s="35">
        <v>2.0202020202020199</v>
      </c>
      <c r="J41" s="35">
        <v>14.14141414141414</v>
      </c>
      <c r="K41" s="35">
        <v>0</v>
      </c>
      <c r="L41" s="35">
        <v>46.464646464646471</v>
      </c>
      <c r="M41" s="35">
        <v>0</v>
      </c>
      <c r="N41" s="35">
        <v>0</v>
      </c>
      <c r="O41" s="35">
        <v>0</v>
      </c>
      <c r="P41" s="35">
        <v>0</v>
      </c>
      <c r="Q41" s="35">
        <v>0</v>
      </c>
      <c r="R41" s="35">
        <v>0</v>
      </c>
      <c r="S41" s="35">
        <v>0</v>
      </c>
    </row>
    <row r="42" spans="2:19">
      <c r="B42" s="22" t="s">
        <v>533</v>
      </c>
      <c r="C42" s="22" t="s">
        <v>534</v>
      </c>
      <c r="D42" s="23">
        <v>2019</v>
      </c>
      <c r="E42" s="22" t="s">
        <v>173</v>
      </c>
      <c r="F42" s="22" t="s">
        <v>535</v>
      </c>
      <c r="G42" s="22" t="s">
        <v>819</v>
      </c>
      <c r="H42" s="35">
        <v>32.706002034587996</v>
      </c>
      <c r="I42" s="35">
        <v>22.939979654120044</v>
      </c>
      <c r="J42" s="35">
        <v>7.884028484231945</v>
      </c>
      <c r="K42" s="35">
        <v>0</v>
      </c>
      <c r="L42" s="35">
        <v>36.469989827060026</v>
      </c>
      <c r="M42" s="35">
        <v>0</v>
      </c>
      <c r="N42" s="35">
        <v>0</v>
      </c>
      <c r="O42" s="35">
        <v>0</v>
      </c>
      <c r="P42" s="35">
        <v>0</v>
      </c>
      <c r="Q42" s="35">
        <v>0</v>
      </c>
      <c r="R42" s="35">
        <v>0</v>
      </c>
      <c r="S42" s="35">
        <v>0</v>
      </c>
    </row>
    <row r="43" spans="2:19">
      <c r="B43" s="22" t="s">
        <v>558</v>
      </c>
      <c r="C43" s="22" t="s">
        <v>559</v>
      </c>
      <c r="D43" s="23">
        <v>2007</v>
      </c>
      <c r="E43" s="22" t="s">
        <v>173</v>
      </c>
      <c r="F43" s="22" t="s">
        <v>560</v>
      </c>
      <c r="G43" s="22" t="s">
        <v>786</v>
      </c>
      <c r="H43" s="35">
        <v>11.987257639517049</v>
      </c>
      <c r="I43" s="35">
        <v>28.076454162897708</v>
      </c>
      <c r="J43" s="35">
        <v>13.985133912769889</v>
      </c>
      <c r="K43" s="35">
        <v>9.9893813662642064</v>
      </c>
      <c r="L43" s="35">
        <v>35.961772918551141</v>
      </c>
      <c r="M43" s="35">
        <v>0</v>
      </c>
      <c r="N43" s="35">
        <v>0</v>
      </c>
      <c r="O43" s="35">
        <v>0</v>
      </c>
      <c r="P43" s="35">
        <v>0</v>
      </c>
      <c r="Q43" s="35">
        <v>0</v>
      </c>
      <c r="R43" s="35">
        <v>0</v>
      </c>
      <c r="S43" s="35">
        <v>0</v>
      </c>
    </row>
    <row r="44" spans="2:19">
      <c r="B44" s="22" t="s">
        <v>561</v>
      </c>
      <c r="C44" s="22" t="s">
        <v>559</v>
      </c>
      <c r="D44" s="23">
        <v>2007</v>
      </c>
      <c r="E44" s="22" t="s">
        <v>173</v>
      </c>
      <c r="F44" s="22" t="s">
        <v>562</v>
      </c>
      <c r="G44" s="22" t="s">
        <v>786</v>
      </c>
      <c r="H44" s="35">
        <v>10.810810810810809</v>
      </c>
      <c r="I44" s="35">
        <v>27.027027027027025</v>
      </c>
      <c r="J44" s="35">
        <v>16.216216216216214</v>
      </c>
      <c r="K44" s="35">
        <v>8.108108108108107</v>
      </c>
      <c r="L44" s="35">
        <v>37.837837837837832</v>
      </c>
      <c r="M44" s="35">
        <v>0</v>
      </c>
      <c r="N44" s="35">
        <v>0</v>
      </c>
      <c r="O44" s="35">
        <v>0</v>
      </c>
      <c r="P44" s="35">
        <v>0</v>
      </c>
      <c r="Q44" s="35">
        <v>0</v>
      </c>
      <c r="R44" s="35">
        <v>0</v>
      </c>
      <c r="S44" s="35">
        <v>0</v>
      </c>
    </row>
    <row r="45" spans="2:19">
      <c r="B45" s="22" t="s">
        <v>563</v>
      </c>
      <c r="C45" s="22" t="s">
        <v>559</v>
      </c>
      <c r="D45" s="23">
        <v>2007</v>
      </c>
      <c r="E45" s="22" t="s">
        <v>173</v>
      </c>
      <c r="F45" s="22" t="s">
        <v>564</v>
      </c>
      <c r="G45" s="22" t="s">
        <v>819</v>
      </c>
      <c r="H45" s="35">
        <v>7.1428571428571423</v>
      </c>
      <c r="I45" s="35">
        <v>42.857142857142861</v>
      </c>
      <c r="J45" s="35">
        <v>32.142857142857139</v>
      </c>
      <c r="K45" s="35">
        <v>1.7857142857142856</v>
      </c>
      <c r="L45" s="35">
        <v>16.071428571428569</v>
      </c>
      <c r="M45" s="35">
        <v>0</v>
      </c>
      <c r="N45" s="35">
        <v>0</v>
      </c>
      <c r="O45" s="35">
        <v>0</v>
      </c>
      <c r="P45" s="35">
        <v>0</v>
      </c>
      <c r="Q45" s="35">
        <v>0</v>
      </c>
      <c r="R45" s="35">
        <v>0</v>
      </c>
      <c r="S45" s="35">
        <v>0</v>
      </c>
    </row>
    <row r="46" spans="2:19">
      <c r="B46" s="22" t="s">
        <v>565</v>
      </c>
      <c r="C46" s="22" t="s">
        <v>559</v>
      </c>
      <c r="D46" s="23">
        <v>2007</v>
      </c>
      <c r="E46" s="22" t="s">
        <v>173</v>
      </c>
      <c r="F46" s="22" t="s">
        <v>564</v>
      </c>
      <c r="G46" s="22" t="s">
        <v>819</v>
      </c>
      <c r="H46" s="35">
        <v>10.429962187965165</v>
      </c>
      <c r="I46" s="35">
        <v>31.336082262562659</v>
      </c>
      <c r="J46" s="35">
        <v>19.121597344602804</v>
      </c>
      <c r="K46" s="35">
        <v>7.3878898831419919</v>
      </c>
      <c r="L46" s="35">
        <v>31.724468321727379</v>
      </c>
      <c r="M46" s="35">
        <v>0</v>
      </c>
      <c r="N46" s="35">
        <v>0</v>
      </c>
      <c r="O46" s="35">
        <v>0</v>
      </c>
      <c r="P46" s="35">
        <v>0</v>
      </c>
      <c r="Q46" s="35">
        <v>0</v>
      </c>
      <c r="R46" s="35">
        <v>0</v>
      </c>
      <c r="S46" s="35">
        <v>0</v>
      </c>
    </row>
    <row r="47" spans="2:19">
      <c r="B47" s="22" t="s">
        <v>566</v>
      </c>
      <c r="C47" s="22" t="s">
        <v>567</v>
      </c>
      <c r="D47" s="23">
        <v>2009</v>
      </c>
      <c r="E47" s="22" t="s">
        <v>173</v>
      </c>
      <c r="F47" s="22" t="s">
        <v>1187</v>
      </c>
      <c r="G47" s="22" t="s">
        <v>819</v>
      </c>
      <c r="H47" s="35">
        <v>0</v>
      </c>
      <c r="I47" s="35">
        <v>45.453438831405961</v>
      </c>
      <c r="J47" s="35">
        <v>19.488740109555692</v>
      </c>
      <c r="K47" s="35">
        <v>0</v>
      </c>
      <c r="L47" s="35">
        <v>35.057821059038346</v>
      </c>
      <c r="M47" s="35">
        <v>0</v>
      </c>
      <c r="N47" s="35">
        <v>0</v>
      </c>
      <c r="O47" s="35">
        <v>0</v>
      </c>
      <c r="P47" s="35">
        <v>0</v>
      </c>
      <c r="Q47" s="35">
        <v>0</v>
      </c>
      <c r="R47" s="35">
        <v>0</v>
      </c>
      <c r="S47" s="35">
        <v>0</v>
      </c>
    </row>
    <row r="48" spans="2:19">
      <c r="B48" s="22" t="s">
        <v>654</v>
      </c>
      <c r="C48" s="22" t="s">
        <v>1188</v>
      </c>
      <c r="D48" s="23">
        <v>2020</v>
      </c>
      <c r="E48" s="22" t="s">
        <v>233</v>
      </c>
      <c r="F48" s="22" t="s">
        <v>961</v>
      </c>
      <c r="G48" s="22" t="s">
        <v>846</v>
      </c>
      <c r="H48" s="35">
        <v>46.666666666666664</v>
      </c>
      <c r="I48" s="35">
        <v>26.666666666666668</v>
      </c>
      <c r="J48" s="35">
        <v>0</v>
      </c>
      <c r="K48" s="35">
        <v>0</v>
      </c>
      <c r="L48" s="35">
        <v>26.666666666666668</v>
      </c>
      <c r="M48" s="35">
        <v>0</v>
      </c>
      <c r="N48" s="35">
        <v>0</v>
      </c>
      <c r="O48" s="35">
        <v>0</v>
      </c>
      <c r="P48" s="35">
        <v>0</v>
      </c>
      <c r="Q48" s="35">
        <v>0</v>
      </c>
      <c r="R48" s="35">
        <v>0</v>
      </c>
      <c r="S48" s="35">
        <v>0</v>
      </c>
    </row>
    <row r="49" spans="2:19">
      <c r="B49" s="22" t="s">
        <v>657</v>
      </c>
      <c r="C49" s="22" t="s">
        <v>658</v>
      </c>
      <c r="D49" s="23">
        <v>1994</v>
      </c>
      <c r="E49" s="22" t="s">
        <v>233</v>
      </c>
      <c r="F49" s="22" t="s">
        <v>384</v>
      </c>
      <c r="G49" s="22" t="s">
        <v>846</v>
      </c>
      <c r="H49" s="35">
        <v>13.782432754106166</v>
      </c>
      <c r="I49" s="35">
        <v>9.1882885027374428</v>
      </c>
      <c r="J49" s="35">
        <v>70.292787431563909</v>
      </c>
      <c r="K49" s="35">
        <v>2.9754820280885506</v>
      </c>
      <c r="L49" s="35">
        <v>0</v>
      </c>
      <c r="M49" s="35">
        <v>0</v>
      </c>
      <c r="N49" s="35">
        <v>0</v>
      </c>
      <c r="O49" s="35">
        <v>1.9519638181385384</v>
      </c>
      <c r="P49" s="35">
        <v>0</v>
      </c>
      <c r="Q49" s="35">
        <v>0</v>
      </c>
      <c r="R49" s="35">
        <v>0.23694358486074746</v>
      </c>
      <c r="S49" s="35">
        <v>1.5721018805046418</v>
      </c>
    </row>
    <row r="50" spans="2:19">
      <c r="B50" s="22" t="s">
        <v>665</v>
      </c>
      <c r="C50" s="22" t="s">
        <v>666</v>
      </c>
      <c r="D50" s="23">
        <v>2021</v>
      </c>
      <c r="E50" s="22" t="s">
        <v>194</v>
      </c>
      <c r="F50" s="22" t="s">
        <v>667</v>
      </c>
      <c r="G50" s="22" t="s">
        <v>819</v>
      </c>
      <c r="H50" s="35">
        <v>38.095238095238102</v>
      </c>
      <c r="I50" s="35">
        <v>33.333333333333336</v>
      </c>
      <c r="J50" s="35">
        <v>14.285714285714288</v>
      </c>
      <c r="K50" s="35">
        <v>0</v>
      </c>
      <c r="L50" s="35">
        <v>14.285714285714288</v>
      </c>
      <c r="M50" s="35">
        <v>0</v>
      </c>
      <c r="N50" s="35">
        <v>0</v>
      </c>
      <c r="O50" s="35">
        <v>0</v>
      </c>
      <c r="P50" s="35">
        <v>0</v>
      </c>
      <c r="Q50" s="35">
        <v>0</v>
      </c>
      <c r="R50" s="35">
        <v>0</v>
      </c>
      <c r="S50" s="35">
        <v>0</v>
      </c>
    </row>
    <row r="51" spans="2:19">
      <c r="B51" s="22" t="s">
        <v>726</v>
      </c>
      <c r="C51" s="22" t="s">
        <v>727</v>
      </c>
      <c r="D51" s="23">
        <v>2010</v>
      </c>
      <c r="E51" s="22" t="s">
        <v>194</v>
      </c>
      <c r="F51" s="22" t="s">
        <v>728</v>
      </c>
      <c r="G51" s="22" t="s">
        <v>836</v>
      </c>
      <c r="H51" s="35">
        <v>9.5121951219512191</v>
      </c>
      <c r="I51" s="35">
        <v>30.8130081300813</v>
      </c>
      <c r="J51" s="35">
        <v>37.479674796747972</v>
      </c>
      <c r="K51" s="35">
        <v>1.056910569105691</v>
      </c>
      <c r="L51" s="35">
        <v>21.138211382113823</v>
      </c>
      <c r="M51" s="35">
        <v>0</v>
      </c>
      <c r="N51" s="35">
        <v>0</v>
      </c>
      <c r="O51" s="35">
        <v>0</v>
      </c>
      <c r="P51" s="35">
        <v>0</v>
      </c>
      <c r="Q51" s="35">
        <v>0</v>
      </c>
      <c r="R51" s="35">
        <v>0</v>
      </c>
      <c r="S51" s="35">
        <v>0</v>
      </c>
    </row>
    <row r="52" spans="2:19">
      <c r="B52" s="22" t="s">
        <v>732</v>
      </c>
      <c r="C52" s="22" t="s">
        <v>733</v>
      </c>
      <c r="D52" s="23">
        <v>2003</v>
      </c>
      <c r="E52" s="22" t="s">
        <v>194</v>
      </c>
      <c r="F52" s="22" t="s">
        <v>731</v>
      </c>
      <c r="G52" s="22" t="s">
        <v>846</v>
      </c>
      <c r="H52" s="35">
        <v>26.77824267782427</v>
      </c>
      <c r="I52" s="35">
        <v>19.665271966527197</v>
      </c>
      <c r="J52" s="35">
        <v>15.062761506276152</v>
      </c>
      <c r="K52" s="35">
        <v>3.7656903765690379</v>
      </c>
      <c r="L52" s="35">
        <v>34.728033472803347</v>
      </c>
      <c r="M52" s="35">
        <v>0</v>
      </c>
      <c r="N52" s="35">
        <v>0</v>
      </c>
      <c r="O52" s="35">
        <v>0</v>
      </c>
      <c r="P52" s="35">
        <v>0</v>
      </c>
      <c r="Q52" s="35">
        <v>0</v>
      </c>
      <c r="R52" s="35">
        <v>0</v>
      </c>
      <c r="S52" s="35">
        <v>0</v>
      </c>
    </row>
    <row r="53" spans="2:19">
      <c r="B53" s="22" t="s">
        <v>734</v>
      </c>
      <c r="C53" s="22" t="s">
        <v>733</v>
      </c>
      <c r="D53" s="23">
        <v>2003</v>
      </c>
      <c r="E53" s="22" t="s">
        <v>194</v>
      </c>
      <c r="F53" s="22" t="s">
        <v>731</v>
      </c>
      <c r="G53" s="22" t="s">
        <v>1085</v>
      </c>
      <c r="H53" s="35">
        <v>17.5</v>
      </c>
      <c r="I53" s="35">
        <v>37.604166666666664</v>
      </c>
      <c r="J53" s="35">
        <v>27.604166666666668</v>
      </c>
      <c r="K53" s="35">
        <v>5.9375</v>
      </c>
      <c r="L53" s="35">
        <v>11.354166666666666</v>
      </c>
      <c r="M53" s="35">
        <v>0</v>
      </c>
      <c r="N53" s="35">
        <v>0</v>
      </c>
      <c r="O53" s="35">
        <v>0</v>
      </c>
      <c r="P53" s="35">
        <v>0</v>
      </c>
      <c r="Q53" s="35">
        <v>0</v>
      </c>
      <c r="R53" s="35">
        <v>0</v>
      </c>
      <c r="S53" s="35">
        <v>0</v>
      </c>
    </row>
    <row r="54" spans="2:19">
      <c r="B54" s="22" t="s">
        <v>735</v>
      </c>
      <c r="C54" s="22" t="s">
        <v>736</v>
      </c>
      <c r="D54" s="23">
        <v>2000</v>
      </c>
      <c r="E54" s="22" t="s">
        <v>194</v>
      </c>
      <c r="F54" s="22" t="s">
        <v>215</v>
      </c>
      <c r="G54" s="22" t="s">
        <v>846</v>
      </c>
      <c r="H54" s="35">
        <v>59.664003952894674</v>
      </c>
      <c r="I54" s="35">
        <v>7.1434453712309258</v>
      </c>
      <c r="J54" s="35">
        <v>10.084587240150116</v>
      </c>
      <c r="K54" s="35">
        <v>0</v>
      </c>
      <c r="L54" s="35">
        <v>23.107963435724287</v>
      </c>
      <c r="M54" s="35">
        <v>0</v>
      </c>
      <c r="N54" s="35">
        <v>0</v>
      </c>
      <c r="O54" s="35">
        <v>0</v>
      </c>
      <c r="P54" s="35">
        <v>0</v>
      </c>
      <c r="Q54" s="35">
        <v>0</v>
      </c>
      <c r="R54" s="35">
        <v>0</v>
      </c>
      <c r="S54" s="35">
        <v>0</v>
      </c>
    </row>
  </sheetData>
  <conditionalFormatting sqref="E5:S54">
    <cfRule type="containsBlanks" dxfId="24" priority="1">
      <formula>LEN(TRIM(E5))=0</formula>
    </cfRule>
  </conditionalFormatting>
  <hyperlinks>
    <hyperlink ref="B2" location="'Information &amp; Contents '!A1" display="Back to Information and Contents" xr:uid="{79821B8E-64A1-4B3B-9712-69B49040EE9A}"/>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27981-7D4E-4ECF-A83A-94EC8A724497}">
  <sheetPr>
    <tabColor theme="3" tint="0.39997558519241921"/>
  </sheetPr>
  <dimension ref="B1:R17"/>
  <sheetViews>
    <sheetView showGridLines="0" workbookViewId="0"/>
  </sheetViews>
  <sheetFormatPr defaultRowHeight="12.75"/>
  <cols>
    <col min="1" max="1" width="1.75" style="2" customWidth="1"/>
    <col min="2" max="2" width="14.375" style="2" bestFit="1" customWidth="1"/>
    <col min="3" max="16384" width="9" style="2"/>
  </cols>
  <sheetData>
    <row r="1" spans="2:18" ht="7.5" customHeight="1"/>
    <row r="2" spans="2:18" ht="15.75">
      <c r="B2" s="9" t="s">
        <v>137</v>
      </c>
    </row>
    <row r="3" spans="2:18" ht="7.5" customHeight="1"/>
    <row r="4" spans="2:18">
      <c r="B4" s="64" t="s">
        <v>1202</v>
      </c>
      <c r="C4" s="64" t="s">
        <v>230</v>
      </c>
      <c r="D4" s="64" t="s">
        <v>153</v>
      </c>
      <c r="E4" s="64" t="s">
        <v>455</v>
      </c>
      <c r="F4" s="64" t="s">
        <v>145</v>
      </c>
      <c r="G4" s="64" t="s">
        <v>202</v>
      </c>
      <c r="H4" s="64" t="s">
        <v>405</v>
      </c>
      <c r="I4" s="64" t="s">
        <v>445</v>
      </c>
      <c r="J4" s="64" t="s">
        <v>264</v>
      </c>
      <c r="K4" s="64" t="s">
        <v>149</v>
      </c>
      <c r="L4" s="64" t="s">
        <v>194</v>
      </c>
      <c r="M4" s="64" t="s">
        <v>173</v>
      </c>
      <c r="N4" s="64" t="s">
        <v>233</v>
      </c>
      <c r="O4" s="64" t="s">
        <v>166</v>
      </c>
      <c r="P4" s="64" t="s">
        <v>236</v>
      </c>
      <c r="Q4" s="64" t="s">
        <v>188</v>
      </c>
      <c r="R4" s="64" t="s">
        <v>1228</v>
      </c>
    </row>
    <row r="5" spans="2:18">
      <c r="B5" s="65" t="s">
        <v>1180</v>
      </c>
      <c r="C5" s="66">
        <v>38.689723424309257</v>
      </c>
      <c r="D5" s="55">
        <v>53.811659192825111</v>
      </c>
      <c r="E5" s="66">
        <v>51.470588235294123</v>
      </c>
      <c r="F5" s="66">
        <v>49.437258951717169</v>
      </c>
      <c r="G5" s="66">
        <v>51.846352687968484</v>
      </c>
      <c r="H5" s="66">
        <v>0</v>
      </c>
      <c r="I5" s="66">
        <v>41.644130358309461</v>
      </c>
      <c r="J5" s="66">
        <v>5.36893363447368</v>
      </c>
      <c r="K5" s="66">
        <v>3.2888102609464842</v>
      </c>
      <c r="L5" s="66">
        <v>25.276426784890401</v>
      </c>
      <c r="M5" s="66">
        <v>12.179481635956359</v>
      </c>
      <c r="N5" s="66">
        <v>30.224549710386416</v>
      </c>
      <c r="O5" s="66">
        <v>17.689161554192228</v>
      </c>
      <c r="P5" s="66">
        <v>63.9</v>
      </c>
      <c r="Q5" s="66">
        <v>39</v>
      </c>
      <c r="R5" s="66">
        <v>33.980549082493546</v>
      </c>
    </row>
    <row r="6" spans="2:18">
      <c r="B6" s="65" t="s">
        <v>1181</v>
      </c>
      <c r="C6" s="66">
        <v>23.544556157044763</v>
      </c>
      <c r="D6" s="66">
        <v>39.043348281016442</v>
      </c>
      <c r="E6" s="66">
        <v>4.0441176470588234</v>
      </c>
      <c r="F6" s="66">
        <v>20.335914328367341</v>
      </c>
      <c r="G6" s="66">
        <v>9.0381412763493021</v>
      </c>
      <c r="H6" s="66">
        <v>37</v>
      </c>
      <c r="I6" s="66">
        <v>9.5992210663852457</v>
      </c>
      <c r="J6" s="66">
        <v>7.5154057685432596</v>
      </c>
      <c r="K6" s="66">
        <v>1.8006634232640426</v>
      </c>
      <c r="L6" s="66">
        <v>18.148155556492682</v>
      </c>
      <c r="M6" s="66">
        <v>32.948354132526042</v>
      </c>
      <c r="N6" s="66">
        <v>17.927477584702054</v>
      </c>
      <c r="O6" s="66">
        <v>12.372188139059306</v>
      </c>
      <c r="P6" s="66">
        <v>8.93</v>
      </c>
      <c r="Q6" s="66">
        <v>16</v>
      </c>
      <c r="R6" s="66">
        <v>17.547608126283102</v>
      </c>
    </row>
    <row r="7" spans="2:18">
      <c r="B7" s="65" t="s">
        <v>1182</v>
      </c>
      <c r="C7" s="66">
        <v>10.182228482591919</v>
      </c>
      <c r="D7" s="66">
        <v>0</v>
      </c>
      <c r="E7" s="66">
        <v>6.4338235294117654</v>
      </c>
      <c r="F7" s="66">
        <v>7.8088284176709077</v>
      </c>
      <c r="G7" s="66">
        <v>5.6688601699809293</v>
      </c>
      <c r="H7" s="66">
        <v>15</v>
      </c>
      <c r="I7" s="66">
        <v>9.3811146288758227</v>
      </c>
      <c r="J7" s="66">
        <v>0</v>
      </c>
      <c r="K7" s="66">
        <v>5.6206877487837241</v>
      </c>
      <c r="L7" s="66">
        <v>12.683754178706627</v>
      </c>
      <c r="M7" s="66">
        <v>18.139762201705611</v>
      </c>
      <c r="N7" s="66">
        <v>35.146393715781954</v>
      </c>
      <c r="O7" s="66">
        <v>0</v>
      </c>
      <c r="P7" s="66">
        <v>0</v>
      </c>
      <c r="Q7" s="66">
        <v>9</v>
      </c>
      <c r="R7" s="66">
        <v>10.576425895808734</v>
      </c>
    </row>
    <row r="8" spans="2:18">
      <c r="B8" s="65" t="s">
        <v>1229</v>
      </c>
      <c r="C8" s="66">
        <v>11.924740652122139</v>
      </c>
      <c r="D8" s="66">
        <v>4.0059790732436467</v>
      </c>
      <c r="E8" s="66">
        <v>0</v>
      </c>
      <c r="F8" s="66">
        <v>1.8008202119474732</v>
      </c>
      <c r="G8" s="66">
        <v>13.125364582071159</v>
      </c>
      <c r="H8" s="66">
        <v>1</v>
      </c>
      <c r="I8" s="66">
        <v>3.6495854063018247</v>
      </c>
      <c r="J8" s="66">
        <v>0</v>
      </c>
      <c r="K8" s="66">
        <v>1.0863445378151213</v>
      </c>
      <c r="L8" s="66">
        <v>12.27088188943927</v>
      </c>
      <c r="M8" s="66">
        <v>4.5451822738714318</v>
      </c>
      <c r="N8" s="66">
        <v>1.4877410140442753</v>
      </c>
      <c r="O8" s="66">
        <v>43.967280163599185</v>
      </c>
      <c r="P8" s="66">
        <v>1.0300000000000011</v>
      </c>
      <c r="Q8" s="66">
        <v>4</v>
      </c>
      <c r="R8" s="66">
        <v>7.4257274166098135</v>
      </c>
    </row>
    <row r="9" spans="2:18">
      <c r="B9" s="65" t="s">
        <v>1227</v>
      </c>
      <c r="C9" s="66">
        <v>15.658751283931919</v>
      </c>
      <c r="D9" s="66">
        <v>3.1390134529147984</v>
      </c>
      <c r="E9" s="66">
        <v>38.05147058823529</v>
      </c>
      <c r="F9" s="66">
        <v>0</v>
      </c>
      <c r="G9" s="66">
        <v>20.321281283630132</v>
      </c>
      <c r="H9" s="66">
        <v>47</v>
      </c>
      <c r="I9" s="66">
        <v>0</v>
      </c>
      <c r="J9" s="66">
        <v>87.115660596983062</v>
      </c>
      <c r="K9" s="66">
        <v>0</v>
      </c>
      <c r="L9" s="66">
        <v>0</v>
      </c>
      <c r="M9" s="66">
        <v>32.187219755940554</v>
      </c>
      <c r="N9" s="66">
        <v>0</v>
      </c>
      <c r="O9" s="66">
        <v>25.971370143149286</v>
      </c>
      <c r="P9" s="66">
        <v>0</v>
      </c>
      <c r="Q9" s="66">
        <v>0</v>
      </c>
      <c r="R9" s="66">
        <v>0</v>
      </c>
    </row>
    <row r="10" spans="2:18">
      <c r="B10" s="65" t="s">
        <v>1203</v>
      </c>
      <c r="C10" s="66">
        <v>0</v>
      </c>
      <c r="D10" s="66">
        <v>0</v>
      </c>
      <c r="E10" s="66">
        <v>0</v>
      </c>
      <c r="F10" s="66">
        <v>4.8293307463520918</v>
      </c>
      <c r="G10" s="66">
        <v>0</v>
      </c>
      <c r="H10" s="66">
        <v>0</v>
      </c>
      <c r="I10" s="66">
        <v>13.670891006491315</v>
      </c>
      <c r="J10" s="66">
        <v>0</v>
      </c>
      <c r="K10" s="66">
        <v>0</v>
      </c>
      <c r="L10" s="66">
        <v>3.7772264698514868</v>
      </c>
      <c r="M10" s="66">
        <v>0</v>
      </c>
      <c r="N10" s="66">
        <v>0</v>
      </c>
      <c r="O10" s="66">
        <v>0</v>
      </c>
      <c r="P10" s="66">
        <v>21.470000000000002</v>
      </c>
      <c r="Q10" s="66">
        <v>8.64</v>
      </c>
      <c r="R10" s="66">
        <v>7.812583245127561</v>
      </c>
    </row>
    <row r="11" spans="2:18">
      <c r="B11" s="65" t="s">
        <v>1204</v>
      </c>
      <c r="C11" s="66">
        <v>0</v>
      </c>
      <c r="D11" s="66">
        <v>0</v>
      </c>
      <c r="E11" s="66">
        <v>0</v>
      </c>
      <c r="F11" s="66">
        <v>2.5984003617347549</v>
      </c>
      <c r="G11" s="66">
        <v>0</v>
      </c>
      <c r="H11" s="66">
        <v>0</v>
      </c>
      <c r="I11" s="66">
        <v>1.2504081989044677</v>
      </c>
      <c r="J11" s="66">
        <v>0</v>
      </c>
      <c r="K11" s="66">
        <v>52.111257122627201</v>
      </c>
      <c r="L11" s="66">
        <v>2.859900041458983</v>
      </c>
      <c r="M11" s="66">
        <v>0</v>
      </c>
      <c r="N11" s="66">
        <v>0</v>
      </c>
      <c r="O11" s="66">
        <v>0</v>
      </c>
      <c r="P11" s="66">
        <v>0</v>
      </c>
      <c r="Q11" s="66">
        <v>5.76</v>
      </c>
      <c r="R11" s="66">
        <v>3.8810956967219905</v>
      </c>
    </row>
    <row r="12" spans="2:18">
      <c r="B12" s="65" t="s">
        <v>1205</v>
      </c>
      <c r="C12" s="66">
        <v>0</v>
      </c>
      <c r="D12" s="66">
        <v>0</v>
      </c>
      <c r="E12" s="66">
        <v>0</v>
      </c>
      <c r="F12" s="66">
        <v>2.2630609317707231</v>
      </c>
      <c r="G12" s="66">
        <v>0</v>
      </c>
      <c r="H12" s="66">
        <v>0</v>
      </c>
      <c r="I12" s="66">
        <v>9.0845983430610318</v>
      </c>
      <c r="J12" s="66">
        <v>0</v>
      </c>
      <c r="K12" s="66">
        <v>29.862617933649744</v>
      </c>
      <c r="L12" s="66">
        <v>12.809654166829208</v>
      </c>
      <c r="M12" s="66">
        <v>0</v>
      </c>
      <c r="N12" s="66">
        <v>7.8959819090692696</v>
      </c>
      <c r="O12" s="66">
        <v>0</v>
      </c>
      <c r="P12" s="66">
        <v>0</v>
      </c>
      <c r="Q12" s="66">
        <v>0</v>
      </c>
      <c r="R12" s="66">
        <v>7.3001500794835135</v>
      </c>
    </row>
    <row r="13" spans="2:18">
      <c r="B13" s="65" t="s">
        <v>1206</v>
      </c>
      <c r="C13" s="66">
        <v>0</v>
      </c>
      <c r="D13" s="66">
        <v>0</v>
      </c>
      <c r="E13" s="66">
        <v>0</v>
      </c>
      <c r="F13" s="66">
        <v>1.8349288500364442</v>
      </c>
      <c r="G13" s="66">
        <v>0</v>
      </c>
      <c r="H13" s="66">
        <v>0</v>
      </c>
      <c r="I13" s="66">
        <v>0</v>
      </c>
      <c r="J13" s="66">
        <v>0</v>
      </c>
      <c r="K13" s="66">
        <v>4.7463763603151916</v>
      </c>
      <c r="L13" s="66">
        <v>0</v>
      </c>
      <c r="M13" s="66">
        <v>0</v>
      </c>
      <c r="N13" s="66">
        <v>0</v>
      </c>
      <c r="O13" s="66">
        <v>0</v>
      </c>
      <c r="P13" s="66">
        <v>0</v>
      </c>
      <c r="Q13" s="66">
        <v>0</v>
      </c>
      <c r="R13" s="66">
        <v>0.70632292731719093</v>
      </c>
    </row>
    <row r="14" spans="2:18">
      <c r="B14" s="65" t="s">
        <v>1207</v>
      </c>
      <c r="C14" s="66">
        <v>0</v>
      </c>
      <c r="D14" s="66">
        <v>0</v>
      </c>
      <c r="E14" s="66">
        <v>0</v>
      </c>
      <c r="F14" s="66">
        <v>1.3854743676679666</v>
      </c>
      <c r="G14" s="66">
        <v>0</v>
      </c>
      <c r="H14" s="66">
        <v>0</v>
      </c>
      <c r="I14" s="66">
        <v>0</v>
      </c>
      <c r="J14" s="66">
        <v>0</v>
      </c>
      <c r="K14" s="66">
        <v>0.29664852251969948</v>
      </c>
      <c r="L14" s="66">
        <v>0</v>
      </c>
      <c r="M14" s="66">
        <v>0</v>
      </c>
      <c r="N14" s="66">
        <v>0</v>
      </c>
      <c r="O14" s="66">
        <v>0</v>
      </c>
      <c r="P14" s="66">
        <v>0</v>
      </c>
      <c r="Q14" s="66">
        <v>0</v>
      </c>
      <c r="R14" s="66">
        <v>0.41976028000729071</v>
      </c>
    </row>
    <row r="15" spans="2:18">
      <c r="B15" s="65" t="s">
        <v>1208</v>
      </c>
      <c r="C15" s="66">
        <v>0</v>
      </c>
      <c r="D15" s="66">
        <v>0</v>
      </c>
      <c r="E15" s="66">
        <v>0</v>
      </c>
      <c r="F15" s="66">
        <v>1.0700315428864207</v>
      </c>
      <c r="G15" s="66">
        <v>0</v>
      </c>
      <c r="H15" s="66">
        <v>0</v>
      </c>
      <c r="I15" s="66">
        <v>0</v>
      </c>
      <c r="J15" s="66">
        <v>0</v>
      </c>
      <c r="K15" s="66">
        <v>0</v>
      </c>
      <c r="L15" s="66">
        <v>0</v>
      </c>
      <c r="M15" s="66">
        <v>0</v>
      </c>
      <c r="N15" s="66">
        <v>0.95847179243037373</v>
      </c>
      <c r="O15" s="66">
        <v>0</v>
      </c>
      <c r="P15" s="66">
        <v>0</v>
      </c>
      <c r="Q15" s="66">
        <v>0</v>
      </c>
      <c r="R15" s="66">
        <v>0.50823442050646417</v>
      </c>
    </row>
    <row r="16" spans="2:18">
      <c r="B16" s="65" t="s">
        <v>1209</v>
      </c>
      <c r="C16" s="66">
        <v>0</v>
      </c>
      <c r="D16" s="66">
        <v>0</v>
      </c>
      <c r="E16" s="66">
        <v>0</v>
      </c>
      <c r="F16" s="66">
        <v>6.6349204309442085</v>
      </c>
      <c r="G16" s="66">
        <v>0</v>
      </c>
      <c r="H16" s="66">
        <v>0</v>
      </c>
      <c r="I16" s="66">
        <v>11.720050991670833</v>
      </c>
      <c r="J16" s="66">
        <v>0</v>
      </c>
      <c r="K16" s="66">
        <v>1.1865940900787979</v>
      </c>
      <c r="L16" s="66">
        <v>12.174000912331344</v>
      </c>
      <c r="M16" s="66">
        <v>0</v>
      </c>
      <c r="N16" s="66">
        <v>6.3593842735856549</v>
      </c>
      <c r="O16" s="66">
        <v>0</v>
      </c>
      <c r="P16" s="66">
        <v>4.67</v>
      </c>
      <c r="Q16" s="66">
        <v>17.600000000000001</v>
      </c>
      <c r="R16" s="66">
        <v>9.8412381327460086</v>
      </c>
    </row>
    <row r="17" spans="2:18">
      <c r="B17" s="65" t="s">
        <v>1230</v>
      </c>
      <c r="C17" s="66">
        <v>100</v>
      </c>
      <c r="D17" s="66">
        <v>100</v>
      </c>
      <c r="E17" s="66">
        <v>100</v>
      </c>
      <c r="F17" s="66">
        <v>99.9989691410955</v>
      </c>
      <c r="G17" s="66">
        <v>100</v>
      </c>
      <c r="H17" s="66">
        <v>100</v>
      </c>
      <c r="I17" s="66">
        <v>100</v>
      </c>
      <c r="J17" s="66">
        <v>100</v>
      </c>
      <c r="K17" s="66">
        <v>100.00000000000001</v>
      </c>
      <c r="L17" s="66">
        <v>100</v>
      </c>
      <c r="M17" s="66">
        <v>100</v>
      </c>
      <c r="N17" s="66">
        <v>100</v>
      </c>
      <c r="O17" s="66">
        <v>100.00000000000001</v>
      </c>
      <c r="P17" s="66">
        <v>100</v>
      </c>
      <c r="Q17" s="66">
        <v>100</v>
      </c>
      <c r="R17" s="66">
        <v>99.999695303105213</v>
      </c>
    </row>
  </sheetData>
  <hyperlinks>
    <hyperlink ref="B2" location="'Information &amp; Contents '!A1" display="Back to Information and Contents" xr:uid="{C2B0D17B-41B6-4F7D-ABEA-708DFE7C7813}"/>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E19B1-C90D-4665-AC5C-1468A3079D37}">
  <sheetPr>
    <tabColor theme="3" tint="0.39997558519241921"/>
  </sheetPr>
  <dimension ref="B1:K18"/>
  <sheetViews>
    <sheetView showGridLines="0" workbookViewId="0"/>
  </sheetViews>
  <sheetFormatPr defaultRowHeight="12.75"/>
  <cols>
    <col min="1" max="1" width="1.75" style="2" customWidth="1"/>
    <col min="2" max="2" width="9" style="2"/>
    <col min="3" max="3" width="25.625" style="2" customWidth="1"/>
    <col min="4" max="6" width="9" style="2"/>
    <col min="7" max="7" width="11.375" style="2" bestFit="1" customWidth="1"/>
    <col min="8" max="8" width="11.875" style="2" bestFit="1" customWidth="1"/>
    <col min="9" max="16384" width="9" style="2"/>
  </cols>
  <sheetData>
    <row r="1" spans="2:11" ht="7.5" customHeight="1"/>
    <row r="2" spans="2:11" ht="15.75">
      <c r="B2" s="9" t="s">
        <v>137</v>
      </c>
    </row>
    <row r="3" spans="2:11" ht="7.5" customHeight="1"/>
    <row r="4" spans="2:11" ht="25.5">
      <c r="B4" s="31" t="s">
        <v>138</v>
      </c>
      <c r="C4" s="31" t="s">
        <v>139</v>
      </c>
      <c r="D4" s="31" t="s">
        <v>1231</v>
      </c>
      <c r="E4" s="31" t="s">
        <v>141</v>
      </c>
      <c r="F4" s="31" t="s">
        <v>1232</v>
      </c>
      <c r="G4" s="31" t="s">
        <v>142</v>
      </c>
      <c r="H4" s="31" t="s">
        <v>776</v>
      </c>
      <c r="I4" s="31" t="s">
        <v>1225</v>
      </c>
      <c r="J4" s="31" t="s">
        <v>1226</v>
      </c>
      <c r="K4" s="31" t="s">
        <v>1233</v>
      </c>
    </row>
    <row r="5" spans="2:11">
      <c r="B5" s="22" t="s">
        <v>184</v>
      </c>
      <c r="C5" s="23" t="s">
        <v>185</v>
      </c>
      <c r="D5" s="25">
        <v>2013</v>
      </c>
      <c r="E5" s="22" t="s">
        <v>149</v>
      </c>
      <c r="F5" s="22" t="s">
        <v>831</v>
      </c>
      <c r="G5" s="22" t="s">
        <v>183</v>
      </c>
      <c r="H5" s="22" t="s">
        <v>786</v>
      </c>
      <c r="I5" s="62">
        <v>0.89461883408071752</v>
      </c>
      <c r="J5" s="62">
        <v>0.1053811659192825</v>
      </c>
      <c r="K5" s="62">
        <v>1</v>
      </c>
    </row>
    <row r="6" spans="2:11">
      <c r="B6" s="22" t="s">
        <v>192</v>
      </c>
      <c r="C6" s="23" t="s">
        <v>193</v>
      </c>
      <c r="D6" s="22">
        <v>2013</v>
      </c>
      <c r="E6" s="22" t="s">
        <v>194</v>
      </c>
      <c r="F6" s="22" t="s">
        <v>831</v>
      </c>
      <c r="G6" s="22" t="s">
        <v>195</v>
      </c>
      <c r="H6" s="22" t="s">
        <v>819</v>
      </c>
      <c r="I6" s="62">
        <v>0.22999999999999998</v>
      </c>
      <c r="J6" s="62">
        <v>0.77</v>
      </c>
      <c r="K6" s="62">
        <v>1</v>
      </c>
    </row>
    <row r="7" spans="2:11">
      <c r="B7" s="22" t="s">
        <v>289</v>
      </c>
      <c r="C7" s="23" t="s">
        <v>290</v>
      </c>
      <c r="D7" s="22">
        <v>2013</v>
      </c>
      <c r="E7" s="22" t="s">
        <v>194</v>
      </c>
      <c r="F7" s="22" t="s">
        <v>831</v>
      </c>
      <c r="G7" s="22" t="s">
        <v>291</v>
      </c>
      <c r="H7" s="22" t="s">
        <v>819</v>
      </c>
      <c r="I7" s="62">
        <v>0.58020477815699656</v>
      </c>
      <c r="J7" s="62">
        <v>0.41979522184300344</v>
      </c>
      <c r="K7" s="62">
        <v>1</v>
      </c>
    </row>
    <row r="8" spans="2:11">
      <c r="B8" s="22" t="s">
        <v>328</v>
      </c>
      <c r="C8" s="23" t="s">
        <v>329</v>
      </c>
      <c r="D8" s="22">
        <v>2013</v>
      </c>
      <c r="E8" s="22" t="s">
        <v>236</v>
      </c>
      <c r="F8" s="22" t="s">
        <v>818</v>
      </c>
      <c r="G8" s="22" t="s">
        <v>330</v>
      </c>
      <c r="H8" s="22" t="s">
        <v>846</v>
      </c>
      <c r="I8" s="62">
        <v>0</v>
      </c>
      <c r="J8" s="62">
        <v>1</v>
      </c>
      <c r="K8" s="62">
        <v>1</v>
      </c>
    </row>
    <row r="9" spans="2:11">
      <c r="B9" s="22" t="s">
        <v>349</v>
      </c>
      <c r="C9" s="23" t="s">
        <v>350</v>
      </c>
      <c r="D9" s="22">
        <v>2013</v>
      </c>
      <c r="E9" s="22" t="s">
        <v>188</v>
      </c>
      <c r="F9" s="22" t="s">
        <v>831</v>
      </c>
      <c r="G9" s="22" t="s">
        <v>351</v>
      </c>
      <c r="H9" s="22" t="s">
        <v>846</v>
      </c>
      <c r="I9" s="62">
        <v>0.16</v>
      </c>
      <c r="J9" s="62">
        <v>0.84</v>
      </c>
      <c r="K9" s="62">
        <v>1</v>
      </c>
    </row>
    <row r="10" spans="2:11">
      <c r="B10" s="22" t="s">
        <v>386</v>
      </c>
      <c r="C10" s="23" t="s">
        <v>387</v>
      </c>
      <c r="D10" s="22">
        <v>2007</v>
      </c>
      <c r="E10" s="22" t="s">
        <v>194</v>
      </c>
      <c r="F10" s="22" t="s">
        <v>831</v>
      </c>
      <c r="G10" s="22" t="s">
        <v>388</v>
      </c>
      <c r="H10" s="22" t="s">
        <v>846</v>
      </c>
      <c r="I10" s="62">
        <v>0.39393939393939392</v>
      </c>
      <c r="J10" s="62">
        <v>0.60606060606060608</v>
      </c>
      <c r="K10" s="62">
        <v>1</v>
      </c>
    </row>
    <row r="11" spans="2:11">
      <c r="B11" s="22" t="s">
        <v>433</v>
      </c>
      <c r="C11" s="23" t="s">
        <v>747</v>
      </c>
      <c r="D11" s="22">
        <v>2015</v>
      </c>
      <c r="E11" s="22" t="s">
        <v>145</v>
      </c>
      <c r="F11" s="22" t="s">
        <v>818</v>
      </c>
      <c r="G11" s="22" t="s">
        <v>748</v>
      </c>
      <c r="H11" s="22" t="s">
        <v>846</v>
      </c>
      <c r="I11" s="62">
        <v>0.2195315888390921</v>
      </c>
      <c r="J11" s="62">
        <v>0.78046841116090793</v>
      </c>
      <c r="K11" s="62">
        <v>1</v>
      </c>
    </row>
    <row r="12" spans="2:11">
      <c r="B12" s="22" t="s">
        <v>443</v>
      </c>
      <c r="C12" s="22" t="s">
        <v>444</v>
      </c>
      <c r="D12" s="22">
        <v>2015</v>
      </c>
      <c r="E12" s="22" t="s">
        <v>445</v>
      </c>
      <c r="F12" s="22" t="s">
        <v>818</v>
      </c>
      <c r="G12" s="22" t="s">
        <v>446</v>
      </c>
      <c r="H12" s="22" t="s">
        <v>846</v>
      </c>
      <c r="I12" s="62">
        <v>0.50857142857142867</v>
      </c>
      <c r="J12" s="62">
        <v>0.49142857142857144</v>
      </c>
      <c r="K12" s="62">
        <v>1</v>
      </c>
    </row>
    <row r="13" spans="2:11">
      <c r="B13" s="22" t="s">
        <v>447</v>
      </c>
      <c r="C13" s="22" t="s">
        <v>448</v>
      </c>
      <c r="D13" s="22">
        <v>2015</v>
      </c>
      <c r="E13" s="22" t="s">
        <v>445</v>
      </c>
      <c r="F13" s="22" t="s">
        <v>818</v>
      </c>
      <c r="G13" s="22" t="s">
        <v>449</v>
      </c>
      <c r="H13" s="22" t="s">
        <v>846</v>
      </c>
      <c r="I13" s="62">
        <v>0.34841628959276016</v>
      </c>
      <c r="J13" s="62">
        <v>0.65158371040723984</v>
      </c>
      <c r="K13" s="62">
        <v>1</v>
      </c>
    </row>
    <row r="14" spans="2:11">
      <c r="B14" s="22" t="s">
        <v>479</v>
      </c>
      <c r="C14" s="22" t="s">
        <v>480</v>
      </c>
      <c r="D14" s="22">
        <v>2012</v>
      </c>
      <c r="E14" s="22" t="s">
        <v>145</v>
      </c>
      <c r="F14" s="22" t="s">
        <v>818</v>
      </c>
      <c r="G14" s="22" t="s">
        <v>481</v>
      </c>
      <c r="H14" s="22" t="s">
        <v>1039</v>
      </c>
      <c r="I14" s="62">
        <v>0.32099999999999995</v>
      </c>
      <c r="J14" s="62">
        <v>0.67900000000000005</v>
      </c>
      <c r="K14" s="62">
        <v>1</v>
      </c>
    </row>
    <row r="15" spans="2:11">
      <c r="B15" s="22" t="s">
        <v>482</v>
      </c>
      <c r="C15" s="22" t="s">
        <v>483</v>
      </c>
      <c r="D15" s="22">
        <v>2012</v>
      </c>
      <c r="E15" s="22" t="s">
        <v>149</v>
      </c>
      <c r="F15" s="22" t="s">
        <v>831</v>
      </c>
      <c r="G15" s="22" t="s">
        <v>183</v>
      </c>
      <c r="H15" s="22" t="s">
        <v>786</v>
      </c>
      <c r="I15" s="67">
        <v>0.85199999999999998</v>
      </c>
      <c r="J15" s="67">
        <v>0.14800000000000002</v>
      </c>
      <c r="K15" s="62">
        <v>1</v>
      </c>
    </row>
    <row r="16" spans="2:11">
      <c r="B16" s="22" t="s">
        <v>657</v>
      </c>
      <c r="C16" s="22" t="s">
        <v>658</v>
      </c>
      <c r="D16" s="22">
        <v>2015</v>
      </c>
      <c r="E16" s="22" t="s">
        <v>233</v>
      </c>
      <c r="F16" s="22" t="s">
        <v>831</v>
      </c>
      <c r="G16" s="22" t="s">
        <v>384</v>
      </c>
      <c r="H16" s="22" t="s">
        <v>846</v>
      </c>
      <c r="I16" s="67">
        <v>0.72199999999999998</v>
      </c>
      <c r="J16" s="67">
        <v>0.27800000000000002</v>
      </c>
      <c r="K16" s="62">
        <v>1</v>
      </c>
    </row>
    <row r="17" spans="2:11">
      <c r="B17" s="22" t="s">
        <v>732</v>
      </c>
      <c r="C17" s="22" t="s">
        <v>733</v>
      </c>
      <c r="D17" s="22">
        <v>2015</v>
      </c>
      <c r="E17" s="22" t="s">
        <v>194</v>
      </c>
      <c r="F17" s="22" t="s">
        <v>831</v>
      </c>
      <c r="G17" s="22" t="s">
        <v>731</v>
      </c>
      <c r="H17" s="22" t="s">
        <v>846</v>
      </c>
      <c r="I17" s="67">
        <v>0.85499999999999998</v>
      </c>
      <c r="J17" s="67">
        <v>0.14499999999999999</v>
      </c>
      <c r="K17" s="62">
        <v>1</v>
      </c>
    </row>
    <row r="18" spans="2:11">
      <c r="B18" s="22" t="s">
        <v>734</v>
      </c>
      <c r="C18" s="22" t="s">
        <v>733</v>
      </c>
      <c r="D18" s="22">
        <v>2015</v>
      </c>
      <c r="E18" s="22" t="s">
        <v>194</v>
      </c>
      <c r="F18" s="22" t="s">
        <v>831</v>
      </c>
      <c r="G18" s="22" t="s">
        <v>731</v>
      </c>
      <c r="H18" s="22" t="s">
        <v>1085</v>
      </c>
      <c r="I18" s="67">
        <v>0</v>
      </c>
      <c r="J18" s="54">
        <v>1</v>
      </c>
      <c r="K18" s="62">
        <v>1</v>
      </c>
    </row>
  </sheetData>
  <conditionalFormatting sqref="B5:B18">
    <cfRule type="duplicateValues" dxfId="23" priority="1"/>
  </conditionalFormatting>
  <conditionalFormatting sqref="E5:J18">
    <cfRule type="containsBlanks" dxfId="22" priority="2">
      <formula>LEN(TRIM(E5))=0</formula>
    </cfRule>
  </conditionalFormatting>
  <hyperlinks>
    <hyperlink ref="B2" location="'Information &amp; Contents '!A1" display="Back to Information and Contents" xr:uid="{4E75439E-5938-40AA-BD29-D46A972B83D6}"/>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4BD89-057C-4C59-B427-DF658EBA8B97}">
  <sheetPr>
    <tabColor theme="3" tint="0.39997558519241921"/>
  </sheetPr>
  <dimension ref="B1:I17"/>
  <sheetViews>
    <sheetView showGridLines="0" workbookViewId="0"/>
  </sheetViews>
  <sheetFormatPr defaultRowHeight="12.75"/>
  <cols>
    <col min="1" max="1" width="1.75" style="4" customWidth="1"/>
    <col min="2" max="2" width="9" style="4"/>
    <col min="3" max="3" width="16.125" style="4" customWidth="1"/>
    <col min="4" max="5" width="9" style="4"/>
    <col min="6" max="6" width="24.625" style="4" customWidth="1"/>
    <col min="7" max="7" width="30.25" style="4" customWidth="1"/>
    <col min="8" max="9" width="23.125" style="4" customWidth="1"/>
    <col min="10" max="16384" width="9" style="4"/>
  </cols>
  <sheetData>
    <row r="1" spans="2:9" ht="7.5" customHeight="1"/>
    <row r="2" spans="2:9" ht="15.75">
      <c r="B2" s="9" t="s">
        <v>137</v>
      </c>
    </row>
    <row r="3" spans="2:9" ht="7.5" customHeight="1"/>
    <row r="4" spans="2:9">
      <c r="B4" s="31" t="s">
        <v>138</v>
      </c>
      <c r="C4" s="31" t="s">
        <v>1234</v>
      </c>
      <c r="D4" s="31" t="s">
        <v>1017</v>
      </c>
      <c r="E4" s="31" t="s">
        <v>141</v>
      </c>
      <c r="F4" s="31" t="s">
        <v>142</v>
      </c>
      <c r="G4" s="31" t="s">
        <v>1235</v>
      </c>
      <c r="H4" s="31" t="s">
        <v>15</v>
      </c>
      <c r="I4" s="31" t="s">
        <v>1026</v>
      </c>
    </row>
    <row r="5" spans="2:9" ht="63.75">
      <c r="B5" s="27" t="s">
        <v>394</v>
      </c>
      <c r="C5" s="23" t="s">
        <v>395</v>
      </c>
      <c r="D5" s="28" t="s">
        <v>800</v>
      </c>
      <c r="E5" s="27" t="s">
        <v>396</v>
      </c>
      <c r="F5" s="27" t="s">
        <v>1236</v>
      </c>
      <c r="G5" s="27" t="s">
        <v>1237</v>
      </c>
      <c r="H5" s="27" t="s">
        <v>786</v>
      </c>
      <c r="I5" s="27" t="s">
        <v>1057</v>
      </c>
    </row>
    <row r="6" spans="2:9" ht="51">
      <c r="B6" s="27" t="s">
        <v>429</v>
      </c>
      <c r="C6" s="23" t="s">
        <v>430</v>
      </c>
      <c r="D6" s="27">
        <v>2019</v>
      </c>
      <c r="E6" s="27" t="s">
        <v>431</v>
      </c>
      <c r="F6" s="27" t="s">
        <v>432</v>
      </c>
      <c r="G6" s="27" t="s">
        <v>1238</v>
      </c>
      <c r="H6" s="27" t="s">
        <v>846</v>
      </c>
      <c r="I6" s="27" t="s">
        <v>1067</v>
      </c>
    </row>
    <row r="7" spans="2:9" ht="63.75">
      <c r="B7" s="27" t="s">
        <v>440</v>
      </c>
      <c r="C7" s="23" t="s">
        <v>441</v>
      </c>
      <c r="D7" s="27">
        <v>2017</v>
      </c>
      <c r="E7" s="27" t="s">
        <v>145</v>
      </c>
      <c r="F7" s="27" t="s">
        <v>452</v>
      </c>
      <c r="G7" s="27" t="s">
        <v>1239</v>
      </c>
      <c r="H7" s="27" t="s">
        <v>786</v>
      </c>
      <c r="I7" s="27" t="s">
        <v>1094</v>
      </c>
    </row>
    <row r="8" spans="2:9" ht="51">
      <c r="B8" s="27" t="s">
        <v>450</v>
      </c>
      <c r="C8" s="23" t="s">
        <v>451</v>
      </c>
      <c r="D8" s="27">
        <v>2017</v>
      </c>
      <c r="E8" s="27" t="s">
        <v>145</v>
      </c>
      <c r="F8" s="27" t="s">
        <v>452</v>
      </c>
      <c r="G8" s="27" t="s">
        <v>1240</v>
      </c>
      <c r="H8" s="27" t="s">
        <v>819</v>
      </c>
      <c r="I8" s="27" t="s">
        <v>1067</v>
      </c>
    </row>
    <row r="9" spans="2:9" ht="178.5">
      <c r="B9" s="27" t="s">
        <v>467</v>
      </c>
      <c r="C9" s="23" t="s">
        <v>468</v>
      </c>
      <c r="D9" s="27">
        <v>2017</v>
      </c>
      <c r="E9" s="27" t="s">
        <v>145</v>
      </c>
      <c r="F9" s="27" t="s">
        <v>469</v>
      </c>
      <c r="G9" s="27" t="s">
        <v>1241</v>
      </c>
      <c r="H9" s="27" t="s">
        <v>31</v>
      </c>
      <c r="I9" s="27" t="s">
        <v>1057</v>
      </c>
    </row>
    <row r="10" spans="2:9" ht="51">
      <c r="B10" s="27" t="s">
        <v>470</v>
      </c>
      <c r="C10" s="23" t="s">
        <v>468</v>
      </c>
      <c r="D10" s="27">
        <v>2017</v>
      </c>
      <c r="E10" s="27" t="s">
        <v>145</v>
      </c>
      <c r="F10" s="27" t="s">
        <v>469</v>
      </c>
      <c r="G10" s="27" t="s">
        <v>1242</v>
      </c>
      <c r="H10" s="27" t="s">
        <v>31</v>
      </c>
      <c r="I10" s="27" t="s">
        <v>1057</v>
      </c>
    </row>
    <row r="11" spans="2:9" ht="51">
      <c r="B11" s="27" t="s">
        <v>471</v>
      </c>
      <c r="C11" s="23" t="s">
        <v>468</v>
      </c>
      <c r="D11" s="27">
        <v>2017</v>
      </c>
      <c r="E11" s="27" t="s">
        <v>145</v>
      </c>
      <c r="F11" s="27" t="s">
        <v>469</v>
      </c>
      <c r="G11" s="27" t="s">
        <v>1243</v>
      </c>
      <c r="H11" s="27" t="s">
        <v>31</v>
      </c>
      <c r="I11" s="27" t="s">
        <v>1057</v>
      </c>
    </row>
    <row r="12" spans="2:9" ht="63.75">
      <c r="B12" s="27" t="s">
        <v>488</v>
      </c>
      <c r="C12" s="22" t="s">
        <v>489</v>
      </c>
      <c r="D12" s="27">
        <v>2017</v>
      </c>
      <c r="E12" s="27" t="s">
        <v>177</v>
      </c>
      <c r="F12" s="27" t="s">
        <v>490</v>
      </c>
      <c r="G12" s="27" t="s">
        <v>1244</v>
      </c>
      <c r="H12" s="27" t="s">
        <v>846</v>
      </c>
      <c r="I12" s="27" t="s">
        <v>1067</v>
      </c>
    </row>
    <row r="13" spans="2:9" ht="89.25">
      <c r="B13" s="27" t="s">
        <v>497</v>
      </c>
      <c r="C13" s="22" t="s">
        <v>498</v>
      </c>
      <c r="D13" s="27">
        <v>2017</v>
      </c>
      <c r="E13" s="27" t="s">
        <v>166</v>
      </c>
      <c r="F13" s="27" t="s">
        <v>499</v>
      </c>
      <c r="G13" s="27" t="s">
        <v>1245</v>
      </c>
      <c r="H13" s="27" t="s">
        <v>846</v>
      </c>
      <c r="I13" s="27" t="s">
        <v>1067</v>
      </c>
    </row>
    <row r="14" spans="2:9" ht="63.75">
      <c r="B14" s="27" t="s">
        <v>598</v>
      </c>
      <c r="C14" s="22" t="s">
        <v>593</v>
      </c>
      <c r="D14" s="27">
        <v>2019</v>
      </c>
      <c r="E14" s="27" t="s">
        <v>145</v>
      </c>
      <c r="F14" s="27" t="s">
        <v>1246</v>
      </c>
      <c r="G14" s="27" t="s">
        <v>1247</v>
      </c>
      <c r="H14" s="27" t="s">
        <v>819</v>
      </c>
      <c r="I14" s="27" t="s">
        <v>1067</v>
      </c>
    </row>
    <row r="15" spans="2:9" ht="25.5">
      <c r="B15" s="27" t="s">
        <v>646</v>
      </c>
      <c r="C15" s="22" t="s">
        <v>643</v>
      </c>
      <c r="D15" s="27">
        <v>2012</v>
      </c>
      <c r="E15" s="27" t="s">
        <v>177</v>
      </c>
      <c r="F15" s="27" t="s">
        <v>249</v>
      </c>
      <c r="G15" s="27" t="s">
        <v>1248</v>
      </c>
      <c r="H15" s="27" t="s">
        <v>819</v>
      </c>
      <c r="I15" s="27" t="s">
        <v>1067</v>
      </c>
    </row>
    <row r="16" spans="2:9" ht="51">
      <c r="B16" s="27" t="s">
        <v>668</v>
      </c>
      <c r="C16" s="22" t="s">
        <v>669</v>
      </c>
      <c r="D16" s="27">
        <v>2017</v>
      </c>
      <c r="E16" s="27" t="s">
        <v>285</v>
      </c>
      <c r="F16" s="27" t="s">
        <v>1249</v>
      </c>
      <c r="G16" s="27" t="s">
        <v>1250</v>
      </c>
      <c r="H16" s="27" t="s">
        <v>819</v>
      </c>
      <c r="I16" s="27" t="s">
        <v>1067</v>
      </c>
    </row>
    <row r="17" spans="2:9" ht="191.25">
      <c r="B17" s="27" t="s">
        <v>743</v>
      </c>
      <c r="C17" s="22" t="s">
        <v>744</v>
      </c>
      <c r="D17" s="27">
        <v>2012</v>
      </c>
      <c r="E17" s="27" t="s">
        <v>177</v>
      </c>
      <c r="F17" s="27" t="s">
        <v>249</v>
      </c>
      <c r="G17" s="27" t="s">
        <v>1251</v>
      </c>
      <c r="H17" s="27" t="s">
        <v>819</v>
      </c>
      <c r="I17" s="27" t="s">
        <v>1067</v>
      </c>
    </row>
  </sheetData>
  <phoneticPr fontId="6" type="noConversion"/>
  <conditionalFormatting sqref="C5:F17">
    <cfRule type="containsBlanks" dxfId="21" priority="1">
      <formula>LEN(TRIM(C5))=0</formula>
    </cfRule>
  </conditionalFormatting>
  <conditionalFormatting sqref="G5:G13">
    <cfRule type="containsBlanks" dxfId="20" priority="2">
      <formula>LEN(TRIM(G5))=0</formula>
    </cfRule>
  </conditionalFormatting>
  <conditionalFormatting sqref="H5:I17">
    <cfRule type="containsBlanks" dxfId="19" priority="4">
      <formula>LEN(TRIM(H5))=0</formula>
    </cfRule>
  </conditionalFormatting>
  <hyperlinks>
    <hyperlink ref="B2" location="'Information &amp; Contents '!A1" display="Back to Information and Contents" xr:uid="{83C92CAB-9BFC-4174-A457-379FF4E29D91}"/>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7F2C9-F200-4C47-B6F0-4D88EC80CFA4}">
  <sheetPr>
    <tabColor theme="3" tint="0.39997558519241921"/>
  </sheetPr>
  <dimension ref="B1:AN16"/>
  <sheetViews>
    <sheetView showGridLines="0" workbookViewId="0"/>
  </sheetViews>
  <sheetFormatPr defaultRowHeight="12.75"/>
  <cols>
    <col min="1" max="1" width="1.75" style="2" customWidth="1"/>
    <col min="2" max="2" width="10.375" style="2" bestFit="1" customWidth="1"/>
    <col min="3" max="3" width="27.375" style="2" bestFit="1" customWidth="1"/>
    <col min="4" max="4" width="5.625" style="2" bestFit="1" customWidth="1"/>
    <col min="5" max="5" width="7.625" style="2" bestFit="1" customWidth="1"/>
    <col min="6" max="6" width="23.375" style="2" bestFit="1" customWidth="1"/>
    <col min="7" max="7" width="10.5" style="2" bestFit="1" customWidth="1"/>
    <col min="8" max="8" width="14.625" style="2" bestFit="1" customWidth="1"/>
    <col min="9" max="25" width="6.375" style="2" customWidth="1"/>
    <col min="26" max="30" width="9" style="2"/>
    <col min="31" max="31" width="20" style="2" bestFit="1" customWidth="1"/>
    <col min="32" max="33" width="21" style="2" bestFit="1" customWidth="1"/>
    <col min="34" max="16384" width="9" style="2"/>
  </cols>
  <sheetData>
    <row r="1" spans="2:40" ht="7.5" customHeight="1"/>
    <row r="2" spans="2:40" ht="15.75">
      <c r="B2" s="9" t="s">
        <v>137</v>
      </c>
    </row>
    <row r="3" spans="2:40" ht="7.5" customHeight="1"/>
    <row r="4" spans="2:40">
      <c r="B4" s="31" t="s">
        <v>138</v>
      </c>
      <c r="C4" s="39" t="s">
        <v>1234</v>
      </c>
      <c r="D4" s="39" t="s">
        <v>1017</v>
      </c>
      <c r="E4" s="31" t="s">
        <v>141</v>
      </c>
      <c r="F4" s="31" t="s">
        <v>142</v>
      </c>
      <c r="G4" s="31" t="s">
        <v>15</v>
      </c>
      <c r="H4" s="31" t="s">
        <v>1026</v>
      </c>
      <c r="I4" s="68">
        <v>1</v>
      </c>
      <c r="J4" s="68">
        <v>2</v>
      </c>
      <c r="K4" s="68">
        <v>3</v>
      </c>
      <c r="L4" s="68">
        <v>4</v>
      </c>
      <c r="M4" s="68">
        <v>5</v>
      </c>
      <c r="N4" s="68">
        <v>6</v>
      </c>
      <c r="O4" s="68">
        <v>7</v>
      </c>
      <c r="P4" s="68">
        <v>8</v>
      </c>
      <c r="Q4" s="68">
        <v>9</v>
      </c>
      <c r="R4" s="68">
        <v>10</v>
      </c>
      <c r="S4" s="68">
        <v>11</v>
      </c>
      <c r="T4" s="68">
        <v>12</v>
      </c>
      <c r="U4" s="68">
        <v>13</v>
      </c>
      <c r="V4" s="68">
        <v>14</v>
      </c>
      <c r="W4" s="68">
        <v>15</v>
      </c>
      <c r="X4" s="68">
        <v>16</v>
      </c>
      <c r="Y4" s="39" t="s">
        <v>1233</v>
      </c>
    </row>
    <row r="5" spans="2:40">
      <c r="B5" s="22" t="s">
        <v>394</v>
      </c>
      <c r="C5" s="23" t="s">
        <v>395</v>
      </c>
      <c r="D5" s="28" t="s">
        <v>800</v>
      </c>
      <c r="E5" s="22" t="s">
        <v>396</v>
      </c>
      <c r="F5" s="27" t="s">
        <v>1236</v>
      </c>
      <c r="G5" s="27" t="s">
        <v>786</v>
      </c>
      <c r="H5" s="27" t="s">
        <v>1057</v>
      </c>
      <c r="I5" s="69">
        <v>6.067769897557132E-2</v>
      </c>
      <c r="J5" s="69">
        <v>6.067769897557132E-2</v>
      </c>
      <c r="K5" s="69">
        <v>6.067769897557132E-2</v>
      </c>
      <c r="L5" s="70">
        <v>0.12135539795114264</v>
      </c>
      <c r="M5" s="70">
        <v>0.12135539795114264</v>
      </c>
      <c r="N5" s="70">
        <v>0.12135539795114264</v>
      </c>
      <c r="O5" s="69">
        <v>0.12135539795114264</v>
      </c>
      <c r="P5" s="69">
        <v>0.12135539795114264</v>
      </c>
      <c r="Q5" s="69">
        <v>0.12135539795114264</v>
      </c>
      <c r="R5" s="70">
        <v>2.9944838455476755E-2</v>
      </c>
      <c r="S5" s="70">
        <v>2.9944838455476755E-2</v>
      </c>
      <c r="T5" s="70">
        <v>2.9944838455476755E-2</v>
      </c>
      <c r="U5" s="69">
        <v>0</v>
      </c>
      <c r="V5" s="69">
        <v>0</v>
      </c>
      <c r="W5" s="69">
        <v>0</v>
      </c>
      <c r="X5" s="69">
        <v>0</v>
      </c>
      <c r="Y5" s="62">
        <v>1</v>
      </c>
      <c r="AE5" s="6"/>
      <c r="AF5" s="6"/>
      <c r="AG5" s="6"/>
      <c r="AH5" s="6"/>
    </row>
    <row r="6" spans="2:40">
      <c r="B6" s="22" t="s">
        <v>429</v>
      </c>
      <c r="C6" s="23" t="s">
        <v>430</v>
      </c>
      <c r="D6" s="22">
        <v>2019</v>
      </c>
      <c r="E6" s="22" t="s">
        <v>431</v>
      </c>
      <c r="F6" s="27" t="s">
        <v>432</v>
      </c>
      <c r="G6" s="27" t="s">
        <v>846</v>
      </c>
      <c r="H6" s="27" t="s">
        <v>1067</v>
      </c>
      <c r="I6" s="70">
        <v>9.2500000000000013E-3</v>
      </c>
      <c r="J6" s="70">
        <v>9.2500000000000013E-3</v>
      </c>
      <c r="K6" s="70">
        <v>9.2500000000000013E-3</v>
      </c>
      <c r="L6" s="70">
        <v>9.2500000000000013E-3</v>
      </c>
      <c r="M6" s="69">
        <v>0.13824999999999998</v>
      </c>
      <c r="N6" s="69">
        <v>0.13824999999999998</v>
      </c>
      <c r="O6" s="69">
        <v>0.13824999999999998</v>
      </c>
      <c r="P6" s="69">
        <v>0.13824999999999998</v>
      </c>
      <c r="Q6" s="70">
        <v>9.9250000000000005E-2</v>
      </c>
      <c r="R6" s="70">
        <v>9.9250000000000005E-2</v>
      </c>
      <c r="S6" s="70">
        <v>9.9250000000000005E-2</v>
      </c>
      <c r="T6" s="70">
        <v>9.9250000000000005E-2</v>
      </c>
      <c r="U6" s="69">
        <v>3.2500000000000003E-3</v>
      </c>
      <c r="V6" s="69">
        <v>3.2500000000000003E-3</v>
      </c>
      <c r="W6" s="69">
        <v>3.2500000000000003E-3</v>
      </c>
      <c r="X6" s="69">
        <v>3.2500000000000003E-3</v>
      </c>
      <c r="Y6" s="62">
        <v>1</v>
      </c>
    </row>
    <row r="7" spans="2:40">
      <c r="B7" s="22" t="s">
        <v>440</v>
      </c>
      <c r="C7" s="23" t="s">
        <v>441</v>
      </c>
      <c r="D7" s="22">
        <v>2017</v>
      </c>
      <c r="E7" s="22" t="s">
        <v>145</v>
      </c>
      <c r="F7" s="27" t="s">
        <v>452</v>
      </c>
      <c r="G7" s="27" t="s">
        <v>786</v>
      </c>
      <c r="H7" s="27" t="s">
        <v>1094</v>
      </c>
      <c r="I7" s="69">
        <v>1.7326732673267328E-2</v>
      </c>
      <c r="J7" s="69">
        <v>1.7326732673267328E-2</v>
      </c>
      <c r="K7" s="69">
        <v>1.7326732673267328E-2</v>
      </c>
      <c r="L7" s="69">
        <v>1.7326732673267328E-2</v>
      </c>
      <c r="M7" s="70">
        <v>0.11881188118811881</v>
      </c>
      <c r="N7" s="70">
        <v>0.11881188118811881</v>
      </c>
      <c r="O7" s="70">
        <v>0.11881188118811881</v>
      </c>
      <c r="P7" s="70">
        <v>0.11881188118811881</v>
      </c>
      <c r="Q7" s="69">
        <v>5.6930693069306933E-2</v>
      </c>
      <c r="R7" s="69">
        <v>5.6930693069306933E-2</v>
      </c>
      <c r="S7" s="69">
        <v>5.6930693069306933E-2</v>
      </c>
      <c r="T7" s="69">
        <v>5.6930693069306933E-2</v>
      </c>
      <c r="U7" s="69">
        <v>5.6930693069306933E-2</v>
      </c>
      <c r="V7" s="69">
        <v>5.6930693069306933E-2</v>
      </c>
      <c r="W7" s="69">
        <v>5.6930693069306933E-2</v>
      </c>
      <c r="X7" s="69">
        <v>5.6930693069306933E-2</v>
      </c>
      <c r="Y7" s="62">
        <v>1.0000000000000004</v>
      </c>
      <c r="AE7" s="6"/>
      <c r="AF7" s="6"/>
      <c r="AG7" s="6"/>
      <c r="AK7" s="7"/>
      <c r="AL7" s="7"/>
      <c r="AM7" s="7"/>
      <c r="AN7" s="7"/>
    </row>
    <row r="8" spans="2:40">
      <c r="B8" s="22" t="s">
        <v>450</v>
      </c>
      <c r="C8" s="23" t="s">
        <v>451</v>
      </c>
      <c r="D8" s="22">
        <v>2017</v>
      </c>
      <c r="E8" s="22" t="s">
        <v>145</v>
      </c>
      <c r="F8" s="27" t="s">
        <v>452</v>
      </c>
      <c r="G8" s="27" t="s">
        <v>819</v>
      </c>
      <c r="H8" s="27" t="s">
        <v>1067</v>
      </c>
      <c r="I8" s="69">
        <v>7.8375113258834186E-2</v>
      </c>
      <c r="J8" s="69">
        <v>7.8375113258834186E-2</v>
      </c>
      <c r="K8" s="69">
        <v>7.8375113258834186E-2</v>
      </c>
      <c r="L8" s="69">
        <v>7.8375113258834186E-2</v>
      </c>
      <c r="M8" s="69">
        <v>7.8375113258834186E-2</v>
      </c>
      <c r="N8" s="69">
        <v>7.8375113258834186E-2</v>
      </c>
      <c r="O8" s="69">
        <v>7.8375113258834186E-2</v>
      </c>
      <c r="P8" s="70">
        <v>5.0152689687573408E-2</v>
      </c>
      <c r="Q8" s="70">
        <v>5.0152689687573408E-2</v>
      </c>
      <c r="R8" s="70">
        <v>5.0152689687573408E-2</v>
      </c>
      <c r="S8" s="70">
        <v>5.0152689687573408E-2</v>
      </c>
      <c r="T8" s="70">
        <v>5.0152689687573408E-2</v>
      </c>
      <c r="U8" s="70">
        <v>5.0152689687573408E-2</v>
      </c>
      <c r="V8" s="70">
        <v>5.0152689687573408E-2</v>
      </c>
      <c r="W8" s="70">
        <v>5.0152689687573408E-2</v>
      </c>
      <c r="X8" s="70">
        <v>5.0152689687573408E-2</v>
      </c>
      <c r="Y8" s="62">
        <v>0.99999999999999956</v>
      </c>
      <c r="AE8" s="6"/>
      <c r="AF8" s="6"/>
    </row>
    <row r="9" spans="2:40">
      <c r="B9" s="22" t="s">
        <v>467</v>
      </c>
      <c r="C9" s="23" t="s">
        <v>468</v>
      </c>
      <c r="D9" s="22">
        <v>2017</v>
      </c>
      <c r="E9" s="22" t="s">
        <v>145</v>
      </c>
      <c r="F9" s="27" t="s">
        <v>469</v>
      </c>
      <c r="G9" s="27" t="s">
        <v>31</v>
      </c>
      <c r="H9" s="27" t="s">
        <v>1057</v>
      </c>
      <c r="I9" s="70">
        <v>1.7223910840932118E-2</v>
      </c>
      <c r="J9" s="70">
        <v>1.7223910840932118E-2</v>
      </c>
      <c r="K9" s="70">
        <v>1.7223910840932118E-2</v>
      </c>
      <c r="L9" s="70">
        <v>1.7223910840932118E-2</v>
      </c>
      <c r="M9" s="69">
        <v>0.12158054711246201</v>
      </c>
      <c r="N9" s="69">
        <v>0.12158054711246201</v>
      </c>
      <c r="O9" s="69">
        <v>0.12158054711246201</v>
      </c>
      <c r="P9" s="69">
        <v>0.12158054711246201</v>
      </c>
      <c r="Q9" s="70">
        <v>5.559777102330294E-2</v>
      </c>
      <c r="R9" s="70">
        <v>5.559777102330294E-2</v>
      </c>
      <c r="S9" s="70">
        <v>5.559777102330294E-2</v>
      </c>
      <c r="T9" s="70">
        <v>5.559777102330294E-2</v>
      </c>
      <c r="U9" s="70">
        <v>5.559777102330294E-2</v>
      </c>
      <c r="V9" s="70">
        <v>5.559777102330294E-2</v>
      </c>
      <c r="W9" s="70">
        <v>5.559777102330294E-2</v>
      </c>
      <c r="X9" s="70">
        <v>5.559777102330294E-2</v>
      </c>
      <c r="Y9" s="62">
        <v>1.0000000000000004</v>
      </c>
      <c r="AE9" s="6"/>
      <c r="AF9" s="6"/>
      <c r="AG9" s="6"/>
    </row>
    <row r="10" spans="2:40">
      <c r="B10" s="22" t="s">
        <v>488</v>
      </c>
      <c r="C10" s="23" t="s">
        <v>489</v>
      </c>
      <c r="D10" s="22">
        <v>2017</v>
      </c>
      <c r="E10" s="22" t="s">
        <v>177</v>
      </c>
      <c r="F10" s="27" t="s">
        <v>490</v>
      </c>
      <c r="G10" s="27" t="s">
        <v>846</v>
      </c>
      <c r="H10" s="27" t="s">
        <v>1067</v>
      </c>
      <c r="I10" s="57">
        <v>0</v>
      </c>
      <c r="J10" s="69">
        <v>1.4999999999999999E-2</v>
      </c>
      <c r="K10" s="69">
        <v>1.4999999999999999E-2</v>
      </c>
      <c r="L10" s="70">
        <v>0.185</v>
      </c>
      <c r="M10" s="70">
        <v>0.185</v>
      </c>
      <c r="N10" s="69">
        <v>0.13500000000000001</v>
      </c>
      <c r="O10" s="69">
        <v>0.13500000000000001</v>
      </c>
      <c r="P10" s="70">
        <v>0.115</v>
      </c>
      <c r="Q10" s="70">
        <v>0.115</v>
      </c>
      <c r="R10" s="69">
        <v>0.05</v>
      </c>
      <c r="S10" s="69">
        <v>0.05</v>
      </c>
      <c r="T10" s="57">
        <v>0</v>
      </c>
      <c r="U10" s="57">
        <v>0</v>
      </c>
      <c r="V10" s="57">
        <v>0</v>
      </c>
      <c r="W10" s="57">
        <v>0</v>
      </c>
      <c r="X10" s="57">
        <v>0</v>
      </c>
      <c r="Y10" s="62">
        <v>1</v>
      </c>
    </row>
    <row r="11" spans="2:40">
      <c r="B11" s="22" t="s">
        <v>497</v>
      </c>
      <c r="C11" s="23" t="s">
        <v>498</v>
      </c>
      <c r="D11" s="22">
        <v>2017</v>
      </c>
      <c r="E11" s="22" t="s">
        <v>166</v>
      </c>
      <c r="F11" s="27" t="s">
        <v>499</v>
      </c>
      <c r="G11" s="27" t="s">
        <v>846</v>
      </c>
      <c r="H11" s="27" t="s">
        <v>1067</v>
      </c>
      <c r="I11" s="69">
        <v>0.04</v>
      </c>
      <c r="J11" s="69">
        <v>0.04</v>
      </c>
      <c r="K11" s="69">
        <v>0.04</v>
      </c>
      <c r="L11" s="69">
        <v>6.6666666666666666E-2</v>
      </c>
      <c r="M11" s="69">
        <v>6.6666666666666666E-2</v>
      </c>
      <c r="N11" s="69">
        <v>6.6666666666666666E-2</v>
      </c>
      <c r="O11" s="70">
        <v>0.10666666666666667</v>
      </c>
      <c r="P11" s="70">
        <v>0.10666666666666667</v>
      </c>
      <c r="Q11" s="70">
        <v>0.10666666666666667</v>
      </c>
      <c r="R11" s="69">
        <v>5.1428571428571428E-2</v>
      </c>
      <c r="S11" s="69">
        <v>5.1428571428571428E-2</v>
      </c>
      <c r="T11" s="69">
        <v>5.1428571428571428E-2</v>
      </c>
      <c r="U11" s="69">
        <v>5.1428571428571428E-2</v>
      </c>
      <c r="V11" s="69">
        <v>5.1428571428571428E-2</v>
      </c>
      <c r="W11" s="69">
        <v>5.1428571428571428E-2</v>
      </c>
      <c r="X11" s="69">
        <v>5.1428571428571428E-2</v>
      </c>
      <c r="Y11" s="62">
        <v>0.99999999999999967</v>
      </c>
    </row>
    <row r="12" spans="2:40">
      <c r="B12" s="22" t="s">
        <v>598</v>
      </c>
      <c r="C12" s="22" t="s">
        <v>593</v>
      </c>
      <c r="D12" s="22">
        <v>2019</v>
      </c>
      <c r="E12" s="22" t="s">
        <v>145</v>
      </c>
      <c r="F12" s="27" t="s">
        <v>1246</v>
      </c>
      <c r="G12" s="27" t="s">
        <v>819</v>
      </c>
      <c r="H12" s="27" t="s">
        <v>1067</v>
      </c>
      <c r="I12" s="70">
        <v>3.5330190077988315E-2</v>
      </c>
      <c r="J12" s="70">
        <v>3.5330190077988315E-2</v>
      </c>
      <c r="K12" s="70">
        <v>3.5330190077988315E-2</v>
      </c>
      <c r="L12" s="69">
        <v>0.14551196512765768</v>
      </c>
      <c r="M12" s="69">
        <v>0.14551196512765768</v>
      </c>
      <c r="N12" s="70">
        <v>2.1786317943243483E-2</v>
      </c>
      <c r="O12" s="70">
        <v>2.1786317943243483E-2</v>
      </c>
      <c r="P12" s="69">
        <v>0.21492571835245974</v>
      </c>
      <c r="Q12" s="69">
        <v>0.21492571835245974</v>
      </c>
      <c r="R12" s="70">
        <v>1.8508775274187601E-2</v>
      </c>
      <c r="S12" s="70">
        <v>1.8508775274187601E-2</v>
      </c>
      <c r="T12" s="70">
        <v>1.8508775274187601E-2</v>
      </c>
      <c r="U12" s="70">
        <v>1.8508775274187601E-2</v>
      </c>
      <c r="V12" s="70">
        <v>1.8508775274187601E-2</v>
      </c>
      <c r="W12" s="70">
        <v>1.8508775274187601E-2</v>
      </c>
      <c r="X12" s="70">
        <v>1.8508775274187601E-2</v>
      </c>
      <c r="Y12" s="62">
        <v>0.99999999999999989</v>
      </c>
      <c r="AE12" s="6"/>
      <c r="AF12" s="6"/>
      <c r="AG12" s="6"/>
      <c r="AH12" s="6"/>
      <c r="AI12" s="6"/>
    </row>
    <row r="13" spans="2:40">
      <c r="B13" s="22" t="s">
        <v>646</v>
      </c>
      <c r="C13" s="22" t="s">
        <v>643</v>
      </c>
      <c r="D13" s="22">
        <v>2012</v>
      </c>
      <c r="E13" s="22" t="s">
        <v>177</v>
      </c>
      <c r="F13" s="27" t="s">
        <v>249</v>
      </c>
      <c r="G13" s="27" t="s">
        <v>819</v>
      </c>
      <c r="H13" s="27" t="s">
        <v>1067</v>
      </c>
      <c r="I13" s="69">
        <v>8.142857142857142E-2</v>
      </c>
      <c r="J13" s="69">
        <v>8.142857142857142E-2</v>
      </c>
      <c r="K13" s="69">
        <v>8.142857142857142E-2</v>
      </c>
      <c r="L13" s="69">
        <v>8.142857142857142E-2</v>
      </c>
      <c r="M13" s="69">
        <v>8.142857142857142E-2</v>
      </c>
      <c r="N13" s="69">
        <v>8.142857142857142E-2</v>
      </c>
      <c r="O13" s="69">
        <v>8.142857142857142E-2</v>
      </c>
      <c r="P13" s="70">
        <v>7.3999999999999996E-2</v>
      </c>
      <c r="Q13" s="70">
        <v>7.3999999999999996E-2</v>
      </c>
      <c r="R13" s="70">
        <v>7.3999999999999996E-2</v>
      </c>
      <c r="S13" s="70">
        <v>7.3999999999999996E-2</v>
      </c>
      <c r="T13" s="70">
        <v>7.3999999999999996E-2</v>
      </c>
      <c r="U13" s="69">
        <v>1.5000000000000013E-2</v>
      </c>
      <c r="V13" s="69">
        <v>1.5000000000000013E-2</v>
      </c>
      <c r="W13" s="69">
        <v>1.5000000000000013E-2</v>
      </c>
      <c r="X13" s="69">
        <v>1.5000000000000013E-2</v>
      </c>
      <c r="Y13" s="62">
        <v>0.99999999999999978</v>
      </c>
    </row>
    <row r="14" spans="2:40">
      <c r="B14" s="22" t="s">
        <v>668</v>
      </c>
      <c r="C14" s="22" t="s">
        <v>669</v>
      </c>
      <c r="D14" s="22">
        <v>2017</v>
      </c>
      <c r="E14" s="22" t="s">
        <v>285</v>
      </c>
      <c r="F14" s="27" t="s">
        <v>670</v>
      </c>
      <c r="G14" s="27" t="s">
        <v>819</v>
      </c>
      <c r="H14" s="27" t="s">
        <v>1067</v>
      </c>
      <c r="I14" s="70">
        <v>5.4000000000000003E-3</v>
      </c>
      <c r="J14" s="70">
        <v>5.4000000000000003E-3</v>
      </c>
      <c r="K14" s="70">
        <v>5.4000000000000003E-3</v>
      </c>
      <c r="L14" s="70">
        <v>5.4000000000000003E-3</v>
      </c>
      <c r="M14" s="69">
        <v>0.15365000000000001</v>
      </c>
      <c r="N14" s="69">
        <v>0.15365000000000001</v>
      </c>
      <c r="O14" s="69">
        <v>0.15365000000000001</v>
      </c>
      <c r="P14" s="69">
        <v>0.15365000000000001</v>
      </c>
      <c r="Q14" s="70">
        <v>8.6400000000000005E-2</v>
      </c>
      <c r="R14" s="70">
        <v>8.6400000000000005E-2</v>
      </c>
      <c r="S14" s="70">
        <v>8.6400000000000005E-2</v>
      </c>
      <c r="T14" s="70">
        <v>8.6400000000000005E-2</v>
      </c>
      <c r="U14" s="69">
        <v>4.4000000000000003E-3</v>
      </c>
      <c r="V14" s="69">
        <v>4.4000000000000003E-3</v>
      </c>
      <c r="W14" s="69">
        <v>4.4000000000000003E-3</v>
      </c>
      <c r="X14" s="69">
        <v>4.4000000000000003E-3</v>
      </c>
      <c r="Y14" s="62">
        <v>0.99940000000000007</v>
      </c>
    </row>
    <row r="15" spans="2:40">
      <c r="B15" s="22" t="s">
        <v>743</v>
      </c>
      <c r="C15" s="22" t="s">
        <v>744</v>
      </c>
      <c r="D15" s="22">
        <v>2012</v>
      </c>
      <c r="E15" s="22" t="s">
        <v>177</v>
      </c>
      <c r="F15" s="27" t="s">
        <v>249</v>
      </c>
      <c r="G15" s="27" t="s">
        <v>819</v>
      </c>
      <c r="H15" s="27" t="s">
        <v>1067</v>
      </c>
      <c r="I15" s="69">
        <v>0</v>
      </c>
      <c r="J15" s="70">
        <v>1E-3</v>
      </c>
      <c r="K15" s="69">
        <v>8.0000000000000002E-3</v>
      </c>
      <c r="L15" s="70">
        <v>1.7000000000000001E-2</v>
      </c>
      <c r="M15" s="69">
        <v>0.04</v>
      </c>
      <c r="N15" s="70">
        <v>5.6000000000000001E-2</v>
      </c>
      <c r="O15" s="69">
        <v>9.7000000000000003E-2</v>
      </c>
      <c r="P15" s="70">
        <v>6.5000000000000002E-2</v>
      </c>
      <c r="Q15" s="69">
        <v>0.245</v>
      </c>
      <c r="R15" s="70">
        <v>7.2999999999999995E-2</v>
      </c>
      <c r="S15" s="69">
        <v>0.14000000000000001</v>
      </c>
      <c r="T15" s="70">
        <v>3.1E-2</v>
      </c>
      <c r="U15" s="69">
        <v>0.14399999999999999</v>
      </c>
      <c r="V15" s="70">
        <v>1.7999999999999999E-2</v>
      </c>
      <c r="W15" s="69">
        <v>2.1000000000000001E-2</v>
      </c>
      <c r="X15" s="70">
        <v>4.3999999999999997E-2</v>
      </c>
      <c r="Y15" s="62">
        <v>1</v>
      </c>
    </row>
    <row r="16" spans="2:40">
      <c r="H16" s="22" t="s">
        <v>1252</v>
      </c>
      <c r="I16" s="57">
        <v>2.8827862865781897E-2</v>
      </c>
      <c r="J16" s="57">
        <v>3.005863209655113E-2</v>
      </c>
      <c r="K16" s="57">
        <v>3.059709363501267E-2</v>
      </c>
      <c r="L16" s="57">
        <v>5.9560642919005542E-2</v>
      </c>
      <c r="M16" s="57">
        <v>0.11506770328718874</v>
      </c>
      <c r="N16" s="57">
        <v>0.10293496119607994</v>
      </c>
      <c r="O16" s="57">
        <v>0.10916573042684917</v>
      </c>
      <c r="P16" s="57">
        <v>0.11728022315064796</v>
      </c>
      <c r="Q16" s="57">
        <v>0.10290607205772712</v>
      </c>
      <c r="R16" s="57">
        <v>5.8285641456801457E-2</v>
      </c>
      <c r="S16" s="57">
        <v>6.3439487610647619E-2</v>
      </c>
      <c r="T16" s="57">
        <v>5.1208718379878393E-2</v>
      </c>
      <c r="U16" s="57">
        <v>3.9366807729457103E-2</v>
      </c>
      <c r="V16" s="57">
        <v>2.9674500037149412E-2</v>
      </c>
      <c r="W16" s="57">
        <v>2.9905269267918644E-2</v>
      </c>
      <c r="X16" s="57">
        <v>3.167450003714941E-2</v>
      </c>
      <c r="Y16" s="62">
        <v>0.99995384615384619</v>
      </c>
    </row>
  </sheetData>
  <conditionalFormatting sqref="C5:H15 H16">
    <cfRule type="containsBlanks" dxfId="18" priority="3">
      <formula>LEN(TRIM(C5))=0</formula>
    </cfRule>
  </conditionalFormatting>
  <hyperlinks>
    <hyperlink ref="B2" location="'Information &amp; Contents '!A1" display="Back to Information and Contents" xr:uid="{A8BDAD93-F4BA-435B-9752-B88DE8DE0172}"/>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D2336-CC5C-4438-B24E-68C930307D7C}">
  <sheetPr>
    <tabColor theme="3" tint="0.39997558519241921"/>
  </sheetPr>
  <dimension ref="B1:J30"/>
  <sheetViews>
    <sheetView showGridLines="0" workbookViewId="0"/>
  </sheetViews>
  <sheetFormatPr defaultRowHeight="12.75"/>
  <cols>
    <col min="1" max="1" width="1.75" style="2" customWidth="1"/>
    <col min="2" max="2" width="9.375" style="2" bestFit="1" customWidth="1"/>
    <col min="3" max="3" width="25.375" style="2" bestFit="1" customWidth="1"/>
    <col min="4" max="4" width="16.875" style="2" bestFit="1" customWidth="1"/>
    <col min="5" max="5" width="6.75" style="2" bestFit="1" customWidth="1"/>
    <col min="6" max="6" width="25.375" style="2" customWidth="1"/>
    <col min="7" max="7" width="13.5" style="2" bestFit="1" customWidth="1"/>
    <col min="8" max="8" width="16.25" style="2" bestFit="1" customWidth="1"/>
    <col min="9" max="9" width="14.375" style="2" bestFit="1" customWidth="1"/>
    <col min="10" max="10" width="19.375" style="2" bestFit="1" customWidth="1"/>
    <col min="11" max="16384" width="9" style="2"/>
  </cols>
  <sheetData>
    <row r="1" spans="2:10" ht="7.5" customHeight="1"/>
    <row r="2" spans="2:10" ht="15.75">
      <c r="B2" s="9" t="s">
        <v>137</v>
      </c>
    </row>
    <row r="3" spans="2:10" ht="7.5" customHeight="1"/>
    <row r="4" spans="2:10">
      <c r="B4" s="39" t="s">
        <v>138</v>
      </c>
      <c r="C4" s="39" t="s">
        <v>1016</v>
      </c>
      <c r="D4" s="20" t="s">
        <v>140</v>
      </c>
      <c r="E4" s="39" t="s">
        <v>1023</v>
      </c>
      <c r="F4" s="39" t="s">
        <v>142</v>
      </c>
      <c r="G4" s="39" t="s">
        <v>776</v>
      </c>
      <c r="H4" s="39" t="s">
        <v>1253</v>
      </c>
      <c r="I4" s="39" t="s">
        <v>1026</v>
      </c>
      <c r="J4" s="39" t="s">
        <v>1254</v>
      </c>
    </row>
    <row r="5" spans="2:10">
      <c r="B5" s="22" t="s">
        <v>745</v>
      </c>
      <c r="C5" s="23" t="s">
        <v>746</v>
      </c>
      <c r="D5" s="23">
        <v>2005</v>
      </c>
      <c r="E5" s="23" t="s">
        <v>177</v>
      </c>
      <c r="F5" s="23" t="s">
        <v>178</v>
      </c>
      <c r="G5" s="28" t="s">
        <v>846</v>
      </c>
      <c r="H5" s="22" t="s">
        <v>1173</v>
      </c>
      <c r="I5" s="22" t="s">
        <v>1255</v>
      </c>
      <c r="J5" s="35">
        <v>8.23</v>
      </c>
    </row>
    <row r="6" spans="2:10">
      <c r="B6" s="22" t="s">
        <v>198</v>
      </c>
      <c r="C6" s="23" t="s">
        <v>199</v>
      </c>
      <c r="D6" s="23">
        <v>2012</v>
      </c>
      <c r="E6" s="23" t="s">
        <v>145</v>
      </c>
      <c r="F6" s="23" t="s">
        <v>200</v>
      </c>
      <c r="G6" s="22" t="s">
        <v>846</v>
      </c>
      <c r="H6" s="22" t="s">
        <v>1173</v>
      </c>
      <c r="I6" s="22" t="s">
        <v>1057</v>
      </c>
      <c r="J6" s="35">
        <v>7</v>
      </c>
    </row>
    <row r="7" spans="2:10">
      <c r="B7" s="22" t="s">
        <v>355</v>
      </c>
      <c r="C7" s="23" t="s">
        <v>353</v>
      </c>
      <c r="D7" s="23">
        <v>2009</v>
      </c>
      <c r="E7" s="23" t="s">
        <v>188</v>
      </c>
      <c r="F7" s="23" t="s">
        <v>354</v>
      </c>
      <c r="G7" s="22" t="s">
        <v>1085</v>
      </c>
      <c r="H7" s="22" t="s">
        <v>1173</v>
      </c>
      <c r="I7" s="22" t="s">
        <v>1048</v>
      </c>
      <c r="J7" s="35">
        <v>6</v>
      </c>
    </row>
    <row r="8" spans="2:10">
      <c r="B8" s="22" t="s">
        <v>357</v>
      </c>
      <c r="C8" s="23" t="s">
        <v>353</v>
      </c>
      <c r="D8" s="23">
        <v>2009</v>
      </c>
      <c r="E8" s="23" t="s">
        <v>188</v>
      </c>
      <c r="F8" s="23" t="s">
        <v>354</v>
      </c>
      <c r="G8" s="22" t="s">
        <v>846</v>
      </c>
      <c r="H8" s="22" t="s">
        <v>1173</v>
      </c>
      <c r="I8" s="22" t="s">
        <v>1057</v>
      </c>
      <c r="J8" s="35">
        <v>10</v>
      </c>
    </row>
    <row r="9" spans="2:10">
      <c r="B9" s="22" t="s">
        <v>382</v>
      </c>
      <c r="C9" s="23" t="s">
        <v>383</v>
      </c>
      <c r="D9" s="23">
        <v>2006</v>
      </c>
      <c r="E9" s="23" t="s">
        <v>233</v>
      </c>
      <c r="F9" s="23" t="s">
        <v>384</v>
      </c>
      <c r="G9" s="22" t="s">
        <v>846</v>
      </c>
      <c r="H9" s="22" t="s">
        <v>1173</v>
      </c>
      <c r="I9" s="22" t="s">
        <v>1067</v>
      </c>
      <c r="J9" s="35">
        <v>8.9</v>
      </c>
    </row>
    <row r="10" spans="2:10">
      <c r="B10" s="22" t="s">
        <v>385</v>
      </c>
      <c r="C10" s="23" t="s">
        <v>383</v>
      </c>
      <c r="D10" s="23">
        <v>2006</v>
      </c>
      <c r="E10" s="23" t="s">
        <v>233</v>
      </c>
      <c r="F10" s="23" t="s">
        <v>384</v>
      </c>
      <c r="G10" s="22" t="s">
        <v>1085</v>
      </c>
      <c r="H10" s="22" t="s">
        <v>1173</v>
      </c>
      <c r="I10" s="22" t="s">
        <v>1067</v>
      </c>
      <c r="J10" s="35">
        <v>8.1</v>
      </c>
    </row>
    <row r="11" spans="2:10">
      <c r="B11" s="22" t="s">
        <v>447</v>
      </c>
      <c r="C11" s="23" t="s">
        <v>448</v>
      </c>
      <c r="D11" s="23">
        <v>2018</v>
      </c>
      <c r="E11" s="23" t="s">
        <v>445</v>
      </c>
      <c r="F11" s="23" t="s">
        <v>449</v>
      </c>
      <c r="G11" s="22" t="s">
        <v>846</v>
      </c>
      <c r="H11" s="22" t="s">
        <v>1173</v>
      </c>
      <c r="I11" s="22" t="s">
        <v>1057</v>
      </c>
      <c r="J11" s="35">
        <v>5.5</v>
      </c>
    </row>
    <row r="12" spans="2:10">
      <c r="B12" s="22" t="s">
        <v>497</v>
      </c>
      <c r="C12" s="22" t="s">
        <v>498</v>
      </c>
      <c r="D12" s="23">
        <v>2017</v>
      </c>
      <c r="E12" s="23" t="s">
        <v>166</v>
      </c>
      <c r="F12" s="23" t="s">
        <v>499</v>
      </c>
      <c r="G12" s="22" t="s">
        <v>846</v>
      </c>
      <c r="H12" s="22" t="s">
        <v>1173</v>
      </c>
      <c r="I12" s="22" t="s">
        <v>1067</v>
      </c>
      <c r="J12" s="35">
        <v>9.0500000000000007</v>
      </c>
    </row>
    <row r="13" spans="2:10">
      <c r="B13" s="22" t="s">
        <v>533</v>
      </c>
      <c r="C13" s="22" t="s">
        <v>534</v>
      </c>
      <c r="D13" s="23">
        <v>2019</v>
      </c>
      <c r="E13" s="23" t="s">
        <v>173</v>
      </c>
      <c r="F13" s="23" t="s">
        <v>535</v>
      </c>
      <c r="G13" s="22" t="s">
        <v>819</v>
      </c>
      <c r="H13" s="22" t="s">
        <v>1173</v>
      </c>
      <c r="I13" s="22" t="s">
        <v>1057</v>
      </c>
      <c r="J13" s="35">
        <v>11</v>
      </c>
    </row>
    <row r="14" spans="2:10">
      <c r="B14" s="22" t="s">
        <v>569</v>
      </c>
      <c r="C14" s="22" t="s">
        <v>570</v>
      </c>
      <c r="D14" s="23">
        <v>2012</v>
      </c>
      <c r="E14" s="23" t="s">
        <v>194</v>
      </c>
      <c r="F14" s="23" t="s">
        <v>221</v>
      </c>
      <c r="G14" s="22" t="s">
        <v>1256</v>
      </c>
      <c r="H14" s="22" t="s">
        <v>1173</v>
      </c>
      <c r="I14" s="22" t="s">
        <v>1067</v>
      </c>
      <c r="J14" s="35">
        <v>7.4</v>
      </c>
    </row>
    <row r="15" spans="2:10">
      <c r="B15" s="22" t="s">
        <v>571</v>
      </c>
      <c r="C15" s="22" t="s">
        <v>570</v>
      </c>
      <c r="D15" s="23">
        <v>2012</v>
      </c>
      <c r="E15" s="23" t="s">
        <v>194</v>
      </c>
      <c r="F15" s="23" t="s">
        <v>221</v>
      </c>
      <c r="G15" s="22" t="s">
        <v>1256</v>
      </c>
      <c r="H15" s="22" t="s">
        <v>1173</v>
      </c>
      <c r="I15" s="22" t="s">
        <v>1067</v>
      </c>
      <c r="J15" s="35">
        <v>6.4</v>
      </c>
    </row>
    <row r="16" spans="2:10">
      <c r="B16" s="22" t="s">
        <v>572</v>
      </c>
      <c r="C16" s="22" t="s">
        <v>570</v>
      </c>
      <c r="D16" s="23">
        <v>2012</v>
      </c>
      <c r="E16" s="23" t="s">
        <v>194</v>
      </c>
      <c r="F16" s="23" t="s">
        <v>221</v>
      </c>
      <c r="G16" s="22" t="s">
        <v>1085</v>
      </c>
      <c r="H16" s="22" t="s">
        <v>1173</v>
      </c>
      <c r="I16" s="22" t="s">
        <v>1067</v>
      </c>
      <c r="J16" s="35">
        <v>9.6</v>
      </c>
    </row>
    <row r="17" spans="2:10">
      <c r="B17" s="22" t="s">
        <v>573</v>
      </c>
      <c r="C17" s="22" t="s">
        <v>570</v>
      </c>
      <c r="D17" s="23">
        <v>2012</v>
      </c>
      <c r="E17" s="23" t="s">
        <v>194</v>
      </c>
      <c r="F17" s="23" t="s">
        <v>221</v>
      </c>
      <c r="G17" s="22" t="s">
        <v>1085</v>
      </c>
      <c r="H17" s="22" t="s">
        <v>1173</v>
      </c>
      <c r="I17" s="22" t="s">
        <v>1067</v>
      </c>
      <c r="J17" s="35">
        <v>4.5999999999999996</v>
      </c>
    </row>
    <row r="18" spans="2:10">
      <c r="B18" s="22" t="s">
        <v>574</v>
      </c>
      <c r="C18" s="22" t="s">
        <v>570</v>
      </c>
      <c r="D18" s="23">
        <v>2012</v>
      </c>
      <c r="E18" s="23" t="s">
        <v>194</v>
      </c>
      <c r="F18" s="23" t="s">
        <v>221</v>
      </c>
      <c r="G18" s="22" t="s">
        <v>846</v>
      </c>
      <c r="H18" s="22" t="s">
        <v>1173</v>
      </c>
      <c r="I18" s="22" t="s">
        <v>1067</v>
      </c>
      <c r="J18" s="35">
        <v>1.4</v>
      </c>
    </row>
    <row r="19" spans="2:10">
      <c r="B19" s="22" t="s">
        <v>575</v>
      </c>
      <c r="C19" s="22" t="s">
        <v>570</v>
      </c>
      <c r="D19" s="23">
        <v>2012</v>
      </c>
      <c r="E19" s="23" t="s">
        <v>194</v>
      </c>
      <c r="F19" s="23" t="s">
        <v>221</v>
      </c>
      <c r="G19" s="22" t="s">
        <v>846</v>
      </c>
      <c r="H19" s="22" t="s">
        <v>1173</v>
      </c>
      <c r="I19" s="22" t="s">
        <v>1067</v>
      </c>
      <c r="J19" s="35">
        <v>5.6</v>
      </c>
    </row>
    <row r="20" spans="2:10">
      <c r="B20" s="22" t="s">
        <v>576</v>
      </c>
      <c r="C20" s="22" t="s">
        <v>577</v>
      </c>
      <c r="D20" s="23">
        <v>2012</v>
      </c>
      <c r="E20" s="23" t="s">
        <v>166</v>
      </c>
      <c r="F20" s="23" t="s">
        <v>578</v>
      </c>
      <c r="G20" s="22" t="s">
        <v>846</v>
      </c>
      <c r="H20" s="22" t="s">
        <v>1173</v>
      </c>
      <c r="I20" s="22" t="s">
        <v>1057</v>
      </c>
      <c r="J20" s="35">
        <v>7.0319999999999991</v>
      </c>
    </row>
    <row r="21" spans="2:10">
      <c r="B21" s="22" t="s">
        <v>579</v>
      </c>
      <c r="C21" s="22" t="s">
        <v>577</v>
      </c>
      <c r="D21" s="23">
        <v>2012</v>
      </c>
      <c r="E21" s="23" t="s">
        <v>166</v>
      </c>
      <c r="F21" s="23" t="s">
        <v>578</v>
      </c>
      <c r="G21" s="22" t="s">
        <v>846</v>
      </c>
      <c r="H21" s="22" t="s">
        <v>1173</v>
      </c>
      <c r="I21" s="22" t="s">
        <v>1057</v>
      </c>
      <c r="J21" s="35">
        <v>7.5419999999999998</v>
      </c>
    </row>
    <row r="22" spans="2:10">
      <c r="B22" s="22" t="s">
        <v>636</v>
      </c>
      <c r="C22" s="22" t="s">
        <v>618</v>
      </c>
      <c r="D22" s="23">
        <v>2016</v>
      </c>
      <c r="E22" s="23" t="s">
        <v>325</v>
      </c>
      <c r="F22" s="23" t="s">
        <v>637</v>
      </c>
      <c r="G22" s="22" t="s">
        <v>846</v>
      </c>
      <c r="H22" s="22" t="s">
        <v>1173</v>
      </c>
      <c r="I22" s="22" t="s">
        <v>1067</v>
      </c>
      <c r="J22" s="35">
        <v>11</v>
      </c>
    </row>
    <row r="23" spans="2:10">
      <c r="B23" s="22" t="s">
        <v>668</v>
      </c>
      <c r="C23" s="22" t="s">
        <v>669</v>
      </c>
      <c r="D23" s="23">
        <v>2017</v>
      </c>
      <c r="E23" s="23" t="s">
        <v>285</v>
      </c>
      <c r="F23" s="23" t="s">
        <v>1249</v>
      </c>
      <c r="G23" s="22" t="s">
        <v>819</v>
      </c>
      <c r="H23" s="22" t="s">
        <v>1173</v>
      </c>
      <c r="I23" s="22" t="s">
        <v>1067</v>
      </c>
      <c r="J23" s="35">
        <v>8</v>
      </c>
    </row>
    <row r="24" spans="2:10">
      <c r="B24" s="22" t="s">
        <v>171</v>
      </c>
      <c r="C24" s="22" t="s">
        <v>172</v>
      </c>
      <c r="D24" s="23">
        <v>2012</v>
      </c>
      <c r="E24" s="23" t="s">
        <v>173</v>
      </c>
      <c r="F24" s="23" t="s">
        <v>1257</v>
      </c>
      <c r="G24" s="22" t="s">
        <v>31</v>
      </c>
      <c r="H24" s="22" t="s">
        <v>1258</v>
      </c>
      <c r="I24" s="22" t="s">
        <v>1057</v>
      </c>
      <c r="J24" s="35">
        <v>6</v>
      </c>
    </row>
    <row r="25" spans="2:10">
      <c r="B25" s="22" t="s">
        <v>352</v>
      </c>
      <c r="C25" s="22" t="s">
        <v>353</v>
      </c>
      <c r="D25" s="23">
        <v>2009</v>
      </c>
      <c r="E25" s="23" t="s">
        <v>188</v>
      </c>
      <c r="F25" s="23" t="s">
        <v>354</v>
      </c>
      <c r="G25" s="22" t="s">
        <v>1160</v>
      </c>
      <c r="H25" s="22" t="s">
        <v>1258</v>
      </c>
      <c r="I25" s="22" t="s">
        <v>1259</v>
      </c>
      <c r="J25" s="35">
        <v>6</v>
      </c>
    </row>
    <row r="26" spans="2:10">
      <c r="B26" s="22" t="s">
        <v>356</v>
      </c>
      <c r="C26" s="22" t="s">
        <v>353</v>
      </c>
      <c r="D26" s="23">
        <v>2009</v>
      </c>
      <c r="E26" s="23" t="s">
        <v>188</v>
      </c>
      <c r="F26" s="23" t="s">
        <v>354</v>
      </c>
      <c r="G26" s="22" t="s">
        <v>1108</v>
      </c>
      <c r="H26" s="22" t="s">
        <v>1258</v>
      </c>
      <c r="I26" s="22" t="s">
        <v>1057</v>
      </c>
      <c r="J26" s="35">
        <v>8</v>
      </c>
    </row>
    <row r="27" spans="2:10">
      <c r="B27" s="22" t="s">
        <v>358</v>
      </c>
      <c r="C27" s="22" t="s">
        <v>353</v>
      </c>
      <c r="D27" s="23">
        <v>2009</v>
      </c>
      <c r="E27" s="23" t="s">
        <v>188</v>
      </c>
      <c r="F27" s="23" t="s">
        <v>354</v>
      </c>
      <c r="G27" s="22" t="s">
        <v>31</v>
      </c>
      <c r="H27" s="22" t="s">
        <v>1258</v>
      </c>
      <c r="I27" s="22" t="s">
        <v>1057</v>
      </c>
      <c r="J27" s="35">
        <v>7</v>
      </c>
    </row>
    <row r="28" spans="2:10">
      <c r="B28" s="22" t="s">
        <v>542</v>
      </c>
      <c r="C28" s="22" t="s">
        <v>543</v>
      </c>
      <c r="D28" s="23">
        <v>2009</v>
      </c>
      <c r="E28" s="23" t="s">
        <v>264</v>
      </c>
      <c r="F28" s="23" t="s">
        <v>544</v>
      </c>
      <c r="G28" s="22" t="s">
        <v>31</v>
      </c>
      <c r="H28" s="22" t="s">
        <v>1258</v>
      </c>
      <c r="I28" s="22" t="s">
        <v>1057</v>
      </c>
      <c r="J28" s="35">
        <v>11</v>
      </c>
    </row>
    <row r="29" spans="2:10">
      <c r="B29" s="22" t="s">
        <v>580</v>
      </c>
      <c r="C29" s="22" t="s">
        <v>577</v>
      </c>
      <c r="D29" s="23">
        <v>2012</v>
      </c>
      <c r="E29" s="23" t="s">
        <v>166</v>
      </c>
      <c r="F29" s="23" t="s">
        <v>578</v>
      </c>
      <c r="G29" s="22" t="s">
        <v>31</v>
      </c>
      <c r="H29" s="22" t="s">
        <v>1258</v>
      </c>
      <c r="I29" s="22" t="s">
        <v>1057</v>
      </c>
      <c r="J29" s="35">
        <v>11.532</v>
      </c>
    </row>
    <row r="30" spans="2:10">
      <c r="B30" s="22" t="s">
        <v>581</v>
      </c>
      <c r="C30" s="22" t="s">
        <v>577</v>
      </c>
      <c r="D30" s="23">
        <v>2012</v>
      </c>
      <c r="E30" s="23" t="s">
        <v>166</v>
      </c>
      <c r="F30" s="23" t="s">
        <v>578</v>
      </c>
      <c r="G30" s="22" t="s">
        <v>31</v>
      </c>
      <c r="H30" s="22" t="s">
        <v>1258</v>
      </c>
      <c r="I30" s="22" t="s">
        <v>1057</v>
      </c>
      <c r="J30" s="35">
        <v>6.1180000000000003</v>
      </c>
    </row>
  </sheetData>
  <conditionalFormatting sqref="G5:J30">
    <cfRule type="containsBlanks" dxfId="17" priority="3">
      <formula>LEN(TRIM(G5))=0</formula>
    </cfRule>
  </conditionalFormatting>
  <hyperlinks>
    <hyperlink ref="B2" location="'Information &amp; Contents '!A1" display="Back to Information and Contents" xr:uid="{0E047795-9C73-413E-A62A-D10E225530AF}"/>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76393-39F1-48E2-A13B-37E35AF7A29F}">
  <sheetPr>
    <tabColor theme="3" tint="0.39997558519241921"/>
  </sheetPr>
  <dimension ref="B1:F25"/>
  <sheetViews>
    <sheetView showGridLines="0" workbookViewId="0"/>
  </sheetViews>
  <sheetFormatPr defaultRowHeight="12.75"/>
  <cols>
    <col min="1" max="1" width="1.75" style="2" customWidth="1"/>
    <col min="2" max="2" width="14.75" style="2" bestFit="1" customWidth="1"/>
    <col min="3" max="3" width="13.5" style="2" bestFit="1" customWidth="1"/>
    <col min="4" max="4" width="16.25" style="2" bestFit="1" customWidth="1"/>
    <col min="5" max="5" width="14.375" style="2" bestFit="1" customWidth="1"/>
    <col min="6" max="6" width="21.25" style="2" bestFit="1" customWidth="1"/>
    <col min="7" max="16384" width="9" style="2"/>
  </cols>
  <sheetData>
    <row r="1" spans="2:6" ht="7.5" customHeight="1"/>
    <row r="2" spans="2:6" ht="15.75">
      <c r="B2" s="9" t="s">
        <v>137</v>
      </c>
    </row>
    <row r="3" spans="2:6" ht="7.5" customHeight="1"/>
    <row r="4" spans="2:6">
      <c r="B4" s="39" t="s">
        <v>138</v>
      </c>
      <c r="C4" s="39" t="s">
        <v>776</v>
      </c>
      <c r="D4" s="39" t="s">
        <v>1253</v>
      </c>
      <c r="E4" s="39" t="s">
        <v>1026</v>
      </c>
      <c r="F4" s="39" t="s">
        <v>1260</v>
      </c>
    </row>
    <row r="5" spans="2:6">
      <c r="B5" s="22" t="s">
        <v>171</v>
      </c>
      <c r="C5" s="23" t="s">
        <v>31</v>
      </c>
      <c r="D5" s="28" t="s">
        <v>1258</v>
      </c>
      <c r="E5" s="22" t="s">
        <v>1057</v>
      </c>
      <c r="F5" s="35">
        <v>6</v>
      </c>
    </row>
    <row r="6" spans="2:6">
      <c r="B6" s="22" t="s">
        <v>745</v>
      </c>
      <c r="C6" s="23" t="s">
        <v>846</v>
      </c>
      <c r="D6" s="22" t="s">
        <v>1173</v>
      </c>
      <c r="E6" s="22" t="s">
        <v>1255</v>
      </c>
      <c r="F6" s="35">
        <v>8.23</v>
      </c>
    </row>
    <row r="7" spans="2:6">
      <c r="B7" s="22" t="s">
        <v>198</v>
      </c>
      <c r="C7" s="23" t="s">
        <v>846</v>
      </c>
      <c r="D7" s="22" t="s">
        <v>1173</v>
      </c>
      <c r="E7" s="22" t="s">
        <v>1057</v>
      </c>
      <c r="F7" s="35">
        <v>7</v>
      </c>
    </row>
    <row r="8" spans="2:6">
      <c r="B8" s="22" t="s">
        <v>352</v>
      </c>
      <c r="C8" s="23" t="s">
        <v>1160</v>
      </c>
      <c r="D8" s="22" t="s">
        <v>1258</v>
      </c>
      <c r="E8" s="22" t="s">
        <v>1259</v>
      </c>
      <c r="F8" s="35">
        <v>6</v>
      </c>
    </row>
    <row r="9" spans="2:6">
      <c r="B9" s="22" t="s">
        <v>355</v>
      </c>
      <c r="C9" s="23" t="s">
        <v>1085</v>
      </c>
      <c r="D9" s="22" t="s">
        <v>1173</v>
      </c>
      <c r="E9" s="22" t="s">
        <v>1048</v>
      </c>
      <c r="F9" s="35">
        <v>6</v>
      </c>
    </row>
    <row r="10" spans="2:6">
      <c r="B10" s="22" t="s">
        <v>356</v>
      </c>
      <c r="C10" s="23" t="s">
        <v>1108</v>
      </c>
      <c r="D10" s="22" t="s">
        <v>1258</v>
      </c>
      <c r="E10" s="22" t="s">
        <v>1057</v>
      </c>
      <c r="F10" s="35">
        <v>8</v>
      </c>
    </row>
    <row r="11" spans="2:6">
      <c r="B11" s="22" t="s">
        <v>357</v>
      </c>
      <c r="C11" s="23" t="s">
        <v>846</v>
      </c>
      <c r="D11" s="22" t="s">
        <v>1173</v>
      </c>
      <c r="E11" s="22" t="s">
        <v>1057</v>
      </c>
      <c r="F11" s="35">
        <v>10</v>
      </c>
    </row>
    <row r="12" spans="2:6">
      <c r="B12" s="22" t="s">
        <v>358</v>
      </c>
      <c r="C12" s="22" t="s">
        <v>31</v>
      </c>
      <c r="D12" s="22" t="s">
        <v>1258</v>
      </c>
      <c r="E12" s="22" t="s">
        <v>1057</v>
      </c>
      <c r="F12" s="35">
        <v>7</v>
      </c>
    </row>
    <row r="13" spans="2:6">
      <c r="B13" s="22" t="s">
        <v>382</v>
      </c>
      <c r="C13" s="22" t="s">
        <v>846</v>
      </c>
      <c r="D13" s="22" t="s">
        <v>1173</v>
      </c>
      <c r="E13" s="22" t="s">
        <v>1067</v>
      </c>
      <c r="F13" s="35">
        <v>8.9</v>
      </c>
    </row>
    <row r="14" spans="2:6">
      <c r="B14" s="22" t="s">
        <v>385</v>
      </c>
      <c r="C14" s="22" t="s">
        <v>1085</v>
      </c>
      <c r="D14" s="22" t="s">
        <v>1173</v>
      </c>
      <c r="E14" s="22" t="s">
        <v>1067</v>
      </c>
      <c r="F14" s="35">
        <v>8.1</v>
      </c>
    </row>
    <row r="15" spans="2:6">
      <c r="B15" s="22" t="s">
        <v>447</v>
      </c>
      <c r="C15" s="22" t="s">
        <v>846</v>
      </c>
      <c r="D15" s="22" t="s">
        <v>1173</v>
      </c>
      <c r="E15" s="22" t="s">
        <v>1057</v>
      </c>
      <c r="F15" s="35">
        <v>5.5</v>
      </c>
    </row>
    <row r="16" spans="2:6">
      <c r="B16" s="22" t="s">
        <v>497</v>
      </c>
      <c r="C16" s="22" t="s">
        <v>846</v>
      </c>
      <c r="D16" s="22" t="s">
        <v>1173</v>
      </c>
      <c r="E16" s="22" t="s">
        <v>1067</v>
      </c>
      <c r="F16" s="35">
        <v>9.0500000000000007</v>
      </c>
    </row>
    <row r="17" spans="2:6">
      <c r="B17" s="22" t="s">
        <v>533</v>
      </c>
      <c r="C17" s="22" t="s">
        <v>819</v>
      </c>
      <c r="D17" s="22" t="s">
        <v>1173</v>
      </c>
      <c r="E17" s="22" t="s">
        <v>1057</v>
      </c>
      <c r="F17" s="35">
        <v>11</v>
      </c>
    </row>
    <row r="18" spans="2:6">
      <c r="B18" s="22" t="s">
        <v>542</v>
      </c>
      <c r="C18" s="22" t="s">
        <v>31</v>
      </c>
      <c r="D18" s="22" t="s">
        <v>1258</v>
      </c>
      <c r="E18" s="22" t="s">
        <v>1057</v>
      </c>
      <c r="F18" s="35">
        <v>11</v>
      </c>
    </row>
    <row r="19" spans="2:6">
      <c r="B19" s="22" t="s">
        <v>1261</v>
      </c>
      <c r="C19" s="22" t="s">
        <v>1256</v>
      </c>
      <c r="D19" s="22" t="s">
        <v>1173</v>
      </c>
      <c r="E19" s="22" t="s">
        <v>1067</v>
      </c>
      <c r="F19" s="35">
        <v>6.7013698630136993</v>
      </c>
    </row>
    <row r="20" spans="2:6">
      <c r="B20" s="22" t="s">
        <v>1262</v>
      </c>
      <c r="C20" s="22" t="s">
        <v>1085</v>
      </c>
      <c r="D20" s="22" t="s">
        <v>1173</v>
      </c>
      <c r="E20" s="22" t="s">
        <v>1067</v>
      </c>
      <c r="F20" s="35">
        <v>8.5024390243902435</v>
      </c>
    </row>
    <row r="21" spans="2:6">
      <c r="B21" s="22" t="s">
        <v>1263</v>
      </c>
      <c r="C21" s="22" t="s">
        <v>846</v>
      </c>
      <c r="D21" s="22" t="s">
        <v>1173</v>
      </c>
      <c r="E21" s="22" t="s">
        <v>1067</v>
      </c>
      <c r="F21" s="35">
        <v>5.2399999999999993</v>
      </c>
    </row>
    <row r="22" spans="2:6">
      <c r="B22" s="22" t="s">
        <v>1264</v>
      </c>
      <c r="C22" s="22" t="s">
        <v>846</v>
      </c>
      <c r="D22" s="22" t="s">
        <v>1173</v>
      </c>
      <c r="E22" s="22" t="s">
        <v>1057</v>
      </c>
      <c r="F22" s="35">
        <v>7.2040481927710838</v>
      </c>
    </row>
    <row r="23" spans="2:6">
      <c r="B23" s="22" t="s">
        <v>1265</v>
      </c>
      <c r="C23" s="22" t="s">
        <v>31</v>
      </c>
      <c r="D23" s="22" t="s">
        <v>1258</v>
      </c>
      <c r="E23" s="22" t="s">
        <v>1057</v>
      </c>
      <c r="F23" s="35">
        <v>8.8642318840579719</v>
      </c>
    </row>
    <row r="24" spans="2:6">
      <c r="B24" s="22" t="s">
        <v>636</v>
      </c>
      <c r="C24" s="22" t="s">
        <v>846</v>
      </c>
      <c r="D24" s="22" t="s">
        <v>1173</v>
      </c>
      <c r="E24" s="22" t="s">
        <v>1067</v>
      </c>
      <c r="F24" s="35">
        <v>11</v>
      </c>
    </row>
    <row r="25" spans="2:6">
      <c r="B25" s="22" t="s">
        <v>668</v>
      </c>
      <c r="C25" s="22" t="s">
        <v>819</v>
      </c>
      <c r="D25" s="22" t="s">
        <v>1173</v>
      </c>
      <c r="E25" s="22" t="s">
        <v>1067</v>
      </c>
      <c r="F25" s="35">
        <v>8</v>
      </c>
    </row>
  </sheetData>
  <conditionalFormatting sqref="C5:F25">
    <cfRule type="containsBlanks" dxfId="16" priority="1">
      <formula>LEN(TRIM(C5))=0</formula>
    </cfRule>
  </conditionalFormatting>
  <hyperlinks>
    <hyperlink ref="B2" location="'Information &amp; Contents '!A1" display="Back to Information and Contents" xr:uid="{5F014B2E-359C-4155-B469-22D617D3A2BB}"/>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19D60-CC92-45F1-A76E-DBA2AA42F956}">
  <sheetPr>
    <tabColor theme="3" tint="0.39997558519241921"/>
  </sheetPr>
  <dimension ref="B1:H11"/>
  <sheetViews>
    <sheetView showGridLines="0" workbookViewId="0"/>
  </sheetViews>
  <sheetFormatPr defaultRowHeight="12.75"/>
  <cols>
    <col min="1" max="1" width="1.75" style="2" customWidth="1"/>
    <col min="2" max="5" width="9" style="2"/>
    <col min="6" max="6" width="28.75" style="2" bestFit="1" customWidth="1"/>
    <col min="7" max="7" width="13.625" style="2" bestFit="1" customWidth="1"/>
    <col min="8" max="8" width="12.375" style="2" customWidth="1"/>
    <col min="9" max="16384" width="9" style="2"/>
  </cols>
  <sheetData>
    <row r="1" spans="2:8" ht="7.5" customHeight="1"/>
    <row r="2" spans="2:8" ht="15.75">
      <c r="B2" s="9" t="s">
        <v>137</v>
      </c>
    </row>
    <row r="3" spans="2:8" ht="7.5" customHeight="1"/>
    <row r="4" spans="2:8" ht="25.5">
      <c r="B4" s="31" t="s">
        <v>138</v>
      </c>
      <c r="C4" s="31" t="s">
        <v>1023</v>
      </c>
      <c r="D4" s="31" t="s">
        <v>1231</v>
      </c>
      <c r="E4" s="31" t="s">
        <v>142</v>
      </c>
      <c r="F4" s="31" t="s">
        <v>1016</v>
      </c>
      <c r="G4" s="31" t="s">
        <v>1026</v>
      </c>
      <c r="H4" s="31" t="s">
        <v>1266</v>
      </c>
    </row>
    <row r="5" spans="2:8">
      <c r="B5" s="22" t="s">
        <v>143</v>
      </c>
      <c r="C5" s="22" t="s">
        <v>145</v>
      </c>
      <c r="D5" s="24">
        <v>2015</v>
      </c>
      <c r="E5" s="22" t="s">
        <v>146</v>
      </c>
      <c r="F5" s="23" t="s">
        <v>144</v>
      </c>
      <c r="G5" s="28" t="s">
        <v>1267</v>
      </c>
      <c r="H5" s="22">
        <v>22</v>
      </c>
    </row>
    <row r="6" spans="2:8">
      <c r="B6" s="22" t="s">
        <v>198</v>
      </c>
      <c r="C6" s="22" t="s">
        <v>145</v>
      </c>
      <c r="D6" s="24">
        <v>2012</v>
      </c>
      <c r="E6" s="22" t="s">
        <v>200</v>
      </c>
      <c r="F6" s="23" t="s">
        <v>199</v>
      </c>
      <c r="G6" s="22" t="s">
        <v>1057</v>
      </c>
      <c r="H6" s="34">
        <v>21.666666666666668</v>
      </c>
    </row>
    <row r="7" spans="2:8">
      <c r="B7" s="22" t="s">
        <v>305</v>
      </c>
      <c r="C7" s="22" t="s">
        <v>202</v>
      </c>
      <c r="D7" s="24">
        <v>2010</v>
      </c>
      <c r="E7" s="22" t="s">
        <v>481</v>
      </c>
      <c r="F7" s="23" t="s">
        <v>306</v>
      </c>
      <c r="G7" s="22" t="s">
        <v>1067</v>
      </c>
      <c r="H7" s="34">
        <v>23.833333333333332</v>
      </c>
    </row>
    <row r="8" spans="2:8">
      <c r="B8" s="27" t="s">
        <v>447</v>
      </c>
      <c r="C8" s="22" t="s">
        <v>445</v>
      </c>
      <c r="D8" s="24">
        <v>2018</v>
      </c>
      <c r="E8" s="22" t="s">
        <v>449</v>
      </c>
      <c r="F8" s="23" t="s">
        <v>448</v>
      </c>
      <c r="G8" s="27" t="s">
        <v>1057</v>
      </c>
      <c r="H8" s="36">
        <v>18.15666666666667</v>
      </c>
    </row>
    <row r="9" spans="2:8">
      <c r="B9" s="22" t="s">
        <v>566</v>
      </c>
      <c r="C9" s="22" t="s">
        <v>173</v>
      </c>
      <c r="D9" s="24">
        <v>2009</v>
      </c>
      <c r="E9" s="22" t="s">
        <v>1187</v>
      </c>
      <c r="F9" s="23" t="s">
        <v>567</v>
      </c>
      <c r="G9" s="22" t="s">
        <v>1067</v>
      </c>
      <c r="H9" s="22">
        <v>26</v>
      </c>
    </row>
    <row r="10" spans="2:8">
      <c r="B10" s="22" t="s">
        <v>732</v>
      </c>
      <c r="C10" s="22" t="s">
        <v>194</v>
      </c>
      <c r="D10" s="24">
        <v>2003</v>
      </c>
      <c r="E10" s="22" t="s">
        <v>731</v>
      </c>
      <c r="F10" s="23" t="s">
        <v>733</v>
      </c>
      <c r="G10" s="22" t="s">
        <v>1057</v>
      </c>
      <c r="H10" s="22">
        <v>24</v>
      </c>
    </row>
    <row r="11" spans="2:8">
      <c r="B11" s="22" t="s">
        <v>734</v>
      </c>
      <c r="C11" s="22" t="s">
        <v>194</v>
      </c>
      <c r="D11" s="24">
        <v>2003</v>
      </c>
      <c r="E11" s="22" t="s">
        <v>731</v>
      </c>
      <c r="F11" s="23" t="s">
        <v>733</v>
      </c>
      <c r="G11" s="22" t="s">
        <v>1048</v>
      </c>
      <c r="H11" s="22">
        <v>26</v>
      </c>
    </row>
  </sheetData>
  <conditionalFormatting sqref="B5:H11">
    <cfRule type="containsBlanks" dxfId="15" priority="1">
      <formula>LEN(TRIM(B5))=0</formula>
    </cfRule>
  </conditionalFormatting>
  <conditionalFormatting sqref="G5:H11">
    <cfRule type="containsBlanks" dxfId="14" priority="2">
      <formula>LEN(TRIM(G5))=0</formula>
    </cfRule>
  </conditionalFormatting>
  <hyperlinks>
    <hyperlink ref="B2" location="'Information &amp; Contents '!A1" display="Back to Information and Contents" xr:uid="{4533C22B-2D40-4E6D-B5CE-DD68A5A0CEDB}"/>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FA462-6E12-4322-AAB3-1E566D60CE56}">
  <sheetPr>
    <tabColor theme="3" tint="0.39997558519241921"/>
  </sheetPr>
  <dimension ref="B1:J14"/>
  <sheetViews>
    <sheetView showGridLines="0" workbookViewId="0"/>
  </sheetViews>
  <sheetFormatPr defaultRowHeight="12.75"/>
  <cols>
    <col min="1" max="1" width="1.75" style="2" customWidth="1"/>
    <col min="2" max="2" width="9" style="2"/>
    <col min="3" max="4" width="15.75" style="2" customWidth="1"/>
    <col min="5" max="9" width="9" style="2"/>
    <col min="10" max="10" width="10.375" style="2" customWidth="1"/>
    <col min="11" max="16384" width="9" style="2"/>
  </cols>
  <sheetData>
    <row r="1" spans="2:10" ht="7.5" customHeight="1"/>
    <row r="2" spans="2:10" ht="15.75">
      <c r="B2" s="9" t="s">
        <v>137</v>
      </c>
    </row>
    <row r="3" spans="2:10" ht="7.5" customHeight="1"/>
    <row r="4" spans="2:10" ht="25.5">
      <c r="B4" s="31" t="s">
        <v>138</v>
      </c>
      <c r="C4" s="31" t="s">
        <v>139</v>
      </c>
      <c r="D4" s="31" t="s">
        <v>1231</v>
      </c>
      <c r="E4" s="31" t="s">
        <v>141</v>
      </c>
      <c r="F4" s="31" t="s">
        <v>142</v>
      </c>
      <c r="G4" s="31" t="s">
        <v>776</v>
      </c>
      <c r="H4" s="31" t="s">
        <v>1268</v>
      </c>
      <c r="I4" s="31" t="s">
        <v>1269</v>
      </c>
      <c r="J4" s="31" t="s">
        <v>1270</v>
      </c>
    </row>
    <row r="5" spans="2:10" ht="25.5">
      <c r="B5" s="22" t="s">
        <v>569</v>
      </c>
      <c r="C5" s="28" t="s">
        <v>570</v>
      </c>
      <c r="D5" s="28">
        <v>2012</v>
      </c>
      <c r="E5" s="28" t="s">
        <v>194</v>
      </c>
      <c r="F5" s="22" t="s">
        <v>221</v>
      </c>
      <c r="G5" s="27" t="s">
        <v>1256</v>
      </c>
      <c r="H5" s="27" t="s">
        <v>1271</v>
      </c>
      <c r="I5" s="35">
        <v>7.4</v>
      </c>
      <c r="J5" s="35">
        <v>11</v>
      </c>
    </row>
    <row r="6" spans="2:10" ht="25.5">
      <c r="B6" s="22" t="s">
        <v>571</v>
      </c>
      <c r="C6" s="28" t="s">
        <v>570</v>
      </c>
      <c r="D6" s="28">
        <v>2012</v>
      </c>
      <c r="E6" s="22" t="s">
        <v>194</v>
      </c>
      <c r="F6" s="22" t="s">
        <v>221</v>
      </c>
      <c r="G6" s="27" t="s">
        <v>1256</v>
      </c>
      <c r="H6" s="27" t="s">
        <v>1272</v>
      </c>
      <c r="I6" s="35">
        <v>6.4</v>
      </c>
      <c r="J6" s="35">
        <v>12</v>
      </c>
    </row>
    <row r="7" spans="2:10" ht="25.5">
      <c r="B7" s="22" t="s">
        <v>572</v>
      </c>
      <c r="C7" s="28" t="s">
        <v>570</v>
      </c>
      <c r="D7" s="28">
        <v>2012</v>
      </c>
      <c r="E7" s="22" t="s">
        <v>194</v>
      </c>
      <c r="F7" s="22" t="s">
        <v>221</v>
      </c>
      <c r="G7" s="27" t="s">
        <v>1085</v>
      </c>
      <c r="H7" s="27" t="s">
        <v>1271</v>
      </c>
      <c r="I7" s="35">
        <v>9.6</v>
      </c>
      <c r="J7" s="35">
        <v>12</v>
      </c>
    </row>
    <row r="8" spans="2:10" ht="25.5">
      <c r="B8" s="22" t="s">
        <v>573</v>
      </c>
      <c r="C8" s="28" t="s">
        <v>570</v>
      </c>
      <c r="D8" s="28">
        <v>2012</v>
      </c>
      <c r="E8" s="22" t="s">
        <v>194</v>
      </c>
      <c r="F8" s="22" t="s">
        <v>221</v>
      </c>
      <c r="G8" s="27" t="s">
        <v>1085</v>
      </c>
      <c r="H8" s="27" t="s">
        <v>1272</v>
      </c>
      <c r="I8" s="35">
        <v>4.5999999999999996</v>
      </c>
      <c r="J8" s="35">
        <v>12</v>
      </c>
    </row>
    <row r="9" spans="2:10">
      <c r="B9" s="22" t="s">
        <v>574</v>
      </c>
      <c r="C9" s="28" t="s">
        <v>570</v>
      </c>
      <c r="D9" s="28">
        <v>2012</v>
      </c>
      <c r="E9" s="22" t="s">
        <v>194</v>
      </c>
      <c r="F9" s="22" t="s">
        <v>221</v>
      </c>
      <c r="G9" s="27" t="s">
        <v>846</v>
      </c>
      <c r="H9" s="27" t="s">
        <v>1271</v>
      </c>
      <c r="I9" s="35">
        <v>1.4</v>
      </c>
      <c r="J9" s="35">
        <v>4</v>
      </c>
    </row>
    <row r="10" spans="2:10">
      <c r="B10" s="22" t="s">
        <v>575</v>
      </c>
      <c r="C10" s="28" t="s">
        <v>570</v>
      </c>
      <c r="D10" s="28">
        <v>2012</v>
      </c>
      <c r="E10" s="22" t="s">
        <v>194</v>
      </c>
      <c r="F10" s="22" t="s">
        <v>221</v>
      </c>
      <c r="G10" s="27" t="s">
        <v>846</v>
      </c>
      <c r="H10" s="27" t="s">
        <v>1272</v>
      </c>
      <c r="I10" s="35">
        <v>5.6</v>
      </c>
      <c r="J10" s="35">
        <v>11</v>
      </c>
    </row>
    <row r="11" spans="2:10">
      <c r="B11" s="22" t="s">
        <v>576</v>
      </c>
      <c r="C11" s="28" t="s">
        <v>577</v>
      </c>
      <c r="D11" s="28">
        <v>2012</v>
      </c>
      <c r="E11" s="22" t="s">
        <v>166</v>
      </c>
      <c r="F11" s="22" t="s">
        <v>578</v>
      </c>
      <c r="G11" s="27" t="s">
        <v>846</v>
      </c>
      <c r="H11" s="27" t="s">
        <v>1271</v>
      </c>
      <c r="I11" s="35">
        <v>7.0319999999999991</v>
      </c>
      <c r="J11" s="35">
        <v>9.14</v>
      </c>
    </row>
    <row r="12" spans="2:10">
      <c r="B12" s="22" t="s">
        <v>579</v>
      </c>
      <c r="C12" s="27" t="s">
        <v>577</v>
      </c>
      <c r="D12" s="28">
        <v>2012</v>
      </c>
      <c r="E12" s="22" t="s">
        <v>166</v>
      </c>
      <c r="F12" s="22" t="s">
        <v>578</v>
      </c>
      <c r="G12" s="27" t="s">
        <v>846</v>
      </c>
      <c r="H12" s="27" t="s">
        <v>1272</v>
      </c>
      <c r="I12" s="35">
        <v>7.5419999999999998</v>
      </c>
      <c r="J12" s="35">
        <v>10</v>
      </c>
    </row>
    <row r="13" spans="2:10" ht="25.5">
      <c r="B13" s="22" t="s">
        <v>580</v>
      </c>
      <c r="C13" s="27" t="s">
        <v>577</v>
      </c>
      <c r="D13" s="28">
        <v>2012</v>
      </c>
      <c r="E13" s="22" t="s">
        <v>166</v>
      </c>
      <c r="F13" s="22" t="s">
        <v>578</v>
      </c>
      <c r="G13" s="27" t="s">
        <v>31</v>
      </c>
      <c r="H13" s="27" t="s">
        <v>1271</v>
      </c>
      <c r="I13" s="35">
        <v>11.532</v>
      </c>
      <c r="J13" s="35">
        <v>11.6</v>
      </c>
    </row>
    <row r="14" spans="2:10" ht="25.5">
      <c r="B14" s="22" t="s">
        <v>581</v>
      </c>
      <c r="C14" s="27" t="s">
        <v>577</v>
      </c>
      <c r="D14" s="28">
        <v>2012</v>
      </c>
      <c r="E14" s="22" t="s">
        <v>166</v>
      </c>
      <c r="F14" s="22" t="s">
        <v>578</v>
      </c>
      <c r="G14" s="27" t="s">
        <v>31</v>
      </c>
      <c r="H14" s="27" t="s">
        <v>1272</v>
      </c>
      <c r="I14" s="35">
        <v>6.1180000000000003</v>
      </c>
      <c r="J14" s="35">
        <v>11.32</v>
      </c>
    </row>
  </sheetData>
  <conditionalFormatting sqref="E5:J14">
    <cfRule type="containsBlanks" dxfId="13" priority="1">
      <formula>LEN(TRIM(E5))=0</formula>
    </cfRule>
  </conditionalFormatting>
  <hyperlinks>
    <hyperlink ref="B2" location="'Information &amp; Contents '!A1" display="Back to Information and Contents" xr:uid="{DCF995BB-F278-4BE1-8CAD-5C28211231F8}"/>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9556E-C4C4-4299-B42F-5D56B1FE84A7}">
  <sheetPr>
    <tabColor theme="3" tint="0.39997558519241921"/>
  </sheetPr>
  <dimension ref="B1:G11"/>
  <sheetViews>
    <sheetView showGridLines="0" workbookViewId="0"/>
  </sheetViews>
  <sheetFormatPr defaultRowHeight="12.75"/>
  <cols>
    <col min="1" max="1" width="1.75" style="4" customWidth="1"/>
    <col min="2" max="5" width="9" style="4"/>
    <col min="6" max="6" width="14.125" style="4" customWidth="1"/>
    <col min="7" max="7" width="18.25" style="4" customWidth="1"/>
    <col min="8" max="16384" width="9" style="4"/>
  </cols>
  <sheetData>
    <row r="1" spans="2:7" ht="7.5" customHeight="1"/>
    <row r="2" spans="2:7" ht="15.75">
      <c r="B2" s="9" t="s">
        <v>137</v>
      </c>
    </row>
    <row r="3" spans="2:7" ht="7.5" customHeight="1"/>
    <row r="4" spans="2:7">
      <c r="B4" s="31" t="s">
        <v>138</v>
      </c>
      <c r="C4" s="31" t="s">
        <v>1234</v>
      </c>
      <c r="D4" s="31" t="s">
        <v>1017</v>
      </c>
      <c r="E4" s="31" t="s">
        <v>141</v>
      </c>
      <c r="F4" s="31" t="s">
        <v>142</v>
      </c>
      <c r="G4" s="31" t="s">
        <v>1273</v>
      </c>
    </row>
    <row r="5" spans="2:7" ht="51">
      <c r="B5" s="27" t="s">
        <v>394</v>
      </c>
      <c r="C5" s="28" t="s">
        <v>395</v>
      </c>
      <c r="D5" s="25" t="s">
        <v>800</v>
      </c>
      <c r="E5" s="27" t="s">
        <v>396</v>
      </c>
      <c r="F5" s="27" t="s">
        <v>1274</v>
      </c>
      <c r="G5" s="27" t="s">
        <v>1275</v>
      </c>
    </row>
    <row r="6" spans="2:7" ht="51">
      <c r="B6" s="27" t="s">
        <v>425</v>
      </c>
      <c r="C6" s="28" t="s">
        <v>1276</v>
      </c>
      <c r="D6" s="25">
        <v>2019</v>
      </c>
      <c r="E6" s="27" t="s">
        <v>427</v>
      </c>
      <c r="F6" s="27" t="s">
        <v>428</v>
      </c>
      <c r="G6" s="27" t="s">
        <v>1277</v>
      </c>
    </row>
    <row r="7" spans="2:7" ht="89.25">
      <c r="B7" s="27" t="s">
        <v>488</v>
      </c>
      <c r="C7" s="28" t="s">
        <v>1278</v>
      </c>
      <c r="D7" s="25">
        <v>2017</v>
      </c>
      <c r="E7" s="27" t="s">
        <v>177</v>
      </c>
      <c r="F7" s="27" t="s">
        <v>490</v>
      </c>
      <c r="G7" s="27" t="s">
        <v>1279</v>
      </c>
    </row>
    <row r="8" spans="2:7">
      <c r="C8" s="5"/>
    </row>
    <row r="9" spans="2:7">
      <c r="C9" s="5"/>
    </row>
    <row r="10" spans="2:7">
      <c r="C10" s="5"/>
    </row>
    <row r="11" spans="2:7">
      <c r="C11" s="5"/>
    </row>
  </sheetData>
  <conditionalFormatting sqref="C5:G7">
    <cfRule type="containsBlanks" dxfId="12" priority="1">
      <formula>LEN(TRIM(C5))=0</formula>
    </cfRule>
  </conditionalFormatting>
  <hyperlinks>
    <hyperlink ref="B2" location="'Information &amp; Contents '!A1" display="Back to Information and Contents" xr:uid="{EEDE6B7F-D3C7-48D7-8221-831C50EBE966}"/>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AC0E2-7EE6-463F-8C84-33DF5F2B34E8}">
  <sheetPr>
    <tabColor theme="3" tint="0.39997558519241921"/>
  </sheetPr>
  <dimension ref="B1:N11"/>
  <sheetViews>
    <sheetView showGridLines="0" workbookViewId="0"/>
  </sheetViews>
  <sheetFormatPr defaultRowHeight="12.75"/>
  <cols>
    <col min="1" max="1" width="1.75" style="2" customWidth="1"/>
    <col min="2" max="2" width="9" style="2"/>
    <col min="3" max="3" width="17.875" style="2" bestFit="1" customWidth="1"/>
    <col min="4" max="5" width="9" style="2"/>
    <col min="6" max="6" width="13.625" style="2" bestFit="1" customWidth="1"/>
    <col min="7" max="16384" width="9" style="2"/>
  </cols>
  <sheetData>
    <row r="1" spans="2:14" ht="7.5" customHeight="1"/>
    <row r="2" spans="2:14" ht="15.75">
      <c r="B2" s="9" t="s">
        <v>137</v>
      </c>
    </row>
    <row r="3" spans="2:14" ht="7.5" customHeight="1"/>
    <row r="4" spans="2:14">
      <c r="B4" s="31" t="s">
        <v>138</v>
      </c>
      <c r="C4" s="39" t="s">
        <v>1234</v>
      </c>
      <c r="D4" s="39" t="s">
        <v>1017</v>
      </c>
      <c r="E4" s="31" t="s">
        <v>141</v>
      </c>
      <c r="F4" s="31" t="s">
        <v>142</v>
      </c>
      <c r="G4" s="71">
        <v>1</v>
      </c>
      <c r="H4" s="71">
        <v>2</v>
      </c>
      <c r="I4" s="71">
        <v>3</v>
      </c>
      <c r="J4" s="71">
        <v>4</v>
      </c>
      <c r="K4" s="71">
        <v>5</v>
      </c>
      <c r="L4" s="71">
        <v>6</v>
      </c>
      <c r="M4" s="71">
        <v>7</v>
      </c>
      <c r="N4" s="71" t="s">
        <v>1280</v>
      </c>
    </row>
    <row r="5" spans="2:14">
      <c r="B5" s="22" t="s">
        <v>394</v>
      </c>
      <c r="C5" s="23" t="s">
        <v>395</v>
      </c>
      <c r="D5" s="25" t="s">
        <v>800</v>
      </c>
      <c r="E5" s="22" t="s">
        <v>396</v>
      </c>
      <c r="F5" s="22" t="s">
        <v>1274</v>
      </c>
      <c r="G5" s="69">
        <v>0.11550000000000001</v>
      </c>
      <c r="H5" s="69">
        <v>0.11550000000000001</v>
      </c>
      <c r="I5" s="70">
        <v>7.6999999999999999E-2</v>
      </c>
      <c r="J5" s="70">
        <v>7.6999999999999999E-2</v>
      </c>
      <c r="K5" s="69">
        <v>0.26899999999999996</v>
      </c>
      <c r="L5" s="69">
        <v>0.26899999999999996</v>
      </c>
      <c r="M5" s="70">
        <v>7.6999999999999999E-2</v>
      </c>
      <c r="N5" s="54">
        <v>0.99999999999999978</v>
      </c>
    </row>
    <row r="6" spans="2:14">
      <c r="B6" s="22" t="s">
        <v>425</v>
      </c>
      <c r="C6" s="23" t="s">
        <v>1276</v>
      </c>
      <c r="D6" s="22">
        <v>2019</v>
      </c>
      <c r="E6" s="22" t="s">
        <v>427</v>
      </c>
      <c r="F6" s="22" t="s">
        <v>428</v>
      </c>
      <c r="G6" s="70">
        <v>0.10374859936844251</v>
      </c>
      <c r="H6" s="70">
        <v>0.10374859936844251</v>
      </c>
      <c r="I6" s="69">
        <v>9.4428033003972706E-2</v>
      </c>
      <c r="J6" s="69">
        <v>9.4428033003972706E-2</v>
      </c>
      <c r="K6" s="70">
        <v>5.6585514923092599E-2</v>
      </c>
      <c r="L6" s="70">
        <v>5.6585514923092599E-2</v>
      </c>
      <c r="M6" s="72">
        <v>0.49047570540898444</v>
      </c>
      <c r="N6" s="54">
        <v>1</v>
      </c>
    </row>
    <row r="7" spans="2:14">
      <c r="B7" s="22" t="s">
        <v>488</v>
      </c>
      <c r="C7" s="23" t="s">
        <v>1278</v>
      </c>
      <c r="D7" s="22">
        <v>2017</v>
      </c>
      <c r="E7" s="22" t="s">
        <v>177</v>
      </c>
      <c r="F7" s="22" t="s">
        <v>490</v>
      </c>
      <c r="G7" s="69">
        <v>0.04</v>
      </c>
      <c r="H7" s="70">
        <v>0.02</v>
      </c>
      <c r="I7" s="69">
        <v>0.36</v>
      </c>
      <c r="J7" s="70">
        <v>0.08</v>
      </c>
      <c r="K7" s="69">
        <v>0.06</v>
      </c>
      <c r="L7" s="70">
        <v>0.12</v>
      </c>
      <c r="M7" s="69">
        <v>0.32</v>
      </c>
      <c r="N7" s="54">
        <v>1</v>
      </c>
    </row>
    <row r="8" spans="2:14">
      <c r="C8" s="1"/>
      <c r="F8" s="22" t="s">
        <v>1281</v>
      </c>
      <c r="G8" s="54">
        <v>8.6416199789480841E-2</v>
      </c>
      <c r="H8" s="54">
        <v>7.9749533122814173E-2</v>
      </c>
      <c r="I8" s="54">
        <v>0.17714267766799088</v>
      </c>
      <c r="J8" s="54">
        <v>8.3809344334657573E-2</v>
      </c>
      <c r="K8" s="54">
        <v>0.12852850497436419</v>
      </c>
      <c r="L8" s="54">
        <v>0.14852850497436418</v>
      </c>
      <c r="M8" s="54">
        <v>0.29582523513632814</v>
      </c>
      <c r="N8" s="54">
        <v>1</v>
      </c>
    </row>
    <row r="9" spans="2:14">
      <c r="C9" s="1"/>
    </row>
    <row r="10" spans="2:14">
      <c r="C10" s="1"/>
    </row>
    <row r="11" spans="2:14">
      <c r="C11" s="1"/>
    </row>
  </sheetData>
  <conditionalFormatting sqref="C5:F7 F8">
    <cfRule type="containsBlanks" dxfId="11" priority="1">
      <formula>LEN(TRIM(C5))=0</formula>
    </cfRule>
  </conditionalFormatting>
  <hyperlinks>
    <hyperlink ref="B2" location="'Information &amp; Contents '!A1" display="Back to Information and Contents" xr:uid="{55475160-07BA-4DF4-B177-AB7B3350885C}"/>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8A880-37C9-4C92-A0FF-C56136EDAC1C}">
  <sheetPr>
    <tabColor theme="3" tint="0.39997558519241921"/>
  </sheetPr>
  <dimension ref="B1:R19"/>
  <sheetViews>
    <sheetView showGridLines="0" workbookViewId="0"/>
  </sheetViews>
  <sheetFormatPr defaultRowHeight="12.75"/>
  <cols>
    <col min="1" max="1" width="1.75" style="2" customWidth="1"/>
    <col min="2" max="2" width="9" style="2"/>
    <col min="3" max="3" width="18.125" style="2" bestFit="1" customWidth="1"/>
    <col min="4" max="4" width="23" style="2" bestFit="1" customWidth="1"/>
    <col min="5" max="5" width="9.25" style="2" bestFit="1" customWidth="1"/>
    <col min="6" max="6" width="21" style="2" customWidth="1"/>
    <col min="7" max="7" width="6.25" style="2" bestFit="1" customWidth="1"/>
    <col min="8" max="8" width="8.375" style="2" bestFit="1" customWidth="1"/>
    <col min="9" max="18" width="12.875" style="2" customWidth="1"/>
    <col min="19" max="16384" width="9" style="2"/>
  </cols>
  <sheetData>
    <row r="1" spans="2:18" ht="7.5" customHeight="1"/>
    <row r="2" spans="2:18" ht="15.75">
      <c r="B2" s="9" t="s">
        <v>137</v>
      </c>
    </row>
    <row r="3" spans="2:18" ht="7.5" customHeight="1"/>
    <row r="4" spans="2:18" ht="15.75" customHeight="1">
      <c r="B4" s="97" t="s">
        <v>138</v>
      </c>
      <c r="C4" s="97" t="s">
        <v>1282</v>
      </c>
      <c r="D4" s="98" t="s">
        <v>901</v>
      </c>
      <c r="E4" s="97" t="s">
        <v>141</v>
      </c>
      <c r="F4" s="97" t="s">
        <v>1021</v>
      </c>
      <c r="G4" s="97" t="s">
        <v>1231</v>
      </c>
      <c r="H4" s="97" t="s">
        <v>1283</v>
      </c>
      <c r="I4" s="99" t="s">
        <v>1284</v>
      </c>
      <c r="J4" s="99"/>
      <c r="K4" s="99"/>
      <c r="L4" s="99"/>
      <c r="M4" s="99"/>
      <c r="N4" s="99" t="s">
        <v>1285</v>
      </c>
      <c r="O4" s="99"/>
      <c r="P4" s="99"/>
      <c r="Q4" s="99"/>
      <c r="R4" s="99"/>
    </row>
    <row r="5" spans="2:18" ht="38.25">
      <c r="B5" s="97"/>
      <c r="C5" s="98"/>
      <c r="D5" s="98"/>
      <c r="E5" s="97"/>
      <c r="F5" s="97"/>
      <c r="G5" s="97"/>
      <c r="H5" s="97"/>
      <c r="I5" s="31" t="s">
        <v>31</v>
      </c>
      <c r="J5" s="31" t="s">
        <v>846</v>
      </c>
      <c r="K5" s="31" t="s">
        <v>1286</v>
      </c>
      <c r="L5" s="31" t="s">
        <v>1287</v>
      </c>
      <c r="M5" s="31" t="s">
        <v>1288</v>
      </c>
      <c r="N5" s="31" t="s">
        <v>1289</v>
      </c>
      <c r="O5" s="31" t="s">
        <v>846</v>
      </c>
      <c r="P5" s="31" t="s">
        <v>1290</v>
      </c>
      <c r="Q5" s="31" t="s">
        <v>1287</v>
      </c>
      <c r="R5" s="31" t="s">
        <v>1291</v>
      </c>
    </row>
    <row r="6" spans="2:18">
      <c r="B6" s="22" t="s">
        <v>147</v>
      </c>
      <c r="C6" s="23" t="s">
        <v>148</v>
      </c>
      <c r="D6" s="22" t="s">
        <v>1073</v>
      </c>
      <c r="E6" s="22" t="s">
        <v>149</v>
      </c>
      <c r="F6" s="22" t="s">
        <v>150</v>
      </c>
      <c r="G6" s="22">
        <v>2015</v>
      </c>
      <c r="H6" s="22" t="s">
        <v>831</v>
      </c>
      <c r="I6" s="35">
        <v>8.6740542606037447</v>
      </c>
      <c r="J6" s="35">
        <v>91.325945739396246</v>
      </c>
      <c r="K6" s="22">
        <v>0</v>
      </c>
      <c r="L6" s="22">
        <v>0</v>
      </c>
      <c r="M6" s="22">
        <v>0</v>
      </c>
      <c r="N6" s="73">
        <v>908</v>
      </c>
      <c r="O6" s="73">
        <v>9560</v>
      </c>
      <c r="P6" s="73"/>
      <c r="Q6" s="73"/>
      <c r="R6" s="73"/>
    </row>
    <row r="7" spans="2:18">
      <c r="B7" s="22" t="s">
        <v>307</v>
      </c>
      <c r="C7" s="23" t="s">
        <v>308</v>
      </c>
      <c r="D7" s="22" t="s">
        <v>999</v>
      </c>
      <c r="E7" s="22" t="s">
        <v>202</v>
      </c>
      <c r="F7" s="22" t="s">
        <v>309</v>
      </c>
      <c r="G7" s="22">
        <v>1998</v>
      </c>
      <c r="H7" s="22" t="s">
        <v>866</v>
      </c>
      <c r="I7" s="35">
        <v>1.5384615384615385</v>
      </c>
      <c r="J7" s="35">
        <v>41.025641025641022</v>
      </c>
      <c r="K7" s="35">
        <v>21.53846153846154</v>
      </c>
      <c r="L7" s="35">
        <v>35.897435897435898</v>
      </c>
      <c r="M7" s="35">
        <v>0</v>
      </c>
      <c r="N7" s="73">
        <v>1500</v>
      </c>
      <c r="O7" s="73">
        <v>40000</v>
      </c>
      <c r="P7" s="73">
        <v>21000</v>
      </c>
      <c r="Q7" s="73">
        <v>35000</v>
      </c>
      <c r="R7" s="73"/>
    </row>
    <row r="8" spans="2:18">
      <c r="B8" s="22" t="s">
        <v>500</v>
      </c>
      <c r="C8" s="23" t="s">
        <v>501</v>
      </c>
      <c r="D8" s="22" t="s">
        <v>1292</v>
      </c>
      <c r="E8" s="22" t="s">
        <v>502</v>
      </c>
      <c r="F8" s="22" t="s">
        <v>503</v>
      </c>
      <c r="G8" s="22">
        <v>2010</v>
      </c>
      <c r="H8" s="22" t="s">
        <v>1293</v>
      </c>
      <c r="I8" s="35">
        <v>21.236872812135356</v>
      </c>
      <c r="J8" s="35">
        <v>0</v>
      </c>
      <c r="K8" s="35">
        <v>31.971995332555426</v>
      </c>
      <c r="L8" s="35">
        <v>17.152858809801632</v>
      </c>
      <c r="M8" s="35">
        <v>29.638273045507585</v>
      </c>
      <c r="N8" s="74">
        <v>21.236872812135356</v>
      </c>
      <c r="O8" s="73"/>
      <c r="P8" s="74">
        <v>31.971995332555426</v>
      </c>
      <c r="Q8" s="74">
        <v>17.152858809801632</v>
      </c>
      <c r="R8" s="74">
        <v>29.638273045507585</v>
      </c>
    </row>
    <row r="9" spans="2:18">
      <c r="B9" s="22" t="s">
        <v>504</v>
      </c>
      <c r="C9" s="23" t="s">
        <v>501</v>
      </c>
      <c r="D9" s="29" t="s">
        <v>1294</v>
      </c>
      <c r="E9" s="22" t="s">
        <v>254</v>
      </c>
      <c r="F9" s="29" t="s">
        <v>1294</v>
      </c>
      <c r="G9" s="22">
        <v>2010</v>
      </c>
      <c r="H9" s="22" t="s">
        <v>818</v>
      </c>
      <c r="I9" s="35">
        <v>11.350455675227838</v>
      </c>
      <c r="J9" s="35">
        <v>0</v>
      </c>
      <c r="K9" s="35">
        <v>62.593206296603157</v>
      </c>
      <c r="L9" s="35">
        <v>13.670256835128422</v>
      </c>
      <c r="M9" s="35">
        <v>12.386081193040599</v>
      </c>
      <c r="N9" s="74">
        <v>11.350455675227836</v>
      </c>
      <c r="O9" s="73"/>
      <c r="P9" s="74">
        <v>62.593206296603142</v>
      </c>
      <c r="Q9" s="74">
        <v>13.67025683512842</v>
      </c>
      <c r="R9" s="74">
        <v>12.386081193040598</v>
      </c>
    </row>
    <row r="10" spans="2:18">
      <c r="B10" s="22" t="s">
        <v>505</v>
      </c>
      <c r="C10" s="23" t="s">
        <v>501</v>
      </c>
      <c r="D10" s="75" t="s">
        <v>1295</v>
      </c>
      <c r="E10" s="22" t="s">
        <v>506</v>
      </c>
      <c r="F10" s="75" t="s">
        <v>1295</v>
      </c>
      <c r="G10" s="22">
        <v>2010</v>
      </c>
      <c r="H10" s="22" t="s">
        <v>818</v>
      </c>
      <c r="I10" s="35">
        <v>42.087106511427343</v>
      </c>
      <c r="J10" s="35">
        <v>0</v>
      </c>
      <c r="K10" s="35">
        <v>15.782664941785255</v>
      </c>
      <c r="L10" s="35">
        <v>42.130228546787414</v>
      </c>
      <c r="M10" s="35">
        <v>0</v>
      </c>
      <c r="N10" s="74">
        <v>42.087106511427329</v>
      </c>
      <c r="O10" s="73"/>
      <c r="P10" s="74">
        <v>15.782664941785251</v>
      </c>
      <c r="Q10" s="74">
        <v>42.1302285467874</v>
      </c>
      <c r="R10" s="74">
        <v>0</v>
      </c>
    </row>
    <row r="11" spans="2:18">
      <c r="B11" s="22" t="s">
        <v>507</v>
      </c>
      <c r="C11" s="23" t="s">
        <v>501</v>
      </c>
      <c r="D11" s="29" t="s">
        <v>1155</v>
      </c>
      <c r="E11" s="22" t="s">
        <v>251</v>
      </c>
      <c r="F11" s="29" t="s">
        <v>1155</v>
      </c>
      <c r="G11" s="22">
        <v>2010</v>
      </c>
      <c r="H11" s="22" t="s">
        <v>818</v>
      </c>
      <c r="I11" s="35">
        <v>15.568570034163006</v>
      </c>
      <c r="J11" s="35">
        <v>0</v>
      </c>
      <c r="K11" s="35">
        <v>71.644704734016599</v>
      </c>
      <c r="L11" s="35">
        <v>9.3216203025866271</v>
      </c>
      <c r="M11" s="35">
        <v>3.4651049292337728</v>
      </c>
      <c r="N11" s="74">
        <v>15.568570034163006</v>
      </c>
      <c r="O11" s="73"/>
      <c r="P11" s="74">
        <v>71.644704734016599</v>
      </c>
      <c r="Q11" s="74">
        <v>9.3216203025866271</v>
      </c>
      <c r="R11" s="74">
        <v>3.4651049292337728</v>
      </c>
    </row>
    <row r="12" spans="2:18">
      <c r="B12" s="22" t="s">
        <v>508</v>
      </c>
      <c r="C12" s="22" t="s">
        <v>501</v>
      </c>
      <c r="D12" s="29" t="s">
        <v>1296</v>
      </c>
      <c r="E12" s="22" t="s">
        <v>339</v>
      </c>
      <c r="F12" s="29" t="s">
        <v>1296</v>
      </c>
      <c r="G12" s="22">
        <v>2010</v>
      </c>
      <c r="H12" s="22" t="s">
        <v>831</v>
      </c>
      <c r="I12" s="35">
        <v>14.655870445344132</v>
      </c>
      <c r="J12" s="35">
        <v>0</v>
      </c>
      <c r="K12" s="35">
        <v>20.323886639676115</v>
      </c>
      <c r="L12" s="35">
        <v>65.020242914979747</v>
      </c>
      <c r="M12" s="35">
        <v>0</v>
      </c>
      <c r="N12" s="74">
        <v>14.65587044534413</v>
      </c>
      <c r="O12" s="73"/>
      <c r="P12" s="74">
        <v>20.323886639676111</v>
      </c>
      <c r="Q12" s="74">
        <v>65.020242914979747</v>
      </c>
      <c r="R12" s="74">
        <v>0</v>
      </c>
    </row>
    <row r="13" spans="2:18">
      <c r="B13" s="22" t="s">
        <v>509</v>
      </c>
      <c r="C13" s="22" t="s">
        <v>501</v>
      </c>
      <c r="D13" s="29" t="s">
        <v>1297</v>
      </c>
      <c r="E13" s="22" t="s">
        <v>510</v>
      </c>
      <c r="F13" s="29" t="s">
        <v>1297</v>
      </c>
      <c r="G13" s="22">
        <v>2010</v>
      </c>
      <c r="H13" s="22" t="s">
        <v>831</v>
      </c>
      <c r="I13" s="35">
        <v>39.408866995073893</v>
      </c>
      <c r="J13" s="35">
        <v>0</v>
      </c>
      <c r="K13" s="35">
        <v>5.418719211822661</v>
      </c>
      <c r="L13" s="35">
        <v>20.197044334975367</v>
      </c>
      <c r="M13" s="35">
        <v>34.975369458128078</v>
      </c>
      <c r="N13" s="74">
        <v>39.408866995073893</v>
      </c>
      <c r="O13" s="73"/>
      <c r="P13" s="74">
        <v>5.418719211822661</v>
      </c>
      <c r="Q13" s="74">
        <v>20.197044334975367</v>
      </c>
      <c r="R13" s="74">
        <v>34.975369458128078</v>
      </c>
    </row>
    <row r="14" spans="2:18">
      <c r="B14" s="22" t="s">
        <v>511</v>
      </c>
      <c r="C14" s="22" t="s">
        <v>501</v>
      </c>
      <c r="D14" s="75" t="s">
        <v>1136</v>
      </c>
      <c r="E14" s="22" t="s">
        <v>445</v>
      </c>
      <c r="F14" s="75" t="s">
        <v>1136</v>
      </c>
      <c r="G14" s="22">
        <v>2010</v>
      </c>
      <c r="H14" s="22" t="s">
        <v>831</v>
      </c>
      <c r="I14" s="35">
        <v>45.473251028806594</v>
      </c>
      <c r="J14" s="35">
        <v>0</v>
      </c>
      <c r="K14" s="35">
        <v>29.218106995884774</v>
      </c>
      <c r="L14" s="35">
        <v>25.308641975308642</v>
      </c>
      <c r="M14" s="35">
        <v>0</v>
      </c>
      <c r="N14" s="74">
        <v>45.47325102880658</v>
      </c>
      <c r="O14" s="73"/>
      <c r="P14" s="74">
        <v>29.218106995884767</v>
      </c>
      <c r="Q14" s="74">
        <v>25.308641975308639</v>
      </c>
      <c r="R14" s="74">
        <v>0</v>
      </c>
    </row>
    <row r="15" spans="2:18">
      <c r="B15" s="22" t="s">
        <v>512</v>
      </c>
      <c r="C15" s="22" t="s">
        <v>501</v>
      </c>
      <c r="D15" s="75" t="s">
        <v>1070</v>
      </c>
      <c r="E15" s="22" t="s">
        <v>180</v>
      </c>
      <c r="F15" s="75" t="s">
        <v>1070</v>
      </c>
      <c r="G15" s="22">
        <v>2010</v>
      </c>
      <c r="H15" s="22" t="s">
        <v>818</v>
      </c>
      <c r="I15" s="35">
        <v>20.33096926713948</v>
      </c>
      <c r="J15" s="35">
        <v>0</v>
      </c>
      <c r="K15" s="35">
        <v>34.515366430260045</v>
      </c>
      <c r="L15" s="35">
        <v>2.6004728132387704</v>
      </c>
      <c r="M15" s="35">
        <v>42.553191489361701</v>
      </c>
      <c r="N15" s="74">
        <v>20.33096926713948</v>
      </c>
      <c r="O15" s="73"/>
      <c r="P15" s="74">
        <v>34.515366430260045</v>
      </c>
      <c r="Q15" s="74">
        <v>2.6004728132387704</v>
      </c>
      <c r="R15" s="74">
        <v>42.553191489361701</v>
      </c>
    </row>
    <row r="16" spans="2:18">
      <c r="B16" s="22" t="s">
        <v>513</v>
      </c>
      <c r="C16" s="22" t="s">
        <v>501</v>
      </c>
      <c r="D16" s="29" t="s">
        <v>1100</v>
      </c>
      <c r="E16" s="22" t="s">
        <v>236</v>
      </c>
      <c r="F16" s="29" t="s">
        <v>1100</v>
      </c>
      <c r="G16" s="22">
        <v>2010</v>
      </c>
      <c r="H16" s="22" t="s">
        <v>818</v>
      </c>
      <c r="I16" s="35">
        <v>12.727272727272728</v>
      </c>
      <c r="J16" s="35">
        <v>0</v>
      </c>
      <c r="K16" s="35">
        <v>14.242424242424242</v>
      </c>
      <c r="L16" s="35">
        <v>17.272727272727273</v>
      </c>
      <c r="M16" s="35">
        <v>55.757575757575765</v>
      </c>
      <c r="N16" s="74">
        <v>12.727272727272727</v>
      </c>
      <c r="O16" s="73"/>
      <c r="P16" s="74">
        <v>14.24242424242424</v>
      </c>
      <c r="Q16" s="74">
        <v>17.27272727272727</v>
      </c>
      <c r="R16" s="74">
        <v>55.757575757575751</v>
      </c>
    </row>
    <row r="17" spans="2:18">
      <c r="B17" s="22" t="s">
        <v>514</v>
      </c>
      <c r="C17" s="22" t="s">
        <v>501</v>
      </c>
      <c r="D17" s="75" t="s">
        <v>1298</v>
      </c>
      <c r="E17" s="22" t="s">
        <v>515</v>
      </c>
      <c r="F17" s="75" t="s">
        <v>1298</v>
      </c>
      <c r="G17" s="22">
        <v>2010</v>
      </c>
      <c r="H17" s="22" t="s">
        <v>831</v>
      </c>
      <c r="I17" s="35">
        <v>23.263888888888889</v>
      </c>
      <c r="J17" s="35">
        <v>0</v>
      </c>
      <c r="K17" s="35">
        <v>3.125</v>
      </c>
      <c r="L17" s="35">
        <v>73.611111111111114</v>
      </c>
      <c r="M17" s="35">
        <v>0</v>
      </c>
      <c r="N17" s="74">
        <v>23.263888888888889</v>
      </c>
      <c r="O17" s="73"/>
      <c r="P17" s="74">
        <v>3.125</v>
      </c>
      <c r="Q17" s="74">
        <v>73.611111111111114</v>
      </c>
      <c r="R17" s="74">
        <v>0</v>
      </c>
    </row>
    <row r="18" spans="2:18">
      <c r="B18" s="22" t="s">
        <v>516</v>
      </c>
      <c r="C18" s="22" t="s">
        <v>501</v>
      </c>
      <c r="D18" s="75" t="s">
        <v>1299</v>
      </c>
      <c r="E18" s="22" t="s">
        <v>517</v>
      </c>
      <c r="F18" s="75" t="s">
        <v>1299</v>
      </c>
      <c r="G18" s="22">
        <v>2010</v>
      </c>
      <c r="H18" s="22" t="s">
        <v>831</v>
      </c>
      <c r="I18" s="35">
        <v>20.491803278688529</v>
      </c>
      <c r="J18" s="35">
        <v>0</v>
      </c>
      <c r="K18" s="35">
        <v>28.688524590163933</v>
      </c>
      <c r="L18" s="35">
        <v>13.114754098360656</v>
      </c>
      <c r="M18" s="35">
        <v>37.704918032786885</v>
      </c>
      <c r="N18" s="74">
        <v>20.491803278688529</v>
      </c>
      <c r="O18" s="73"/>
      <c r="P18" s="74">
        <v>28.688524590163933</v>
      </c>
      <c r="Q18" s="74">
        <v>13.114754098360656</v>
      </c>
      <c r="R18" s="74">
        <v>37.704918032786885</v>
      </c>
    </row>
    <row r="19" spans="2:18">
      <c r="B19" s="22" t="s">
        <v>726</v>
      </c>
      <c r="C19" s="22" t="s">
        <v>727</v>
      </c>
      <c r="D19" s="22" t="s">
        <v>984</v>
      </c>
      <c r="E19" s="22" t="s">
        <v>194</v>
      </c>
      <c r="F19" s="22" t="s">
        <v>728</v>
      </c>
      <c r="G19" s="22">
        <v>2010</v>
      </c>
      <c r="H19" s="22" t="s">
        <v>831</v>
      </c>
      <c r="I19" s="35">
        <v>10</v>
      </c>
      <c r="J19" s="35">
        <v>66.666666666666657</v>
      </c>
      <c r="K19" s="35">
        <v>0</v>
      </c>
      <c r="L19" s="35">
        <v>0</v>
      </c>
      <c r="M19" s="35">
        <v>23.333333333333332</v>
      </c>
      <c r="N19" s="73">
        <v>1500</v>
      </c>
      <c r="O19" s="73">
        <v>10000</v>
      </c>
      <c r="P19" s="73">
        <v>0</v>
      </c>
      <c r="Q19" s="73">
        <v>0</v>
      </c>
      <c r="R19" s="73">
        <v>3500</v>
      </c>
    </row>
  </sheetData>
  <mergeCells count="9">
    <mergeCell ref="N4:R4"/>
    <mergeCell ref="I4:M4"/>
    <mergeCell ref="B4:B5"/>
    <mergeCell ref="C4:C5"/>
    <mergeCell ref="D4:D5"/>
    <mergeCell ref="E4:E5"/>
    <mergeCell ref="F4:F5"/>
    <mergeCell ref="G4:G5"/>
    <mergeCell ref="H4:H5"/>
  </mergeCells>
  <conditionalFormatting sqref="C9:C18">
    <cfRule type="containsBlanks" dxfId="10" priority="1">
      <formula>LEN(TRIM(C9))=0</formula>
    </cfRule>
  </conditionalFormatting>
  <conditionalFormatting sqref="C6:R6 C7:D8">
    <cfRule type="containsBlanks" dxfId="9" priority="22">
      <formula>LEN(TRIM(C6))=0</formula>
    </cfRule>
  </conditionalFormatting>
  <conditionalFormatting sqref="E7:E19 G7:M19 F8">
    <cfRule type="containsBlanks" dxfId="8" priority="25">
      <formula>LEN(TRIM(E7))=0</formula>
    </cfRule>
  </conditionalFormatting>
  <conditionalFormatting sqref="F7">
    <cfRule type="containsBlanks" dxfId="7" priority="21">
      <formula>LEN(TRIM(F7))=0</formula>
    </cfRule>
  </conditionalFormatting>
  <conditionalFormatting sqref="O8:O18">
    <cfRule type="containsBlanks" dxfId="6" priority="17">
      <formula>LEN(TRIM(O8))=0</formula>
    </cfRule>
  </conditionalFormatting>
  <hyperlinks>
    <hyperlink ref="B2" location="'Information &amp; Contents '!A1" display="Back to Information and Contents" xr:uid="{CD9759F2-2E10-43A6-9F8D-58A5571B68DF}"/>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D1666-727B-4457-8599-0BAEECB008AB}">
  <sheetPr>
    <tabColor theme="3" tint="0.39997558519241921"/>
  </sheetPr>
  <dimension ref="A1:K59"/>
  <sheetViews>
    <sheetView showGridLines="0" workbookViewId="0"/>
  </sheetViews>
  <sheetFormatPr defaultRowHeight="12.75"/>
  <cols>
    <col min="1" max="1" width="1.75" style="2" customWidth="1"/>
    <col min="2" max="2" width="9" style="2"/>
    <col min="3" max="3" width="17.75" style="2" bestFit="1" customWidth="1"/>
    <col min="4" max="4" width="14.375" style="2" customWidth="1"/>
    <col min="5" max="5" width="15" style="2" bestFit="1" customWidth="1"/>
    <col min="6" max="6" width="21" style="2" customWidth="1"/>
    <col min="7" max="7" width="9.875" style="2" customWidth="1"/>
    <col min="8" max="8" width="9.25" style="2" bestFit="1" customWidth="1"/>
    <col min="9" max="9" width="11.375" style="2" customWidth="1"/>
    <col min="10" max="10" width="11.5" style="2" customWidth="1"/>
    <col min="11" max="11" width="13" style="2" customWidth="1"/>
    <col min="12" max="16" width="21" style="2" customWidth="1"/>
    <col min="17" max="21" width="16.625" style="2" customWidth="1"/>
    <col min="22" max="22" width="9" style="2"/>
    <col min="23" max="23" width="11.375" style="2" customWidth="1"/>
    <col min="24" max="16384" width="9" style="2"/>
  </cols>
  <sheetData>
    <row r="1" spans="2:11" ht="7.5" customHeight="1"/>
    <row r="2" spans="2:11" ht="15.75">
      <c r="B2" s="9" t="s">
        <v>137</v>
      </c>
    </row>
    <row r="3" spans="2:11" ht="7.5" customHeight="1"/>
    <row r="4" spans="2:11">
      <c r="B4" s="31" t="s">
        <v>138</v>
      </c>
      <c r="C4" s="31" t="s">
        <v>1282</v>
      </c>
      <c r="D4" s="31" t="s">
        <v>901</v>
      </c>
      <c r="E4" s="31" t="s">
        <v>141</v>
      </c>
      <c r="F4" s="31" t="s">
        <v>1021</v>
      </c>
      <c r="G4" s="31" t="s">
        <v>1231</v>
      </c>
      <c r="H4" s="31" t="s">
        <v>1283</v>
      </c>
      <c r="I4" s="31" t="s">
        <v>31</v>
      </c>
      <c r="J4" s="31" t="s">
        <v>846</v>
      </c>
      <c r="K4" s="31" t="s">
        <v>1300</v>
      </c>
    </row>
    <row r="5" spans="2:11">
      <c r="B5" s="22" t="s">
        <v>147</v>
      </c>
      <c r="C5" s="23" t="s">
        <v>148</v>
      </c>
      <c r="D5" s="28" t="s">
        <v>1073</v>
      </c>
      <c r="E5" s="22" t="s">
        <v>149</v>
      </c>
      <c r="F5" s="22" t="s">
        <v>150</v>
      </c>
      <c r="G5" s="22">
        <v>2015</v>
      </c>
      <c r="H5" s="22" t="s">
        <v>831</v>
      </c>
      <c r="I5" s="35">
        <v>8.6740542606037465</v>
      </c>
      <c r="J5" s="35">
        <v>91.325945739396261</v>
      </c>
      <c r="K5" s="35">
        <v>0</v>
      </c>
    </row>
    <row r="6" spans="2:11">
      <c r="B6" s="22" t="s">
        <v>307</v>
      </c>
      <c r="C6" s="23" t="s">
        <v>308</v>
      </c>
      <c r="D6" s="22" t="s">
        <v>999</v>
      </c>
      <c r="E6" s="22" t="s">
        <v>202</v>
      </c>
      <c r="F6" s="22" t="s">
        <v>309</v>
      </c>
      <c r="G6" s="22">
        <v>1998</v>
      </c>
      <c r="H6" s="22" t="s">
        <v>866</v>
      </c>
      <c r="I6" s="35">
        <v>2.4</v>
      </c>
      <c r="J6" s="35">
        <v>97.6</v>
      </c>
      <c r="K6" s="35">
        <v>0</v>
      </c>
    </row>
    <row r="7" spans="2:11">
      <c r="B7" s="22" t="s">
        <v>500</v>
      </c>
      <c r="C7" s="23" t="s">
        <v>501</v>
      </c>
      <c r="D7" s="22" t="s">
        <v>1292</v>
      </c>
      <c r="E7" s="22" t="s">
        <v>502</v>
      </c>
      <c r="F7" s="22" t="s">
        <v>503</v>
      </c>
      <c r="G7" s="22">
        <v>2010</v>
      </c>
      <c r="H7" s="22" t="s">
        <v>1293</v>
      </c>
      <c r="I7" s="35">
        <v>25.633802816901408</v>
      </c>
      <c r="J7" s="35">
        <v>38.591549295774648</v>
      </c>
      <c r="K7" s="35">
        <v>35.774647887323937</v>
      </c>
    </row>
    <row r="8" spans="2:11">
      <c r="B8" s="22" t="s">
        <v>504</v>
      </c>
      <c r="C8" s="23" t="s">
        <v>501</v>
      </c>
      <c r="D8" s="29" t="s">
        <v>1294</v>
      </c>
      <c r="E8" s="22" t="s">
        <v>254</v>
      </c>
      <c r="F8" s="29" t="s">
        <v>1294</v>
      </c>
      <c r="G8" s="22">
        <v>2010</v>
      </c>
      <c r="H8" s="22" t="s">
        <v>818</v>
      </c>
      <c r="I8" s="35">
        <v>13.147792706333975</v>
      </c>
      <c r="J8" s="35">
        <v>72.504798464491373</v>
      </c>
      <c r="K8" s="35">
        <v>14.347408829174665</v>
      </c>
    </row>
    <row r="9" spans="2:11">
      <c r="B9" s="22" t="s">
        <v>505</v>
      </c>
      <c r="C9" s="23" t="s">
        <v>501</v>
      </c>
      <c r="D9" s="75" t="s">
        <v>1295</v>
      </c>
      <c r="E9" s="22" t="s">
        <v>506</v>
      </c>
      <c r="F9" s="75" t="s">
        <v>1295</v>
      </c>
      <c r="G9" s="22">
        <v>2010</v>
      </c>
      <c r="H9" s="22" t="s">
        <v>818</v>
      </c>
      <c r="I9" s="35">
        <v>72.727272727272734</v>
      </c>
      <c r="J9" s="35">
        <v>27.27272727272727</v>
      </c>
      <c r="K9" s="35">
        <v>0</v>
      </c>
    </row>
    <row r="10" spans="2:11">
      <c r="B10" s="22" t="s">
        <v>507</v>
      </c>
      <c r="C10" s="23" t="s">
        <v>501</v>
      </c>
      <c r="D10" s="29" t="s">
        <v>1155</v>
      </c>
      <c r="E10" s="22" t="s">
        <v>251</v>
      </c>
      <c r="F10" s="29" t="s">
        <v>1155</v>
      </c>
      <c r="G10" s="22">
        <v>2010</v>
      </c>
      <c r="H10" s="22" t="s">
        <v>818</v>
      </c>
      <c r="I10" s="35">
        <v>17.168998923573735</v>
      </c>
      <c r="J10" s="35">
        <v>79.009687836383208</v>
      </c>
      <c r="K10" s="35">
        <v>3.8213132400430574</v>
      </c>
    </row>
    <row r="11" spans="2:11">
      <c r="B11" s="22" t="s">
        <v>508</v>
      </c>
      <c r="C11" s="23" t="s">
        <v>501</v>
      </c>
      <c r="D11" s="29" t="s">
        <v>1296</v>
      </c>
      <c r="E11" s="22" t="s">
        <v>339</v>
      </c>
      <c r="F11" s="29" t="s">
        <v>1296</v>
      </c>
      <c r="G11" s="22">
        <v>2010</v>
      </c>
      <c r="H11" s="22" t="s">
        <v>831</v>
      </c>
      <c r="I11" s="35">
        <v>41.898148148148152</v>
      </c>
      <c r="J11" s="35">
        <v>58.101851851851848</v>
      </c>
      <c r="K11" s="35">
        <v>0</v>
      </c>
    </row>
    <row r="12" spans="2:11">
      <c r="B12" s="22" t="s">
        <v>509</v>
      </c>
      <c r="C12" s="22" t="s">
        <v>501</v>
      </c>
      <c r="D12" s="29" t="s">
        <v>1297</v>
      </c>
      <c r="E12" s="22" t="s">
        <v>510</v>
      </c>
      <c r="F12" s="29" t="s">
        <v>1297</v>
      </c>
      <c r="G12" s="22">
        <v>2010</v>
      </c>
      <c r="H12" s="22" t="s">
        <v>831</v>
      </c>
      <c r="I12" s="35">
        <v>49.382716049382722</v>
      </c>
      <c r="J12" s="35">
        <v>6.7901234567901243</v>
      </c>
      <c r="K12" s="35">
        <v>43.827160493827158</v>
      </c>
    </row>
    <row r="13" spans="2:11">
      <c r="B13" s="22" t="s">
        <v>511</v>
      </c>
      <c r="C13" s="22" t="s">
        <v>501</v>
      </c>
      <c r="D13" s="75" t="s">
        <v>1136</v>
      </c>
      <c r="E13" s="22" t="s">
        <v>445</v>
      </c>
      <c r="F13" s="75" t="s">
        <v>1136</v>
      </c>
      <c r="G13" s="22">
        <v>2010</v>
      </c>
      <c r="H13" s="22" t="s">
        <v>831</v>
      </c>
      <c r="I13" s="35">
        <v>60.88154269972452</v>
      </c>
      <c r="J13" s="35">
        <v>39.11845730027548</v>
      </c>
      <c r="K13" s="35">
        <v>0</v>
      </c>
    </row>
    <row r="14" spans="2:11">
      <c r="B14" s="22" t="s">
        <v>512</v>
      </c>
      <c r="C14" s="22" t="s">
        <v>501</v>
      </c>
      <c r="D14" s="75" t="s">
        <v>1070</v>
      </c>
      <c r="E14" s="22" t="s">
        <v>180</v>
      </c>
      <c r="F14" s="75" t="s">
        <v>1070</v>
      </c>
      <c r="G14" s="22">
        <v>2010</v>
      </c>
      <c r="H14" s="22" t="s">
        <v>818</v>
      </c>
      <c r="I14" s="35">
        <v>20.873786407766993</v>
      </c>
      <c r="J14" s="35">
        <v>35.436893203883493</v>
      </c>
      <c r="K14" s="35">
        <v>43.689320388349515</v>
      </c>
    </row>
    <row r="15" spans="2:11">
      <c r="B15" s="22" t="s">
        <v>513</v>
      </c>
      <c r="C15" s="22" t="s">
        <v>501</v>
      </c>
      <c r="D15" s="29" t="s">
        <v>1100</v>
      </c>
      <c r="E15" s="22" t="s">
        <v>236</v>
      </c>
      <c r="F15" s="29" t="s">
        <v>1100</v>
      </c>
      <c r="G15" s="22">
        <v>2010</v>
      </c>
      <c r="H15" s="22" t="s">
        <v>818</v>
      </c>
      <c r="I15" s="35">
        <v>15.384615384615385</v>
      </c>
      <c r="J15" s="35">
        <v>17.216117216117212</v>
      </c>
      <c r="K15" s="35">
        <v>67.399267399267401</v>
      </c>
    </row>
    <row r="16" spans="2:11">
      <c r="B16" s="22" t="s">
        <v>514</v>
      </c>
      <c r="C16" s="22" t="s">
        <v>501</v>
      </c>
      <c r="D16" s="75" t="s">
        <v>1298</v>
      </c>
      <c r="E16" s="22" t="s">
        <v>515</v>
      </c>
      <c r="F16" s="75" t="s">
        <v>1298</v>
      </c>
      <c r="G16" s="22">
        <v>2010</v>
      </c>
      <c r="H16" s="22" t="s">
        <v>831</v>
      </c>
      <c r="I16" s="35">
        <v>88.157894736842096</v>
      </c>
      <c r="J16" s="35">
        <v>11.842105263157894</v>
      </c>
      <c r="K16" s="35">
        <v>0</v>
      </c>
    </row>
    <row r="17" spans="2:11">
      <c r="B17" s="22" t="s">
        <v>516</v>
      </c>
      <c r="C17" s="22" t="s">
        <v>501</v>
      </c>
      <c r="D17" s="75" t="s">
        <v>1299</v>
      </c>
      <c r="E17" s="22" t="s">
        <v>517</v>
      </c>
      <c r="F17" s="75" t="s">
        <v>1299</v>
      </c>
      <c r="G17" s="22">
        <v>2010</v>
      </c>
      <c r="H17" s="22" t="s">
        <v>831</v>
      </c>
      <c r="I17" s="35">
        <v>23.584905660377366</v>
      </c>
      <c r="J17" s="35">
        <v>33.018867924528308</v>
      </c>
      <c r="K17" s="35">
        <v>43.39622641509434</v>
      </c>
    </row>
    <row r="18" spans="2:11">
      <c r="B18" s="22" t="s">
        <v>726</v>
      </c>
      <c r="C18" s="22" t="s">
        <v>727</v>
      </c>
      <c r="D18" s="22" t="s">
        <v>984</v>
      </c>
      <c r="E18" s="22" t="s">
        <v>194</v>
      </c>
      <c r="F18" s="22" t="s">
        <v>728</v>
      </c>
      <c r="G18" s="22">
        <v>2010</v>
      </c>
      <c r="H18" s="22" t="s">
        <v>831</v>
      </c>
      <c r="I18" s="35">
        <v>10.000000000000002</v>
      </c>
      <c r="J18" s="35">
        <v>66.666666666666657</v>
      </c>
      <c r="K18" s="35">
        <v>23.333333333333336</v>
      </c>
    </row>
    <row r="19" spans="2:11">
      <c r="H19" s="76" t="s">
        <v>1233</v>
      </c>
      <c r="I19" s="65">
        <v>449.91553052154279</v>
      </c>
      <c r="J19" s="65">
        <v>674.49579149204385</v>
      </c>
      <c r="K19" s="65">
        <v>275.58867798641342</v>
      </c>
    </row>
    <row r="20" spans="2:11">
      <c r="H20" s="76" t="s">
        <v>1252</v>
      </c>
      <c r="I20" s="65">
        <v>32.136823608681631</v>
      </c>
      <c r="J20" s="65">
        <v>48.178270820860277</v>
      </c>
      <c r="K20" s="65">
        <v>19.684905570458099</v>
      </c>
    </row>
    <row r="21" spans="2:11">
      <c r="H21" s="76" t="s">
        <v>1301</v>
      </c>
      <c r="I21" s="65">
        <v>22.229346034072179</v>
      </c>
      <c r="J21" s="65">
        <v>38.855003298025068</v>
      </c>
      <c r="K21" s="65">
        <v>9.084361034608861</v>
      </c>
    </row>
    <row r="59" spans="1:1">
      <c r="A59" s="2" t="s">
        <v>1302</v>
      </c>
    </row>
  </sheetData>
  <conditionalFormatting sqref="C5:C17">
    <cfRule type="containsBlanks" dxfId="5" priority="1">
      <formula>LEN(TRIM(C5))=0</formula>
    </cfRule>
  </conditionalFormatting>
  <conditionalFormatting sqref="D6:D7">
    <cfRule type="containsBlanks" dxfId="4" priority="5">
      <formula>LEN(TRIM(D6))=0</formula>
    </cfRule>
  </conditionalFormatting>
  <conditionalFormatting sqref="D5:H5 E6:E18 G6:H18 F7">
    <cfRule type="containsBlanks" dxfId="3" priority="6">
      <formula>LEN(TRIM(D5))=0</formula>
    </cfRule>
  </conditionalFormatting>
  <conditionalFormatting sqref="F6">
    <cfRule type="containsBlanks" dxfId="2" priority="4">
      <formula>LEN(TRIM(F6))=0</formula>
    </cfRule>
  </conditionalFormatting>
  <hyperlinks>
    <hyperlink ref="B2" location="'Information &amp; Contents '!A1" display="Back to Information and Contents" xr:uid="{C5C18B32-CB3B-4C70-BEF1-846E61E742B3}"/>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D9775-61BB-46DF-BD0E-BD88AC1C3D01}">
  <sheetPr>
    <tabColor theme="3" tint="0.39997558519241921"/>
  </sheetPr>
  <dimension ref="B1:K33"/>
  <sheetViews>
    <sheetView showGridLines="0" workbookViewId="0"/>
  </sheetViews>
  <sheetFormatPr defaultRowHeight="12.75"/>
  <cols>
    <col min="1" max="1" width="1.75" style="2" customWidth="1"/>
    <col min="2" max="2" width="9.375" style="2" bestFit="1" customWidth="1"/>
    <col min="3" max="3" width="23.125" style="2" bestFit="1" customWidth="1"/>
    <col min="4" max="4" width="6.875" style="2" customWidth="1"/>
    <col min="5" max="5" width="9.25" style="2" bestFit="1" customWidth="1"/>
    <col min="6" max="6" width="6.75" style="2" bestFit="1" customWidth="1"/>
    <col min="7" max="7" width="12.375" style="2" bestFit="1" customWidth="1"/>
    <col min="8" max="8" width="19.125" style="2" bestFit="1" customWidth="1"/>
    <col min="9" max="9" width="10.5" style="2" bestFit="1" customWidth="1"/>
    <col min="10" max="11" width="7.5" style="2" customWidth="1"/>
    <col min="12" max="16384" width="9" style="2"/>
  </cols>
  <sheetData>
    <row r="1" spans="2:11" ht="7.5" customHeight="1"/>
    <row r="2" spans="2:11" ht="15.75">
      <c r="B2" s="9" t="s">
        <v>137</v>
      </c>
    </row>
    <row r="3" spans="2:11" ht="7.5" customHeight="1"/>
    <row r="4" spans="2:11">
      <c r="B4" s="39" t="s">
        <v>138</v>
      </c>
      <c r="C4" s="39" t="s">
        <v>1016</v>
      </c>
      <c r="D4" s="39" t="s">
        <v>1231</v>
      </c>
      <c r="E4" s="39" t="s">
        <v>901</v>
      </c>
      <c r="F4" s="39" t="s">
        <v>1023</v>
      </c>
      <c r="G4" s="39" t="s">
        <v>1177</v>
      </c>
      <c r="H4" s="39" t="s">
        <v>1021</v>
      </c>
      <c r="I4" s="39" t="s">
        <v>15</v>
      </c>
      <c r="J4" s="39" t="s">
        <v>1271</v>
      </c>
      <c r="K4" s="39" t="s">
        <v>1272</v>
      </c>
    </row>
    <row r="5" spans="2:11">
      <c r="B5" s="22" t="s">
        <v>168</v>
      </c>
      <c r="C5" s="23" t="s">
        <v>169</v>
      </c>
      <c r="D5" s="25">
        <v>2010</v>
      </c>
      <c r="E5" s="22" t="s">
        <v>1132</v>
      </c>
      <c r="F5" s="22" t="s">
        <v>166</v>
      </c>
      <c r="G5" s="22" t="s">
        <v>978</v>
      </c>
      <c r="H5" s="22" t="s">
        <v>170</v>
      </c>
      <c r="I5" s="22" t="s">
        <v>819</v>
      </c>
      <c r="J5" s="35">
        <v>97.183098591549296</v>
      </c>
      <c r="K5" s="35">
        <v>2.8169014084507045</v>
      </c>
    </row>
    <row r="6" spans="2:11">
      <c r="B6" s="22" t="s">
        <v>171</v>
      </c>
      <c r="C6" s="23" t="s">
        <v>172</v>
      </c>
      <c r="D6" s="24" t="s">
        <v>1303</v>
      </c>
      <c r="E6" s="22" t="s">
        <v>1153</v>
      </c>
      <c r="F6" s="22" t="s">
        <v>173</v>
      </c>
      <c r="G6" s="22" t="s">
        <v>978</v>
      </c>
      <c r="H6" s="22" t="s">
        <v>1304</v>
      </c>
      <c r="I6" s="22" t="s">
        <v>31</v>
      </c>
      <c r="J6" s="35">
        <v>83.427192276749793</v>
      </c>
      <c r="K6" s="35">
        <v>16.5728077232502</v>
      </c>
    </row>
    <row r="7" spans="2:11">
      <c r="B7" s="22" t="s">
        <v>582</v>
      </c>
      <c r="C7" s="23" t="s">
        <v>583</v>
      </c>
      <c r="D7" s="24">
        <v>2015</v>
      </c>
      <c r="E7" s="22" t="s">
        <v>1101</v>
      </c>
      <c r="F7" s="22" t="s">
        <v>264</v>
      </c>
      <c r="G7" s="22" t="s">
        <v>978</v>
      </c>
      <c r="H7" s="29" t="s">
        <v>1305</v>
      </c>
      <c r="I7" s="22" t="s">
        <v>819</v>
      </c>
      <c r="J7" s="35">
        <v>79.385593220338976</v>
      </c>
      <c r="K7" s="35">
        <v>20.614406779661017</v>
      </c>
    </row>
    <row r="8" spans="2:11">
      <c r="B8" s="22" t="s">
        <v>584</v>
      </c>
      <c r="C8" s="23" t="s">
        <v>583</v>
      </c>
      <c r="D8" s="24">
        <v>2015</v>
      </c>
      <c r="E8" s="22" t="s">
        <v>1101</v>
      </c>
      <c r="F8" s="22" t="s">
        <v>264</v>
      </c>
      <c r="G8" s="22" t="s">
        <v>978</v>
      </c>
      <c r="H8" s="22" t="s">
        <v>265</v>
      </c>
      <c r="I8" s="22" t="s">
        <v>819</v>
      </c>
      <c r="J8" s="35">
        <v>75.01284026707755</v>
      </c>
      <c r="K8" s="35">
        <v>24.987159732922446</v>
      </c>
    </row>
    <row r="9" spans="2:11">
      <c r="B9" s="22" t="s">
        <v>590</v>
      </c>
      <c r="C9" s="23" t="s">
        <v>586</v>
      </c>
      <c r="D9" s="24">
        <v>2019</v>
      </c>
      <c r="E9" s="22" t="s">
        <v>1306</v>
      </c>
      <c r="F9" s="22" t="s">
        <v>587</v>
      </c>
      <c r="G9" s="22" t="s">
        <v>978</v>
      </c>
      <c r="H9" s="22" t="s">
        <v>591</v>
      </c>
      <c r="I9" s="22" t="s">
        <v>819</v>
      </c>
      <c r="J9" s="35">
        <v>71.415004748338077</v>
      </c>
      <c r="K9" s="35">
        <v>28.584995251661923</v>
      </c>
    </row>
    <row r="10" spans="2:11">
      <c r="B10" s="22" t="s">
        <v>585</v>
      </c>
      <c r="C10" s="23" t="s">
        <v>586</v>
      </c>
      <c r="D10" s="24">
        <v>2019</v>
      </c>
      <c r="E10" s="22" t="s">
        <v>1306</v>
      </c>
      <c r="F10" s="22" t="s">
        <v>587</v>
      </c>
      <c r="G10" s="22" t="s">
        <v>978</v>
      </c>
      <c r="H10" s="22"/>
      <c r="I10" s="22" t="s">
        <v>819</v>
      </c>
      <c r="J10" s="35">
        <v>68.005319148936167</v>
      </c>
      <c r="K10" s="35">
        <v>31.994680851063826</v>
      </c>
    </row>
    <row r="11" spans="2:11">
      <c r="B11" s="22" t="s">
        <v>588</v>
      </c>
      <c r="C11" s="23" t="s">
        <v>586</v>
      </c>
      <c r="D11" s="24">
        <v>2019</v>
      </c>
      <c r="E11" s="22" t="s">
        <v>1306</v>
      </c>
      <c r="F11" s="22" t="s">
        <v>587</v>
      </c>
      <c r="G11" s="22" t="s">
        <v>978</v>
      </c>
      <c r="H11" s="22" t="s">
        <v>589</v>
      </c>
      <c r="I11" s="22" t="s">
        <v>819</v>
      </c>
      <c r="J11" s="35">
        <v>57.907627711686494</v>
      </c>
      <c r="K11" s="35">
        <v>42.092372288313506</v>
      </c>
    </row>
    <row r="12" spans="2:11">
      <c r="B12" s="22" t="s">
        <v>359</v>
      </c>
      <c r="C12" s="22" t="s">
        <v>360</v>
      </c>
      <c r="D12" s="24" t="s">
        <v>1303</v>
      </c>
      <c r="E12" s="22" t="s">
        <v>1110</v>
      </c>
      <c r="F12" s="22" t="s">
        <v>230</v>
      </c>
      <c r="G12" s="22" t="s">
        <v>983</v>
      </c>
      <c r="H12" s="22" t="s">
        <v>361</v>
      </c>
      <c r="I12" s="22" t="s">
        <v>819</v>
      </c>
      <c r="J12" s="35">
        <v>94.676258992805757</v>
      </c>
      <c r="K12" s="35">
        <v>5.3237410071942444</v>
      </c>
    </row>
    <row r="13" spans="2:11">
      <c r="B13" s="22" t="s">
        <v>607</v>
      </c>
      <c r="C13" s="22" t="s">
        <v>593</v>
      </c>
      <c r="D13" s="24">
        <v>2019</v>
      </c>
      <c r="E13" s="22" t="s">
        <v>1019</v>
      </c>
      <c r="F13" s="22" t="s">
        <v>145</v>
      </c>
      <c r="G13" s="22" t="s">
        <v>993</v>
      </c>
      <c r="H13" s="29" t="s">
        <v>608</v>
      </c>
      <c r="I13" s="22" t="s">
        <v>819</v>
      </c>
      <c r="J13" s="35">
        <v>78.654784638234659</v>
      </c>
      <c r="K13" s="35">
        <v>21.34521536176533</v>
      </c>
    </row>
    <row r="14" spans="2:11">
      <c r="B14" s="22" t="s">
        <v>603</v>
      </c>
      <c r="C14" s="22" t="s">
        <v>593</v>
      </c>
      <c r="D14" s="24">
        <v>2019</v>
      </c>
      <c r="E14" s="22" t="s">
        <v>1019</v>
      </c>
      <c r="F14" s="22" t="s">
        <v>145</v>
      </c>
      <c r="G14" s="22" t="s">
        <v>993</v>
      </c>
      <c r="H14" s="29" t="s">
        <v>604</v>
      </c>
      <c r="I14" s="22" t="s">
        <v>819</v>
      </c>
      <c r="J14" s="35">
        <v>77.743893584269983</v>
      </c>
      <c r="K14" s="35">
        <v>22.256106415730013</v>
      </c>
    </row>
    <row r="15" spans="2:11">
      <c r="B15" s="22" t="s">
        <v>611</v>
      </c>
      <c r="C15" s="22" t="s">
        <v>593</v>
      </c>
      <c r="D15" s="24">
        <v>2019</v>
      </c>
      <c r="E15" s="22" t="s">
        <v>1019</v>
      </c>
      <c r="F15" s="22" t="s">
        <v>145</v>
      </c>
      <c r="G15" s="22" t="s">
        <v>993</v>
      </c>
      <c r="H15" s="29" t="s">
        <v>612</v>
      </c>
      <c r="I15" s="22" t="s">
        <v>819</v>
      </c>
      <c r="J15" s="35">
        <v>70.919262834576571</v>
      </c>
      <c r="K15" s="35">
        <v>29.080737165423432</v>
      </c>
    </row>
    <row r="16" spans="2:11">
      <c r="B16" s="22" t="s">
        <v>550</v>
      </c>
      <c r="C16" s="22" t="s">
        <v>546</v>
      </c>
      <c r="D16" s="24">
        <v>2010</v>
      </c>
      <c r="E16" s="22" t="s">
        <v>1019</v>
      </c>
      <c r="F16" s="22" t="s">
        <v>145</v>
      </c>
      <c r="G16" s="22" t="s">
        <v>993</v>
      </c>
      <c r="H16" s="22" t="s">
        <v>551</v>
      </c>
      <c r="I16" s="22" t="s">
        <v>819</v>
      </c>
      <c r="J16" s="35">
        <v>70.7</v>
      </c>
      <c r="K16" s="35">
        <v>29.299999999999997</v>
      </c>
    </row>
    <row r="17" spans="2:11">
      <c r="B17" s="22" t="s">
        <v>554</v>
      </c>
      <c r="C17" s="22" t="s">
        <v>546</v>
      </c>
      <c r="D17" s="24">
        <v>2010</v>
      </c>
      <c r="E17" s="22" t="s">
        <v>1019</v>
      </c>
      <c r="F17" s="22" t="s">
        <v>145</v>
      </c>
      <c r="G17" s="22" t="s">
        <v>993</v>
      </c>
      <c r="H17" s="22" t="s">
        <v>555</v>
      </c>
      <c r="I17" s="22" t="s">
        <v>819</v>
      </c>
      <c r="J17" s="35">
        <v>70.5</v>
      </c>
      <c r="K17" s="35">
        <v>29.5</v>
      </c>
    </row>
    <row r="18" spans="2:11">
      <c r="B18" s="22" t="s">
        <v>599</v>
      </c>
      <c r="C18" s="22" t="s">
        <v>593</v>
      </c>
      <c r="D18" s="24">
        <v>2019</v>
      </c>
      <c r="E18" s="22" t="s">
        <v>1019</v>
      </c>
      <c r="F18" s="22" t="s">
        <v>145</v>
      </c>
      <c r="G18" s="22" t="s">
        <v>993</v>
      </c>
      <c r="H18" s="29" t="s">
        <v>600</v>
      </c>
      <c r="I18" s="22" t="s">
        <v>819</v>
      </c>
      <c r="J18" s="35">
        <v>70.325198648623143</v>
      </c>
      <c r="K18" s="35">
        <v>29.674801351376857</v>
      </c>
    </row>
    <row r="19" spans="2:11">
      <c r="B19" s="22" t="s">
        <v>598</v>
      </c>
      <c r="C19" s="22" t="s">
        <v>593</v>
      </c>
      <c r="D19" s="24">
        <v>2019</v>
      </c>
      <c r="E19" s="22" t="s">
        <v>1019</v>
      </c>
      <c r="F19" s="22" t="s">
        <v>145</v>
      </c>
      <c r="G19" s="22" t="s">
        <v>993</v>
      </c>
      <c r="H19" s="29" t="s">
        <v>1305</v>
      </c>
      <c r="I19" s="22" t="s">
        <v>819</v>
      </c>
      <c r="J19" s="35">
        <v>70.07241348634463</v>
      </c>
      <c r="K19" s="35">
        <v>29.92758651365537</v>
      </c>
    </row>
    <row r="20" spans="2:11">
      <c r="B20" s="22" t="s">
        <v>548</v>
      </c>
      <c r="C20" s="22" t="s">
        <v>546</v>
      </c>
      <c r="D20" s="24">
        <v>2010</v>
      </c>
      <c r="E20" s="22" t="s">
        <v>1019</v>
      </c>
      <c r="F20" s="22" t="s">
        <v>145</v>
      </c>
      <c r="G20" s="22" t="s">
        <v>993</v>
      </c>
      <c r="H20" s="22" t="s">
        <v>549</v>
      </c>
      <c r="I20" s="22" t="s">
        <v>819</v>
      </c>
      <c r="J20" s="35">
        <v>69</v>
      </c>
      <c r="K20" s="35">
        <v>31</v>
      </c>
    </row>
    <row r="21" spans="2:11">
      <c r="B21" s="22" t="s">
        <v>605</v>
      </c>
      <c r="C21" s="22" t="s">
        <v>593</v>
      </c>
      <c r="D21" s="24">
        <v>2019</v>
      </c>
      <c r="E21" s="22" t="s">
        <v>1019</v>
      </c>
      <c r="F21" s="22" t="s">
        <v>145</v>
      </c>
      <c r="G21" s="22" t="s">
        <v>993</v>
      </c>
      <c r="H21" s="29" t="s">
        <v>606</v>
      </c>
      <c r="I21" s="22" t="s">
        <v>819</v>
      </c>
      <c r="J21" s="35">
        <v>68.739820846905545</v>
      </c>
      <c r="K21" s="35">
        <v>31.260179153094462</v>
      </c>
    </row>
    <row r="22" spans="2:11">
      <c r="B22" s="22" t="s">
        <v>615</v>
      </c>
      <c r="C22" s="22" t="s">
        <v>593</v>
      </c>
      <c r="D22" s="24">
        <v>2019</v>
      </c>
      <c r="E22" s="22" t="s">
        <v>1019</v>
      </c>
      <c r="F22" s="22" t="s">
        <v>145</v>
      </c>
      <c r="G22" s="22" t="s">
        <v>993</v>
      </c>
      <c r="H22" s="29" t="s">
        <v>616</v>
      </c>
      <c r="I22" s="22" t="s">
        <v>819</v>
      </c>
      <c r="J22" s="35">
        <v>68.672231238890177</v>
      </c>
      <c r="K22" s="35">
        <v>31.327768761109827</v>
      </c>
    </row>
    <row r="23" spans="2:11">
      <c r="B23" s="22" t="s">
        <v>609</v>
      </c>
      <c r="C23" s="22" t="s">
        <v>593</v>
      </c>
      <c r="D23" s="24">
        <v>2019</v>
      </c>
      <c r="E23" s="22" t="s">
        <v>1019</v>
      </c>
      <c r="F23" s="22" t="s">
        <v>145</v>
      </c>
      <c r="G23" s="22" t="s">
        <v>993</v>
      </c>
      <c r="H23" s="29" t="s">
        <v>610</v>
      </c>
      <c r="I23" s="22" t="s">
        <v>819</v>
      </c>
      <c r="J23" s="35">
        <v>67.989071038251367</v>
      </c>
      <c r="K23" s="35">
        <v>32.010928961748633</v>
      </c>
    </row>
    <row r="24" spans="2:11">
      <c r="B24" s="22" t="s">
        <v>601</v>
      </c>
      <c r="C24" s="22" t="s">
        <v>593</v>
      </c>
      <c r="D24" s="24">
        <v>2019</v>
      </c>
      <c r="E24" s="22" t="s">
        <v>1019</v>
      </c>
      <c r="F24" s="22" t="s">
        <v>145</v>
      </c>
      <c r="G24" s="22" t="s">
        <v>993</v>
      </c>
      <c r="H24" s="29" t="s">
        <v>602</v>
      </c>
      <c r="I24" s="22" t="s">
        <v>819</v>
      </c>
      <c r="J24" s="35">
        <v>65.915580384854138</v>
      </c>
      <c r="K24" s="35">
        <v>34.084419615145869</v>
      </c>
    </row>
    <row r="25" spans="2:11">
      <c r="B25" s="22" t="s">
        <v>545</v>
      </c>
      <c r="C25" s="22" t="s">
        <v>546</v>
      </c>
      <c r="D25" s="24">
        <v>2010</v>
      </c>
      <c r="E25" s="22" t="s">
        <v>1019</v>
      </c>
      <c r="F25" s="22" t="s">
        <v>145</v>
      </c>
      <c r="G25" s="22" t="s">
        <v>993</v>
      </c>
      <c r="H25" s="22" t="s">
        <v>547</v>
      </c>
      <c r="I25" s="22" t="s">
        <v>819</v>
      </c>
      <c r="J25" s="35">
        <v>65.900000000000006</v>
      </c>
      <c r="K25" s="35">
        <v>34.099999999999994</v>
      </c>
    </row>
    <row r="26" spans="2:11">
      <c r="B26" s="22" t="s">
        <v>552</v>
      </c>
      <c r="C26" s="22" t="s">
        <v>546</v>
      </c>
      <c r="D26" s="24">
        <v>2010</v>
      </c>
      <c r="E26" s="22" t="s">
        <v>1019</v>
      </c>
      <c r="F26" s="22" t="s">
        <v>145</v>
      </c>
      <c r="G26" s="22" t="s">
        <v>993</v>
      </c>
      <c r="H26" s="22" t="s">
        <v>553</v>
      </c>
      <c r="I26" s="22" t="s">
        <v>819</v>
      </c>
      <c r="J26" s="35">
        <v>65.900000000000006</v>
      </c>
      <c r="K26" s="35">
        <v>34.099999999999994</v>
      </c>
    </row>
    <row r="27" spans="2:11">
      <c r="B27" s="22" t="s">
        <v>613</v>
      </c>
      <c r="C27" s="22" t="s">
        <v>593</v>
      </c>
      <c r="D27" s="24">
        <v>2019</v>
      </c>
      <c r="E27" s="22" t="s">
        <v>1019</v>
      </c>
      <c r="F27" s="22" t="s">
        <v>145</v>
      </c>
      <c r="G27" s="22" t="s">
        <v>993</v>
      </c>
      <c r="H27" s="29" t="s">
        <v>614</v>
      </c>
      <c r="I27" s="22" t="s">
        <v>819</v>
      </c>
      <c r="J27" s="35">
        <v>55.11197663096398</v>
      </c>
      <c r="K27" s="35">
        <v>44.888023369036027</v>
      </c>
    </row>
    <row r="28" spans="2:11">
      <c r="B28" s="22" t="s">
        <v>440</v>
      </c>
      <c r="C28" s="22" t="s">
        <v>441</v>
      </c>
      <c r="D28" s="24">
        <v>2017</v>
      </c>
      <c r="E28" s="22" t="s">
        <v>1019</v>
      </c>
      <c r="F28" s="22" t="s">
        <v>145</v>
      </c>
      <c r="G28" s="22" t="s">
        <v>993</v>
      </c>
      <c r="H28" s="22" t="s">
        <v>1307</v>
      </c>
      <c r="I28" s="22" t="s">
        <v>819</v>
      </c>
      <c r="J28" s="35">
        <v>31.958762886597935</v>
      </c>
      <c r="K28" s="35">
        <v>68.041237113402062</v>
      </c>
    </row>
    <row r="29" spans="2:11">
      <c r="B29" s="22" t="s">
        <v>525</v>
      </c>
      <c r="C29" s="22" t="s">
        <v>523</v>
      </c>
      <c r="D29" s="24" t="s">
        <v>1303</v>
      </c>
      <c r="E29" s="22" t="s">
        <v>1136</v>
      </c>
      <c r="F29" s="22" t="s">
        <v>445</v>
      </c>
      <c r="G29" s="22" t="s">
        <v>993</v>
      </c>
      <c r="H29" s="22" t="s">
        <v>526</v>
      </c>
      <c r="I29" s="22" t="s">
        <v>819</v>
      </c>
      <c r="J29" s="35">
        <v>72</v>
      </c>
      <c r="K29" s="35">
        <v>28.000000000000004</v>
      </c>
    </row>
    <row r="30" spans="2:11">
      <c r="B30" s="22" t="s">
        <v>743</v>
      </c>
      <c r="C30" s="22" t="s">
        <v>744</v>
      </c>
      <c r="D30" s="24">
        <v>2012</v>
      </c>
      <c r="E30" s="22" t="s">
        <v>1066</v>
      </c>
      <c r="F30" s="22" t="s">
        <v>177</v>
      </c>
      <c r="G30" s="22" t="s">
        <v>993</v>
      </c>
      <c r="H30" s="22" t="s">
        <v>249</v>
      </c>
      <c r="I30" s="22" t="s">
        <v>819</v>
      </c>
      <c r="J30" s="35">
        <v>68.7</v>
      </c>
      <c r="K30" s="35">
        <v>31.3</v>
      </c>
    </row>
    <row r="31" spans="2:11">
      <c r="B31" s="22" t="s">
        <v>528</v>
      </c>
      <c r="C31" s="22" t="s">
        <v>523</v>
      </c>
      <c r="D31" s="24" t="s">
        <v>1303</v>
      </c>
      <c r="E31" s="22" t="s">
        <v>1136</v>
      </c>
      <c r="F31" s="22" t="s">
        <v>445</v>
      </c>
      <c r="G31" s="22" t="s">
        <v>993</v>
      </c>
      <c r="H31" s="22" t="s">
        <v>529</v>
      </c>
      <c r="I31" s="22" t="s">
        <v>819</v>
      </c>
      <c r="J31" s="35">
        <v>68</v>
      </c>
      <c r="K31" s="35">
        <v>32</v>
      </c>
    </row>
    <row r="32" spans="2:11">
      <c r="B32" s="22" t="s">
        <v>522</v>
      </c>
      <c r="C32" s="22" t="s">
        <v>523</v>
      </c>
      <c r="D32" s="24">
        <v>2016</v>
      </c>
      <c r="E32" s="22" t="s">
        <v>1136</v>
      </c>
      <c r="F32" s="22" t="s">
        <v>445</v>
      </c>
      <c r="G32" s="22" t="s">
        <v>993</v>
      </c>
      <c r="H32" s="22" t="s">
        <v>649</v>
      </c>
      <c r="I32" s="22" t="s">
        <v>819</v>
      </c>
      <c r="J32" s="35">
        <v>30</v>
      </c>
      <c r="K32" s="35">
        <v>70</v>
      </c>
    </row>
    <row r="33" spans="2:11">
      <c r="B33" s="22" t="s">
        <v>527</v>
      </c>
      <c r="C33" s="22" t="s">
        <v>523</v>
      </c>
      <c r="D33" s="24" t="s">
        <v>1303</v>
      </c>
      <c r="E33" s="22" t="s">
        <v>1136</v>
      </c>
      <c r="F33" s="22" t="s">
        <v>445</v>
      </c>
      <c r="G33" s="22" t="s">
        <v>993</v>
      </c>
      <c r="H33" s="22" t="s">
        <v>446</v>
      </c>
      <c r="I33" s="22" t="s">
        <v>819</v>
      </c>
      <c r="J33" s="35">
        <v>20</v>
      </c>
      <c r="K33" s="35">
        <v>80</v>
      </c>
    </row>
  </sheetData>
  <sortState xmlns:xlrd2="http://schemas.microsoft.com/office/spreadsheetml/2017/richdata2" ref="D13:K33">
    <sortCondition descending="1" ref="J13:J33"/>
  </sortState>
  <conditionalFormatting sqref="B5:C33">
    <cfRule type="containsBlanks" dxfId="1" priority="1">
      <formula>LEN(TRIM(B5))=0</formula>
    </cfRule>
  </conditionalFormatting>
  <conditionalFormatting sqref="D5:K6 D7:G7 I7:K11 D8:D11 F8:F11 G8:G19 D12:F15 H12:K15 F16:F19 D16:D28 I16:K28 F20:G28 D29:K29 F30:G30 D30:D32 I30:K32 F31:F32 G31:G33 D33:F33 H33:K33">
    <cfRule type="containsBlanks" dxfId="0" priority="3">
      <formula>LEN(TRIM(D5))=0</formula>
    </cfRule>
  </conditionalFormatting>
  <hyperlinks>
    <hyperlink ref="B2" location="'Information &amp; Contents '!A1" display="Back to Information and Contents" xr:uid="{30A1B875-17D2-4F99-8E1A-870E271AC5EB}"/>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CF190-4A3F-4F7C-8DF7-9AEE1B7DB589}">
  <sheetPr>
    <tabColor theme="3" tint="0.39997558519241921"/>
  </sheetPr>
  <dimension ref="B1:J29"/>
  <sheetViews>
    <sheetView showGridLines="0" workbookViewId="0"/>
  </sheetViews>
  <sheetFormatPr defaultRowHeight="15.75"/>
  <cols>
    <col min="1" max="1" width="4.125" customWidth="1"/>
    <col min="2" max="3" width="22.875" style="77" customWidth="1"/>
    <col min="4" max="4" width="8.625" style="77" bestFit="1" customWidth="1"/>
    <col min="5" max="5" width="13.875" style="77" bestFit="1" customWidth="1"/>
    <col min="6" max="7" width="10" style="77" bestFit="1" customWidth="1"/>
    <col min="8" max="8" width="11.75" style="77" bestFit="1" customWidth="1"/>
    <col min="9" max="9" width="17.625" style="77" bestFit="1" customWidth="1"/>
    <col min="10" max="10" width="14.25" style="77" bestFit="1" customWidth="1"/>
  </cols>
  <sheetData>
    <row r="1" spans="2:10" ht="6" customHeight="1"/>
    <row r="2" spans="2:10">
      <c r="B2" s="9" t="s">
        <v>137</v>
      </c>
    </row>
    <row r="3" spans="2:10" ht="6" customHeight="1"/>
    <row r="4" spans="2:10">
      <c r="B4" s="78" t="s">
        <v>1308</v>
      </c>
      <c r="C4" s="78" t="s">
        <v>1309</v>
      </c>
      <c r="D4" s="78" t="s">
        <v>1310</v>
      </c>
      <c r="E4" s="78" t="s">
        <v>1311</v>
      </c>
      <c r="F4" s="78" t="s">
        <v>1312</v>
      </c>
      <c r="G4" s="78" t="s">
        <v>1313</v>
      </c>
      <c r="H4" s="78" t="s">
        <v>1314</v>
      </c>
      <c r="I4" s="78" t="s">
        <v>1315</v>
      </c>
      <c r="J4" s="78" t="s">
        <v>1316</v>
      </c>
    </row>
    <row r="5" spans="2:10">
      <c r="B5" s="102" t="s">
        <v>1317</v>
      </c>
      <c r="C5" s="102" t="s">
        <v>1318</v>
      </c>
      <c r="D5" s="79" t="s">
        <v>1319</v>
      </c>
      <c r="E5" s="79" t="s">
        <v>1320</v>
      </c>
      <c r="F5" s="79">
        <v>-222.33999</v>
      </c>
      <c r="G5" s="79">
        <v>-217.34037000000001</v>
      </c>
      <c r="H5" s="79">
        <v>9.0299999999999998E-3</v>
      </c>
      <c r="I5" s="79">
        <v>7.2784700000000004</v>
      </c>
      <c r="J5" s="79">
        <v>8.1780000000000005E-2</v>
      </c>
    </row>
    <row r="6" spans="2:10">
      <c r="B6" s="102"/>
      <c r="C6" s="102"/>
      <c r="D6" s="79" t="s">
        <v>1321</v>
      </c>
      <c r="E6" s="79" t="s">
        <v>1320</v>
      </c>
      <c r="F6" s="79">
        <v>-220.76125999999999</v>
      </c>
      <c r="G6" s="79">
        <v>-213.54089999999999</v>
      </c>
      <c r="H6" s="79">
        <v>5.5399999999999998E-3</v>
      </c>
      <c r="I6" s="79">
        <v>7.2220500000000003</v>
      </c>
      <c r="J6" s="79">
        <v>8.2070000000000004E-2</v>
      </c>
    </row>
    <row r="7" spans="2:10">
      <c r="B7" s="102"/>
      <c r="C7" s="102"/>
      <c r="D7" s="79" t="s">
        <v>1322</v>
      </c>
      <c r="E7" s="79" t="s">
        <v>1320</v>
      </c>
      <c r="F7" s="79">
        <v>-220.09536</v>
      </c>
      <c r="G7" s="79">
        <v>-212.875</v>
      </c>
      <c r="H7" s="79">
        <v>-1.8500000000000001E-3</v>
      </c>
      <c r="I7" s="79">
        <v>7.27569</v>
      </c>
      <c r="J7" s="79">
        <v>8.2680000000000003E-2</v>
      </c>
    </row>
    <row r="8" spans="2:10">
      <c r="B8" s="102"/>
      <c r="C8" s="102"/>
      <c r="D8" s="79" t="s">
        <v>1323</v>
      </c>
      <c r="E8" s="79" t="s">
        <v>1320</v>
      </c>
      <c r="F8" s="79">
        <v>-218.57428999999999</v>
      </c>
      <c r="G8" s="79">
        <v>-209.04563999999999</v>
      </c>
      <c r="H8" s="79">
        <v>-5.8399999999999997E-3</v>
      </c>
      <c r="I8" s="79">
        <v>7.2216899999999997</v>
      </c>
      <c r="J8" s="79">
        <v>8.301E-2</v>
      </c>
    </row>
    <row r="9" spans="2:10">
      <c r="B9" s="102"/>
      <c r="C9" s="102"/>
      <c r="D9" s="79" t="s">
        <v>1324</v>
      </c>
      <c r="E9" s="79" t="s">
        <v>1320</v>
      </c>
      <c r="F9" s="79">
        <v>-216.90299999999999</v>
      </c>
      <c r="G9" s="79">
        <v>-205.11823999999999</v>
      </c>
      <c r="H9" s="79">
        <v>-1.1089999999999999E-2</v>
      </c>
      <c r="I9" s="79">
        <v>7.1759000000000004</v>
      </c>
      <c r="J9" s="79">
        <v>8.344E-2</v>
      </c>
    </row>
    <row r="10" spans="2:10">
      <c r="B10" s="102" t="s">
        <v>1325</v>
      </c>
      <c r="C10" s="102" t="s">
        <v>1318</v>
      </c>
      <c r="D10" s="79" t="s">
        <v>1319</v>
      </c>
      <c r="E10" s="79" t="s">
        <v>1320</v>
      </c>
      <c r="F10" s="79">
        <v>-212.69529</v>
      </c>
      <c r="G10" s="79">
        <v>-207.78658999999999</v>
      </c>
      <c r="H10" s="79">
        <v>7.5399999999999998E-3</v>
      </c>
      <c r="I10" s="79">
        <v>6.9215099999999996</v>
      </c>
      <c r="J10" s="79">
        <v>8.1430000000000002E-2</v>
      </c>
    </row>
    <row r="11" spans="2:10">
      <c r="B11" s="102"/>
      <c r="C11" s="102"/>
      <c r="D11" s="79" t="s">
        <v>1321</v>
      </c>
      <c r="E11" s="79" t="s">
        <v>1320</v>
      </c>
      <c r="F11" s="79">
        <v>-210.93394000000001</v>
      </c>
      <c r="G11" s="79">
        <v>-203.86358999999999</v>
      </c>
      <c r="H11" s="79">
        <v>1.91E-3</v>
      </c>
      <c r="I11" s="79">
        <v>6.8788799999999997</v>
      </c>
      <c r="J11" s="79">
        <v>8.1890000000000004E-2</v>
      </c>
    </row>
    <row r="12" spans="2:10">
      <c r="B12" s="102"/>
      <c r="C12" s="102"/>
      <c r="D12" s="79" t="s">
        <v>1322</v>
      </c>
      <c r="E12" s="79" t="s">
        <v>1320</v>
      </c>
      <c r="F12" s="79">
        <v>-210.43333999999999</v>
      </c>
      <c r="G12" s="79">
        <v>-203.36297999999999</v>
      </c>
      <c r="H12" s="79">
        <v>-3.9100000000000003E-3</v>
      </c>
      <c r="I12" s="79">
        <v>6.9190399999999999</v>
      </c>
      <c r="J12" s="79">
        <v>8.2369999999999999E-2</v>
      </c>
    </row>
    <row r="13" spans="2:10">
      <c r="B13" s="102"/>
      <c r="C13" s="102"/>
      <c r="D13" s="79" t="s">
        <v>1323</v>
      </c>
      <c r="E13" s="79" t="s">
        <v>1320</v>
      </c>
      <c r="F13" s="79">
        <v>-208.74357000000001</v>
      </c>
      <c r="G13" s="79">
        <v>-199.42000999999999</v>
      </c>
      <c r="H13" s="79">
        <v>-9.9900000000000006E-3</v>
      </c>
      <c r="I13" s="79">
        <v>6.8780200000000002</v>
      </c>
      <c r="J13" s="79">
        <v>8.2869999999999999E-2</v>
      </c>
    </row>
    <row r="14" spans="2:10">
      <c r="B14" s="102"/>
      <c r="C14" s="102"/>
      <c r="D14" s="79" t="s">
        <v>1324</v>
      </c>
      <c r="E14" s="79" t="s">
        <v>1320</v>
      </c>
      <c r="F14" s="79">
        <v>-206.90076999999999</v>
      </c>
      <c r="G14" s="79">
        <v>-195.37903</v>
      </c>
      <c r="H14" s="79">
        <v>-1.7399999999999999E-2</v>
      </c>
      <c r="I14" s="79">
        <v>6.84504</v>
      </c>
      <c r="J14" s="79">
        <v>8.3479999999999999E-2</v>
      </c>
    </row>
    <row r="15" spans="2:10">
      <c r="B15" s="102" t="s">
        <v>1326</v>
      </c>
      <c r="C15" s="102" t="s">
        <v>1318</v>
      </c>
      <c r="D15" s="79" t="s">
        <v>1319</v>
      </c>
      <c r="E15" s="79" t="s">
        <v>1320</v>
      </c>
      <c r="F15" s="79">
        <v>-101.94985</v>
      </c>
      <c r="G15" s="79">
        <v>-98.896420000000006</v>
      </c>
      <c r="H15" s="79">
        <v>1.6029999999999999E-2</v>
      </c>
      <c r="I15" s="79">
        <v>2.80674</v>
      </c>
      <c r="J15" s="79">
        <v>7.1970000000000006E-2</v>
      </c>
    </row>
    <row r="16" spans="2:10">
      <c r="B16" s="102"/>
      <c r="C16" s="102"/>
      <c r="D16" s="79" t="s">
        <v>1321</v>
      </c>
      <c r="E16" s="79" t="s">
        <v>1320</v>
      </c>
      <c r="F16" s="79">
        <v>-100.58365000000001</v>
      </c>
      <c r="G16" s="79">
        <v>-96.183679999999995</v>
      </c>
      <c r="H16" s="79">
        <v>1.4489999999999999E-2</v>
      </c>
      <c r="I16" s="79">
        <v>2.73908</v>
      </c>
      <c r="J16" s="79">
        <v>7.2080000000000005E-2</v>
      </c>
    </row>
    <row r="17" spans="2:10">
      <c r="B17" s="102"/>
      <c r="C17" s="102"/>
      <c r="D17" s="79" t="s">
        <v>1322</v>
      </c>
      <c r="E17" s="79" t="s">
        <v>1320</v>
      </c>
      <c r="F17" s="79">
        <v>-100.34995000000001</v>
      </c>
      <c r="G17" s="79">
        <v>-95.949979999999996</v>
      </c>
      <c r="H17" s="79">
        <v>8.7100000000000007E-3</v>
      </c>
      <c r="I17" s="79">
        <v>2.7551299999999999</v>
      </c>
      <c r="J17" s="79">
        <v>7.2499999999999995E-2</v>
      </c>
    </row>
    <row r="18" spans="2:10">
      <c r="B18" s="102"/>
      <c r="C18" s="102"/>
      <c r="D18" s="79" t="s">
        <v>1323</v>
      </c>
      <c r="E18" s="79" t="s">
        <v>1320</v>
      </c>
      <c r="F18" s="79">
        <v>-98.744290000000007</v>
      </c>
      <c r="G18" s="79">
        <v>-93.131630000000001</v>
      </c>
      <c r="H18" s="79">
        <v>3.8400000000000001E-3</v>
      </c>
      <c r="I18" s="79">
        <v>2.6958199999999999</v>
      </c>
      <c r="J18" s="79">
        <v>7.2859999999999994E-2</v>
      </c>
    </row>
    <row r="19" spans="2:10">
      <c r="B19" s="102"/>
      <c r="C19" s="102"/>
      <c r="D19" s="79" t="s">
        <v>1324</v>
      </c>
      <c r="E19" s="79" t="s">
        <v>1320</v>
      </c>
      <c r="F19" s="79">
        <v>-97.13946</v>
      </c>
      <c r="G19" s="79">
        <v>-90.459770000000006</v>
      </c>
      <c r="H19" s="79">
        <v>1.8699999999999999E-3</v>
      </c>
      <c r="I19" s="79">
        <v>2.6281400000000001</v>
      </c>
      <c r="J19" s="79">
        <v>7.2999999999999995E-2</v>
      </c>
    </row>
    <row r="20" spans="2:10">
      <c r="B20" s="102" t="s">
        <v>1327</v>
      </c>
      <c r="C20" s="102" t="s">
        <v>1318</v>
      </c>
      <c r="D20" s="79" t="s">
        <v>1319</v>
      </c>
      <c r="E20" s="79" t="s">
        <v>1320</v>
      </c>
      <c r="F20" s="79">
        <v>-102.61767</v>
      </c>
      <c r="G20" s="79">
        <v>-99.564229999999995</v>
      </c>
      <c r="H20" s="79">
        <v>3.2329999999999998E-2</v>
      </c>
      <c r="I20" s="79">
        <v>2.7602699999999998</v>
      </c>
      <c r="J20" s="79">
        <v>7.0779999999999996E-2</v>
      </c>
    </row>
    <row r="21" spans="2:10">
      <c r="B21" s="102"/>
      <c r="C21" s="102"/>
      <c r="D21" s="79" t="s">
        <v>1322</v>
      </c>
      <c r="E21" s="79" t="s">
        <v>1320</v>
      </c>
      <c r="F21" s="79">
        <v>-102.84434</v>
      </c>
      <c r="G21" s="79">
        <v>-98.444370000000006</v>
      </c>
      <c r="H21" s="79">
        <v>6.8640000000000007E-2</v>
      </c>
      <c r="I21" s="79">
        <v>2.5885699999999998</v>
      </c>
      <c r="J21" s="79">
        <v>6.812E-2</v>
      </c>
    </row>
    <row r="22" spans="2:10">
      <c r="B22" s="102"/>
      <c r="C22" s="102"/>
      <c r="D22" s="79" t="s">
        <v>1321</v>
      </c>
      <c r="E22" s="79" t="s">
        <v>1320</v>
      </c>
      <c r="F22" s="79">
        <v>-102.83893</v>
      </c>
      <c r="G22" s="79">
        <v>-98.438950000000006</v>
      </c>
      <c r="H22" s="79">
        <v>6.8510000000000001E-2</v>
      </c>
      <c r="I22" s="79">
        <v>2.5889199999999999</v>
      </c>
      <c r="J22" s="79">
        <v>6.8129999999999996E-2</v>
      </c>
    </row>
    <row r="23" spans="2:10">
      <c r="B23" s="102"/>
      <c r="C23" s="102"/>
      <c r="D23" s="79" t="s">
        <v>1323</v>
      </c>
      <c r="E23" s="79" t="s">
        <v>1320</v>
      </c>
      <c r="F23" s="79">
        <v>-100.48014999999999</v>
      </c>
      <c r="G23" s="79">
        <v>-94.867490000000004</v>
      </c>
      <c r="H23" s="79">
        <v>4.614E-2</v>
      </c>
      <c r="I23" s="79">
        <v>2.5813299999999999</v>
      </c>
      <c r="J23" s="79">
        <v>6.9769999999999999E-2</v>
      </c>
    </row>
    <row r="24" spans="2:10">
      <c r="B24" s="102"/>
      <c r="C24" s="102"/>
      <c r="D24" s="79" t="s">
        <v>1324</v>
      </c>
      <c r="E24" s="79" t="s">
        <v>1320</v>
      </c>
      <c r="F24" s="79">
        <v>-99.140500000000003</v>
      </c>
      <c r="G24" s="79">
        <v>-92.460809999999995</v>
      </c>
      <c r="H24" s="79">
        <v>5.0569999999999997E-2</v>
      </c>
      <c r="I24" s="79">
        <v>2.4998999999999998</v>
      </c>
      <c r="J24" s="79">
        <v>6.9440000000000002E-2</v>
      </c>
    </row>
    <row r="25" spans="2:10">
      <c r="B25" s="102" t="s">
        <v>1328</v>
      </c>
      <c r="C25" s="102" t="s">
        <v>1318</v>
      </c>
      <c r="D25" s="79" t="s">
        <v>1322</v>
      </c>
      <c r="E25" s="79" t="s">
        <v>1329</v>
      </c>
      <c r="F25" s="79">
        <v>-219.40773999999999</v>
      </c>
      <c r="G25" s="79">
        <v>-212.18737999999999</v>
      </c>
      <c r="H25" s="79">
        <v>-9.5300000000000003E-3</v>
      </c>
      <c r="I25" s="79">
        <v>7.3314899999999996</v>
      </c>
      <c r="J25" s="79">
        <v>8.3309999999999995E-2</v>
      </c>
    </row>
    <row r="26" spans="2:10">
      <c r="B26" s="102"/>
      <c r="C26" s="102"/>
      <c r="D26" s="79" t="s">
        <v>1321</v>
      </c>
      <c r="E26" s="79" t="s">
        <v>1320</v>
      </c>
      <c r="F26" s="79">
        <v>-219.29763</v>
      </c>
      <c r="G26" s="79">
        <v>-212.07727</v>
      </c>
      <c r="H26" s="79">
        <v>-1.077E-2</v>
      </c>
      <c r="I26" s="79">
        <v>7.3404600000000002</v>
      </c>
      <c r="J26" s="79">
        <v>8.3409999999999998E-2</v>
      </c>
    </row>
    <row r="27" spans="2:10">
      <c r="B27" s="102"/>
      <c r="C27" s="102"/>
      <c r="D27" s="79" t="s">
        <v>1323</v>
      </c>
      <c r="E27" s="79" t="s">
        <v>1320</v>
      </c>
      <c r="F27" s="79">
        <v>-219.51007999999999</v>
      </c>
      <c r="G27" s="79">
        <v>-209.98142999999999</v>
      </c>
      <c r="H27" s="79">
        <v>4.5599999999999998E-3</v>
      </c>
      <c r="I27" s="79">
        <v>7.1469899999999997</v>
      </c>
      <c r="J27" s="79">
        <v>8.2150000000000001E-2</v>
      </c>
    </row>
    <row r="28" spans="2:10">
      <c r="B28" s="102"/>
      <c r="C28" s="102"/>
      <c r="D28" s="79" t="s">
        <v>1324</v>
      </c>
      <c r="E28" s="79" t="s">
        <v>1320</v>
      </c>
      <c r="F28" s="79">
        <v>-217.53104999999999</v>
      </c>
      <c r="G28" s="79">
        <v>-205.74628000000001</v>
      </c>
      <c r="H28" s="79">
        <v>-4.0600000000000002E-3</v>
      </c>
      <c r="I28" s="79">
        <v>7.1260000000000003</v>
      </c>
      <c r="J28" s="79">
        <v>8.2860000000000003E-2</v>
      </c>
    </row>
    <row r="29" spans="2:10">
      <c r="B29" s="102"/>
      <c r="C29" s="102"/>
      <c r="D29" s="79" t="s">
        <v>1319</v>
      </c>
      <c r="E29" s="79" t="s">
        <v>1320</v>
      </c>
      <c r="F29" s="79">
        <v>-197.78701000000001</v>
      </c>
      <c r="G29" s="79">
        <v>-192.78738999999999</v>
      </c>
      <c r="H29" s="79">
        <v>-0.30179</v>
      </c>
      <c r="I29" s="79">
        <v>9.5613799999999998</v>
      </c>
      <c r="J29" s="79">
        <v>0.10743</v>
      </c>
    </row>
  </sheetData>
  <mergeCells count="10">
    <mergeCell ref="B20:B24"/>
    <mergeCell ref="C20:C24"/>
    <mergeCell ref="B25:B29"/>
    <mergeCell ref="C25:C29"/>
    <mergeCell ref="B5:B9"/>
    <mergeCell ref="C5:C9"/>
    <mergeCell ref="B10:B14"/>
    <mergeCell ref="C10:C14"/>
    <mergeCell ref="B15:B19"/>
    <mergeCell ref="C15:C19"/>
  </mergeCells>
  <hyperlinks>
    <hyperlink ref="B2" location="'Information &amp; Contents '!A1" display="Back to Information and Contents" xr:uid="{0DC7E7E8-F0A0-4742-8DE0-09FD617046C7}"/>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75B73-8962-4A4B-A701-6BF4D1D8D073}">
  <sheetPr>
    <tabColor theme="3" tint="0.39997558519241921"/>
  </sheetPr>
  <dimension ref="B1:J10"/>
  <sheetViews>
    <sheetView showGridLines="0" workbookViewId="0"/>
  </sheetViews>
  <sheetFormatPr defaultRowHeight="15.75"/>
  <cols>
    <col min="1" max="1" width="2.625" customWidth="1"/>
    <col min="2" max="2" width="10.875" customWidth="1"/>
    <col min="3" max="3" width="13.125" customWidth="1"/>
    <col min="5" max="5" width="14.875" customWidth="1"/>
  </cols>
  <sheetData>
    <row r="1" spans="2:10" ht="7.5" customHeight="1"/>
    <row r="2" spans="2:10">
      <c r="B2" s="9" t="s">
        <v>137</v>
      </c>
    </row>
    <row r="3" spans="2:10" ht="7.5" customHeight="1"/>
    <row r="4" spans="2:10" s="82" customFormat="1" ht="38.25">
      <c r="B4" s="81" t="s">
        <v>1308</v>
      </c>
      <c r="C4" s="81" t="s">
        <v>1309</v>
      </c>
      <c r="D4" s="81" t="s">
        <v>1310</v>
      </c>
      <c r="E4" s="81" t="s">
        <v>1311</v>
      </c>
      <c r="F4" s="81" t="s">
        <v>1312</v>
      </c>
      <c r="G4" s="81" t="s">
        <v>1313</v>
      </c>
      <c r="H4" s="81" t="s">
        <v>1314</v>
      </c>
      <c r="I4" s="81" t="s">
        <v>1315</v>
      </c>
      <c r="J4" s="81" t="s">
        <v>1316</v>
      </c>
    </row>
    <row r="5" spans="2:10">
      <c r="B5" s="103" t="s">
        <v>1330</v>
      </c>
      <c r="C5" s="103" t="s">
        <v>1331</v>
      </c>
      <c r="D5" s="80" t="s">
        <v>1332</v>
      </c>
      <c r="E5" s="80" t="s">
        <v>1320</v>
      </c>
      <c r="F5" s="80">
        <v>-130.00126</v>
      </c>
      <c r="G5" s="80">
        <v>-132.13831999999999</v>
      </c>
      <c r="H5" s="80">
        <v>0.88449999999999995</v>
      </c>
      <c r="I5" s="80">
        <v>1.74E-3</v>
      </c>
      <c r="J5" s="80">
        <v>1.4520000000000001E-4</v>
      </c>
    </row>
    <row r="6" spans="2:10">
      <c r="B6" s="104"/>
      <c r="C6" s="104"/>
      <c r="D6" s="80" t="s">
        <v>1324</v>
      </c>
      <c r="E6" s="80" t="s">
        <v>1320</v>
      </c>
      <c r="F6" s="80">
        <v>-116.82680000000001</v>
      </c>
      <c r="G6" s="80">
        <v>-118.96386</v>
      </c>
      <c r="H6" s="80">
        <v>0.73687000000000002</v>
      </c>
      <c r="I6" s="80">
        <v>3.9699999999999996E-3</v>
      </c>
      <c r="J6" s="80">
        <v>3.3080099999999998E-4</v>
      </c>
    </row>
    <row r="7" spans="2:10">
      <c r="B7" s="105"/>
      <c r="C7" s="105"/>
      <c r="D7" s="80" t="s">
        <v>1323</v>
      </c>
      <c r="E7" s="80" t="s">
        <v>1320</v>
      </c>
      <c r="F7" s="80">
        <v>-114.83065999999999</v>
      </c>
      <c r="G7" s="80">
        <v>-115.37667</v>
      </c>
      <c r="H7" s="80">
        <v>0.63856000000000002</v>
      </c>
      <c r="I7" s="80">
        <v>5.9100000000000003E-3</v>
      </c>
      <c r="J7" s="80">
        <v>4.5439200000000002E-4</v>
      </c>
    </row>
    <row r="8" spans="2:10">
      <c r="B8" s="103" t="s">
        <v>1330</v>
      </c>
      <c r="C8" s="103" t="s">
        <v>1333</v>
      </c>
      <c r="D8" s="80" t="s">
        <v>1324</v>
      </c>
      <c r="E8" s="80" t="s">
        <v>1320</v>
      </c>
      <c r="F8" s="80">
        <v>20.519490000000001</v>
      </c>
      <c r="G8" s="80">
        <v>-39.750959999999999</v>
      </c>
      <c r="H8" s="80">
        <v>0.66393000000000002</v>
      </c>
      <c r="I8" s="80">
        <v>5.96E-3</v>
      </c>
      <c r="J8" s="80">
        <v>1.99E-3</v>
      </c>
    </row>
    <row r="9" spans="2:10">
      <c r="B9" s="104"/>
      <c r="C9" s="104"/>
      <c r="D9" s="80" t="s">
        <v>1323</v>
      </c>
      <c r="E9" s="80" t="s">
        <v>1320</v>
      </c>
      <c r="F9" s="80">
        <v>-16.623080000000002</v>
      </c>
      <c r="G9" s="80">
        <v>-36.839440000000003</v>
      </c>
      <c r="H9" s="80">
        <v>0.49551000000000001</v>
      </c>
      <c r="I9" s="80">
        <v>1.193E-2</v>
      </c>
      <c r="J9" s="80">
        <v>2.98E-3</v>
      </c>
    </row>
    <row r="10" spans="2:10">
      <c r="B10" s="105"/>
      <c r="C10" s="105"/>
      <c r="D10" s="80" t="s">
        <v>1334</v>
      </c>
      <c r="E10" s="80" t="s">
        <v>1335</v>
      </c>
      <c r="F10" s="80" t="s">
        <v>1336</v>
      </c>
      <c r="G10" s="80" t="s">
        <v>1336</v>
      </c>
      <c r="H10" s="80">
        <v>0</v>
      </c>
      <c r="I10" s="80">
        <v>0</v>
      </c>
      <c r="J10" s="80">
        <v>0</v>
      </c>
    </row>
  </sheetData>
  <mergeCells count="4">
    <mergeCell ref="B5:B7"/>
    <mergeCell ref="C5:C7"/>
    <mergeCell ref="B8:B10"/>
    <mergeCell ref="C8:C10"/>
  </mergeCells>
  <hyperlinks>
    <hyperlink ref="B2" location="'Information &amp; Contents '!A1" display="Back to Information and Contents" xr:uid="{049C6322-6DC7-4410-BF6F-FFBD424831A3}"/>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A5A33-64EB-488F-B4F1-24913588F0DB}">
  <sheetPr>
    <tabColor theme="3" tint="0.39997558519241921"/>
  </sheetPr>
  <dimension ref="B1:H32"/>
  <sheetViews>
    <sheetView showGridLines="0" workbookViewId="0"/>
  </sheetViews>
  <sheetFormatPr defaultRowHeight="15.75"/>
  <cols>
    <col min="1" max="1" width="3.625" customWidth="1"/>
    <col min="2" max="2" width="22.75" customWidth="1"/>
  </cols>
  <sheetData>
    <row r="1" spans="2:8" ht="7.5" customHeight="1"/>
    <row r="2" spans="2:8">
      <c r="B2" s="9" t="s">
        <v>137</v>
      </c>
    </row>
    <row r="3" spans="2:8" ht="7.5" customHeight="1"/>
    <row r="4" spans="2:8" ht="25.5">
      <c r="B4" s="81"/>
      <c r="C4" s="81" t="s">
        <v>1337</v>
      </c>
      <c r="D4" s="81" t="s">
        <v>1338</v>
      </c>
      <c r="E4" s="81" t="s">
        <v>1180</v>
      </c>
      <c r="F4" s="81" t="s">
        <v>1181</v>
      </c>
      <c r="G4" s="81" t="s">
        <v>1182</v>
      </c>
      <c r="H4" s="81" t="s">
        <v>1339</v>
      </c>
    </row>
    <row r="5" spans="2:8">
      <c r="B5" s="80" t="s">
        <v>1340</v>
      </c>
      <c r="C5" s="80">
        <v>49</v>
      </c>
      <c r="D5" s="80">
        <v>50</v>
      </c>
      <c r="E5" s="80">
        <v>50</v>
      </c>
      <c r="F5" s="80">
        <v>50</v>
      </c>
      <c r="G5" s="80">
        <v>50</v>
      </c>
      <c r="H5" s="80">
        <v>50</v>
      </c>
    </row>
    <row r="6" spans="2:8">
      <c r="B6" s="80" t="s">
        <v>1341</v>
      </c>
      <c r="C6" s="80">
        <v>47</v>
      </c>
      <c r="D6" s="80">
        <v>48</v>
      </c>
      <c r="E6" s="80">
        <v>48</v>
      </c>
      <c r="F6" s="80">
        <v>48</v>
      </c>
      <c r="G6" s="80">
        <v>48</v>
      </c>
      <c r="H6" s="80">
        <v>48</v>
      </c>
    </row>
    <row r="7" spans="2:8">
      <c r="B7" s="80" t="s">
        <v>1315</v>
      </c>
      <c r="C7" s="80">
        <v>16438.978780000001</v>
      </c>
      <c r="D7" s="80">
        <v>16625.248899999999</v>
      </c>
      <c r="E7" s="80">
        <v>22277.18835</v>
      </c>
      <c r="F7" s="80">
        <v>10309.05456</v>
      </c>
      <c r="G7" s="80">
        <v>5411.8482999999997</v>
      </c>
      <c r="H7" s="80">
        <v>6323.7480699999996</v>
      </c>
    </row>
    <row r="8" spans="2:8">
      <c r="B8" s="80" t="s">
        <v>1342</v>
      </c>
      <c r="C8" s="80">
        <v>0.16111</v>
      </c>
      <c r="D8" s="80">
        <v>0.2359</v>
      </c>
      <c r="E8" s="80">
        <v>0.22439000000000001</v>
      </c>
      <c r="F8" s="80">
        <v>-0.14130999999999999</v>
      </c>
      <c r="G8" s="80">
        <v>-0.53369</v>
      </c>
      <c r="H8" s="80">
        <v>-5.9630000000000002E-2</v>
      </c>
    </row>
    <row r="9" spans="2:8">
      <c r="B9" s="80" t="s">
        <v>1343</v>
      </c>
      <c r="C9" s="80">
        <v>2.596E-2</v>
      </c>
      <c r="D9" s="80">
        <v>5.5649999999999998E-2</v>
      </c>
      <c r="E9" s="80">
        <v>5.0349999999999999E-2</v>
      </c>
      <c r="F9" s="80">
        <v>1.9970000000000002E-2</v>
      </c>
      <c r="G9" s="80">
        <v>0.28483000000000003</v>
      </c>
      <c r="H9" s="80">
        <v>3.5599999999999998E-3</v>
      </c>
    </row>
    <row r="10" spans="2:8">
      <c r="B10" s="80" t="s">
        <v>1314</v>
      </c>
      <c r="C10" s="80">
        <v>5.2300000000000003E-3</v>
      </c>
      <c r="D10" s="80">
        <v>3.5979999999999998E-2</v>
      </c>
      <c r="E10" s="80">
        <v>3.057E-2</v>
      </c>
      <c r="F10" s="80">
        <v>-4.49581E-4</v>
      </c>
      <c r="G10" s="80">
        <v>0.26993</v>
      </c>
      <c r="H10" s="80">
        <v>-1.72E-2</v>
      </c>
    </row>
    <row r="11" spans="2:8">
      <c r="B11" s="80" t="s">
        <v>1344</v>
      </c>
      <c r="C11" s="80">
        <v>18.702020000000001</v>
      </c>
      <c r="D11" s="80">
        <v>18.61073</v>
      </c>
      <c r="E11" s="80">
        <v>21.54317</v>
      </c>
      <c r="F11" s="80">
        <v>14.655099999999999</v>
      </c>
      <c r="G11" s="80">
        <v>10.618230000000001</v>
      </c>
      <c r="H11" s="80">
        <v>11.478009999999999</v>
      </c>
    </row>
    <row r="12" spans="2:8">
      <c r="B12" s="83"/>
      <c r="C12" s="83"/>
      <c r="D12" s="83"/>
      <c r="E12" s="83"/>
      <c r="F12" s="83"/>
      <c r="G12" s="83"/>
      <c r="H12" s="83"/>
    </row>
    <row r="13" spans="2:8">
      <c r="B13" s="83"/>
      <c r="C13" s="83"/>
      <c r="D13" s="83"/>
      <c r="E13" s="83"/>
      <c r="F13" s="83"/>
      <c r="G13" s="83"/>
      <c r="H13" s="83"/>
    </row>
    <row r="14" spans="2:8" ht="25.5">
      <c r="B14" s="81" t="s">
        <v>1202</v>
      </c>
      <c r="C14" s="81"/>
      <c r="D14" s="81" t="s">
        <v>1345</v>
      </c>
      <c r="E14" s="81" t="s">
        <v>1346</v>
      </c>
      <c r="F14" s="81" t="s">
        <v>1347</v>
      </c>
      <c r="G14" s="81" t="s">
        <v>1348</v>
      </c>
      <c r="H14" s="81" t="s">
        <v>1349</v>
      </c>
    </row>
    <row r="15" spans="2:8" ht="15.75" customHeight="1">
      <c r="B15" s="106" t="s">
        <v>1337</v>
      </c>
      <c r="C15" s="80" t="s">
        <v>1350</v>
      </c>
      <c r="D15" s="80">
        <v>1</v>
      </c>
      <c r="E15" s="80">
        <v>438.08810999999997</v>
      </c>
      <c r="F15" s="80">
        <v>438.08810999999997</v>
      </c>
      <c r="G15" s="80">
        <v>1.2525200000000001</v>
      </c>
      <c r="H15" s="80">
        <v>0.26876</v>
      </c>
    </row>
    <row r="16" spans="2:8">
      <c r="B16" s="106"/>
      <c r="C16" s="80" t="s">
        <v>1351</v>
      </c>
      <c r="D16" s="80">
        <v>47</v>
      </c>
      <c r="E16" s="80">
        <v>16438.978780000001</v>
      </c>
      <c r="F16" s="80">
        <v>349.76551000000001</v>
      </c>
      <c r="G16" s="80"/>
      <c r="H16" s="80"/>
    </row>
    <row r="17" spans="2:8">
      <c r="B17" s="106"/>
      <c r="C17" s="80" t="s">
        <v>1230</v>
      </c>
      <c r="D17" s="80">
        <v>48</v>
      </c>
      <c r="E17" s="80">
        <v>16877.066889999998</v>
      </c>
      <c r="F17" s="80"/>
      <c r="G17" s="80"/>
      <c r="H17" s="80"/>
    </row>
    <row r="18" spans="2:8" ht="15.75" customHeight="1">
      <c r="B18" s="106" t="s">
        <v>1338</v>
      </c>
      <c r="C18" s="80" t="s">
        <v>1350</v>
      </c>
      <c r="D18" s="80">
        <v>1</v>
      </c>
      <c r="E18" s="80">
        <v>979.72982000000002</v>
      </c>
      <c r="F18" s="80">
        <v>979.72982000000002</v>
      </c>
      <c r="G18" s="80">
        <v>2.8286500000000001</v>
      </c>
      <c r="H18" s="80">
        <v>9.9089999999999998E-2</v>
      </c>
    </row>
    <row r="19" spans="2:8">
      <c r="B19" s="106"/>
      <c r="C19" s="80" t="s">
        <v>1351</v>
      </c>
      <c r="D19" s="80">
        <v>48</v>
      </c>
      <c r="E19" s="80">
        <v>16625.248899999999</v>
      </c>
      <c r="F19" s="80">
        <v>346.35935000000001</v>
      </c>
      <c r="G19" s="80"/>
      <c r="H19" s="80"/>
    </row>
    <row r="20" spans="2:8">
      <c r="B20" s="106"/>
      <c r="C20" s="80" t="s">
        <v>1230</v>
      </c>
      <c r="D20" s="80">
        <v>49</v>
      </c>
      <c r="E20" s="80">
        <v>17604.978729999999</v>
      </c>
      <c r="F20" s="80"/>
      <c r="G20" s="80"/>
      <c r="H20" s="80"/>
    </row>
    <row r="21" spans="2:8">
      <c r="B21" s="106" t="s">
        <v>1180</v>
      </c>
      <c r="C21" s="80" t="s">
        <v>1350</v>
      </c>
      <c r="D21" s="80">
        <v>1</v>
      </c>
      <c r="E21" s="80">
        <v>1181.1768500000001</v>
      </c>
      <c r="F21" s="80">
        <v>1181.1768500000001</v>
      </c>
      <c r="G21" s="80">
        <v>2.5450499999999998</v>
      </c>
      <c r="H21" s="80">
        <v>0.1172</v>
      </c>
    </row>
    <row r="22" spans="2:8">
      <c r="B22" s="106"/>
      <c r="C22" s="80" t="s">
        <v>1351</v>
      </c>
      <c r="D22" s="80">
        <v>48</v>
      </c>
      <c r="E22" s="80">
        <v>22277.18835</v>
      </c>
      <c r="F22" s="80">
        <v>464.10809</v>
      </c>
      <c r="G22" s="80"/>
      <c r="H22" s="80"/>
    </row>
    <row r="23" spans="2:8">
      <c r="B23" s="106"/>
      <c r="C23" s="80" t="s">
        <v>1230</v>
      </c>
      <c r="D23" s="80">
        <v>49</v>
      </c>
      <c r="E23" s="80">
        <v>23458.3652</v>
      </c>
      <c r="F23" s="80"/>
      <c r="G23" s="80"/>
      <c r="H23" s="80"/>
    </row>
    <row r="24" spans="2:8">
      <c r="B24" s="106" t="s">
        <v>1181</v>
      </c>
      <c r="C24" s="80" t="s">
        <v>1350</v>
      </c>
      <c r="D24" s="80">
        <v>1</v>
      </c>
      <c r="E24" s="80">
        <v>210.04277999999999</v>
      </c>
      <c r="F24" s="80">
        <v>210.04277999999999</v>
      </c>
      <c r="G24" s="80">
        <v>0.97797999999999996</v>
      </c>
      <c r="H24" s="80">
        <v>0.32766000000000001</v>
      </c>
    </row>
    <row r="25" spans="2:8">
      <c r="B25" s="106"/>
      <c r="C25" s="80" t="s">
        <v>1351</v>
      </c>
      <c r="D25" s="80">
        <v>48</v>
      </c>
      <c r="E25" s="80">
        <v>10309.05456</v>
      </c>
      <c r="F25" s="80">
        <v>214.77197000000001</v>
      </c>
      <c r="G25" s="80"/>
      <c r="H25" s="80"/>
    </row>
    <row r="26" spans="2:8">
      <c r="B26" s="106"/>
      <c r="C26" s="80" t="s">
        <v>1230</v>
      </c>
      <c r="D26" s="80">
        <v>49</v>
      </c>
      <c r="E26" s="80">
        <v>10519.09734</v>
      </c>
      <c r="F26" s="80"/>
      <c r="G26" s="80"/>
      <c r="H26" s="80"/>
    </row>
    <row r="27" spans="2:8">
      <c r="B27" s="106" t="s">
        <v>1182</v>
      </c>
      <c r="C27" s="80" t="s">
        <v>1350</v>
      </c>
      <c r="D27" s="80">
        <v>1</v>
      </c>
      <c r="E27" s="80">
        <v>2155.3475400000002</v>
      </c>
      <c r="F27" s="80">
        <v>2155.3475400000002</v>
      </c>
      <c r="G27" s="80">
        <v>19.116700000000002</v>
      </c>
      <c r="H27" s="80" t="s">
        <v>1352</v>
      </c>
    </row>
    <row r="28" spans="2:8">
      <c r="B28" s="106"/>
      <c r="C28" s="80" t="s">
        <v>1351</v>
      </c>
      <c r="D28" s="80">
        <v>48</v>
      </c>
      <c r="E28" s="80">
        <v>5411.8482999999997</v>
      </c>
      <c r="F28" s="80">
        <v>112.74684000000001</v>
      </c>
      <c r="G28" s="80"/>
      <c r="H28" s="80"/>
    </row>
    <row r="29" spans="2:8">
      <c r="B29" s="106"/>
      <c r="C29" s="80" t="s">
        <v>1230</v>
      </c>
      <c r="D29" s="80">
        <v>49</v>
      </c>
      <c r="E29" s="80">
        <v>7567.1958400000003</v>
      </c>
      <c r="F29" s="80"/>
      <c r="G29" s="80"/>
      <c r="H29" s="80"/>
    </row>
    <row r="30" spans="2:8">
      <c r="B30" s="106" t="s">
        <v>1353</v>
      </c>
      <c r="C30" s="80" t="s">
        <v>1350</v>
      </c>
      <c r="D30" s="80">
        <v>1</v>
      </c>
      <c r="E30" s="80">
        <v>22.5655</v>
      </c>
      <c r="F30" s="80">
        <v>22.5655</v>
      </c>
      <c r="G30" s="80">
        <v>0.17127999999999999</v>
      </c>
      <c r="H30" s="80">
        <v>0.68081999999999998</v>
      </c>
    </row>
    <row r="31" spans="2:8">
      <c r="B31" s="106"/>
      <c r="C31" s="80" t="s">
        <v>1351</v>
      </c>
      <c r="D31" s="80">
        <v>48</v>
      </c>
      <c r="E31" s="80">
        <v>6323.7480699999996</v>
      </c>
      <c r="F31" s="80">
        <v>131.74475000000001</v>
      </c>
      <c r="G31" s="80"/>
      <c r="H31" s="80"/>
    </row>
    <row r="32" spans="2:8">
      <c r="B32" s="106"/>
      <c r="C32" s="80" t="s">
        <v>1230</v>
      </c>
      <c r="D32" s="80">
        <v>49</v>
      </c>
      <c r="E32" s="80">
        <v>6346.3135700000003</v>
      </c>
      <c r="F32" s="80"/>
      <c r="G32" s="80"/>
      <c r="H32" s="80"/>
    </row>
  </sheetData>
  <mergeCells count="6">
    <mergeCell ref="B30:B32"/>
    <mergeCell ref="B15:B17"/>
    <mergeCell ref="B18:B20"/>
    <mergeCell ref="B21:B23"/>
    <mergeCell ref="B24:B26"/>
    <mergeCell ref="B27:B29"/>
  </mergeCells>
  <hyperlinks>
    <hyperlink ref="B2" location="'Information &amp; Contents '!A1" display="Back to Information and Contents" xr:uid="{851E47FA-962B-4723-8BAE-7EACB17F454D}"/>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d01d3a7-2414-4042-8e23-f77622fb5a72">
      <Terms xmlns="http://schemas.microsoft.com/office/infopath/2007/PartnerControls"/>
    </lcf76f155ced4ddcb4097134ff3c332f>
    <TaxCatchAll xmlns="94cbbe72-fe1e-4100-8646-eab0e6714c8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4B2920C180C4E4B84F7FAA099C665FE" ma:contentTypeVersion="17" ma:contentTypeDescription="Create a new document." ma:contentTypeScope="" ma:versionID="314a2ad532678353be9e6d069ba193fb">
  <xsd:schema xmlns:xsd="http://www.w3.org/2001/XMLSchema" xmlns:xs="http://www.w3.org/2001/XMLSchema" xmlns:p="http://schemas.microsoft.com/office/2006/metadata/properties" xmlns:ns2="3d01d3a7-2414-4042-8e23-f77622fb5a72" xmlns:ns3="94cbbe72-fe1e-4100-8646-eab0e6714c8d" targetNamespace="http://schemas.microsoft.com/office/2006/metadata/properties" ma:root="true" ma:fieldsID="7b124917703052190c08222ad228a2be" ns2:_="" ns3:_="">
    <xsd:import namespace="3d01d3a7-2414-4042-8e23-f77622fb5a72"/>
    <xsd:import namespace="94cbbe72-fe1e-4100-8646-eab0e6714c8d"/>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01d3a7-2414-4042-8e23-f77622fb5a7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b3a19cb6-1b10-4512-a12b-f76e45842a2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4cbbe72-fe1e-4100-8646-eab0e6714c8d"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7b0d1da-152a-4297-95e4-150ed2cfdcde}" ma:internalName="TaxCatchAll" ma:showField="CatchAllData" ma:web="94cbbe72-fe1e-4100-8646-eab0e6714c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1455B2-F91C-4FCD-A6E8-2DA1B3A51DA6}">
  <ds:schemaRefs>
    <ds:schemaRef ds:uri="http://schemas.microsoft.com/office/2006/metadata/properties"/>
    <ds:schemaRef ds:uri="http://schemas.microsoft.com/office/infopath/2007/PartnerControls"/>
    <ds:schemaRef ds:uri="3d01d3a7-2414-4042-8e23-f77622fb5a72"/>
    <ds:schemaRef ds:uri="94cbbe72-fe1e-4100-8646-eab0e6714c8d"/>
  </ds:schemaRefs>
</ds:datastoreItem>
</file>

<file path=customXml/itemProps2.xml><?xml version="1.0" encoding="utf-8"?>
<ds:datastoreItem xmlns:ds="http://schemas.openxmlformats.org/officeDocument/2006/customXml" ds:itemID="{BCE880E0-E97E-4CE4-9FF8-A2CEFF88529C}">
  <ds:schemaRefs>
    <ds:schemaRef ds:uri="http://schemas.microsoft.com/sharepoint/v3/contenttype/forms"/>
  </ds:schemaRefs>
</ds:datastoreItem>
</file>

<file path=customXml/itemProps3.xml><?xml version="1.0" encoding="utf-8"?>
<ds:datastoreItem xmlns:ds="http://schemas.openxmlformats.org/officeDocument/2006/customXml" ds:itemID="{7916DCC7-D278-49F6-A940-A8DC1D0195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01d3a7-2414-4042-8e23-f77622fb5a72"/>
    <ds:schemaRef ds:uri="94cbbe72-fe1e-4100-8646-eab0e6714c8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36</vt:i4>
      </vt:variant>
    </vt:vector>
  </HeadingPairs>
  <TitlesOfParts>
    <vt:vector size="36" baseType="lpstr">
      <vt:lpstr>Information &amp; Contents </vt:lpstr>
      <vt:lpstr>ST00a_List_Unique_Records</vt:lpstr>
      <vt:lpstr>ST00b_List_Unique_Articles</vt:lpstr>
      <vt:lpstr>ST01a_Prev_Land_Disp </vt:lpstr>
      <vt:lpstr>ST01b_Prev_Nat_Raw</vt:lpstr>
      <vt:lpstr>ST01c_Prev_Nat_Mean</vt:lpstr>
      <vt:lpstr>ST01d_Prev_City_Raw</vt:lpstr>
      <vt:lpstr>ST01e_Prev_City_Mean</vt:lpstr>
      <vt:lpstr>ST01f_Prev_TS_Cit&amp;Nat_Raw</vt:lpstr>
      <vt:lpstr>ST01g_Prev_TS_Cit&amp;Nat_Arranged</vt:lpstr>
      <vt:lpstr>ST02a_Prod_Master</vt:lpstr>
      <vt:lpstr>ST02b_Prod_ranges1</vt:lpstr>
      <vt:lpstr>ST02c_Prod_ranges2</vt:lpstr>
      <vt:lpstr>ST02d_Prod_Gender_Life_Stage </vt:lpstr>
      <vt:lpstr>ST03a_Comp_Simpl_City_Raw</vt:lpstr>
      <vt:lpstr>ST03b_Comp_Simpl_City_Mean</vt:lpstr>
      <vt:lpstr>ST03c_Comp_Simpl_Nat_Mean1</vt:lpstr>
      <vt:lpstr>ST03d_Comp_Simpl_Nat_Mean2</vt:lpstr>
      <vt:lpstr>ST03e_Comp_Complex_Raw</vt:lpstr>
      <vt:lpstr>ST03f_Comp_Complex_Normalised</vt:lpstr>
      <vt:lpstr>ST03g_Comp_Complex_Nat_Means</vt:lpstr>
      <vt:lpstr>ST03h_Comp_Rigid_Flex</vt:lpstr>
      <vt:lpstr>ST04a_Wk_T_Dly_Categ_Raw</vt:lpstr>
      <vt:lpstr>ST04b_Wk_T_Dly_Categ_Dist_Nrm</vt:lpstr>
      <vt:lpstr>ST04d_Wk_T_Dly_Avgs</vt:lpstr>
      <vt:lpstr>ST04e_Wk_T_Dly_Avgs_Wt_Mean</vt:lpstr>
      <vt:lpstr>ST04f_Wk_T_D_Mth_Raw</vt:lpstr>
      <vt:lpstr>ST04g_Wk_T_Mth_Yr_&amp;Dly_Gen_Raw</vt:lpstr>
      <vt:lpstr>ST04h_Wk_T_D_Week_Categ_Raw</vt:lpstr>
      <vt:lpstr>ST04i_Wk_T_D_Week_Categ_analy</vt:lpstr>
      <vt:lpstr>ST05a_Op_Context_Raw</vt:lpstr>
      <vt:lpstr>ST05b_Op_Context_Normalised</vt:lpstr>
      <vt:lpstr>ST06a_Prev_Gender</vt:lpstr>
      <vt:lpstr>ST07a_Prev_FitMod</vt:lpstr>
      <vt:lpstr>ST07b_Wk_T_FitMod</vt:lpstr>
      <vt:lpstr>ST07c_Comp_Linear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Ed Cook</cp:lastModifiedBy>
  <cp:revision/>
  <dcterms:created xsi:type="dcterms:W3CDTF">2019-03-18T15:30:41Z</dcterms:created>
  <dcterms:modified xsi:type="dcterms:W3CDTF">2023-12-22T11:23:35Z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0x01010004B2920C180C4E4B84F7FAA099C665FE</vt:lpwstr>
  </property>
  <property fmtid="{D5CDD505-2E9C-101B-9397-08002B2CF9AE}" pid="3" name="MediaServiceImageTags">
    <vt:lpwstr/>
  </property>
</Properties>
</file>