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赵二爷\Desktop\"/>
    </mc:Choice>
  </mc:AlternateContent>
  <xr:revisionPtr revIDLastSave="0" documentId="13_ncr:1_{50CD44A3-44B4-44D2-9BFF-3C39B1895DF9}" xr6:coauthVersionLast="47" xr6:coauthVersionMax="47" xr10:uidLastSave="{00000000-0000-0000-0000-000000000000}"/>
  <bookViews>
    <workbookView xWindow="-108" yWindow="-108" windowWidth="23256" windowHeight="12576" xr2:uid="{469EDD2A-4878-43B1-B0E7-D8AE971235CB}"/>
  </bookViews>
  <sheets>
    <sheet name="Sheet S1" sheetId="1" r:id="rId1"/>
    <sheet name="Sheet S2" sheetId="2" r:id="rId2"/>
    <sheet name="Sheet 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9" i="2"/>
  <c r="E8" i="2"/>
  <c r="E7" i="2"/>
  <c r="E6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4" i="1"/>
</calcChain>
</file>

<file path=xl/sharedStrings.xml><?xml version="1.0" encoding="utf-8"?>
<sst xmlns="http://schemas.openxmlformats.org/spreadsheetml/2006/main" count="1145" uniqueCount="268">
  <si>
    <t>Exposure</t>
  </si>
  <si>
    <t>Outcome</t>
  </si>
  <si>
    <t>Correct causal direction</t>
  </si>
  <si>
    <t>P value</t>
  </si>
  <si>
    <t>Endometrial cancer</t>
  </si>
  <si>
    <t>ER+ breast cancer</t>
  </si>
  <si>
    <t>ER- breast cancer</t>
  </si>
  <si>
    <t>Sheet S3: Summary result of the MR Steiger in locus-wide significance level.</t>
    <phoneticPr fontId="1" type="noConversion"/>
  </si>
  <si>
    <t>N</t>
  </si>
  <si>
    <t>Proportion of cases</t>
  </si>
  <si>
    <r>
      <t>Proportion of exposure variance explained by instruments (R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  <phoneticPr fontId="1" type="noConversion"/>
  </si>
  <si>
    <t>Power to detect true OR per 1-SD deviation of the exposure variable</t>
    <phoneticPr fontId="1" type="noConversion"/>
  </si>
  <si>
    <t>OR &gt; 1.1</t>
  </si>
  <si>
    <t>OR &gt; 1.2</t>
  </si>
  <si>
    <t>OR &gt; 1.4</t>
  </si>
  <si>
    <t>Exposure</t>
    <phoneticPr fontId="1" type="noConversion"/>
  </si>
  <si>
    <t>Outcome</t>
    <phoneticPr fontId="1" type="noConversion"/>
  </si>
  <si>
    <t>Sheet S2:Estimation of power for Mendelian randomization analyses for outcome based on total sample size and proportion of phenotypic variance of exposure explained by instruments.</t>
    <phoneticPr fontId="1" type="noConversion"/>
  </si>
  <si>
    <t>Sheet S1 SNPs used as genetic instruments for each studied phenotype.</t>
    <phoneticPr fontId="1" type="noConversion"/>
  </si>
  <si>
    <t>SNP</t>
  </si>
  <si>
    <t>EA</t>
  </si>
  <si>
    <t>OA</t>
  </si>
  <si>
    <t>EAF</t>
  </si>
  <si>
    <t>BETA</t>
  </si>
  <si>
    <t>SE</t>
  </si>
  <si>
    <t>P</t>
  </si>
  <si>
    <t>F</t>
  </si>
  <si>
    <t>rs10089519</t>
  </si>
  <si>
    <t>G</t>
  </si>
  <si>
    <t>A</t>
  </si>
  <si>
    <t>rs10835920</t>
  </si>
  <si>
    <t>T</t>
  </si>
  <si>
    <t>C</t>
  </si>
  <si>
    <t>rs113998067</t>
  </si>
  <si>
    <t>rs11651052</t>
  </si>
  <si>
    <t>rs148261157</t>
  </si>
  <si>
    <t>rs1679014</t>
  </si>
  <si>
    <t>rs1740828</t>
  </si>
  <si>
    <t>rs17601876</t>
  </si>
  <si>
    <t>rs2747716</t>
  </si>
  <si>
    <t>rs4733613</t>
  </si>
  <si>
    <t>rs7981863</t>
  </si>
  <si>
    <t>rs882380</t>
  </si>
  <si>
    <t>rs937213</t>
  </si>
  <si>
    <t>rs10022462</t>
  </si>
  <si>
    <t>rs10096351</t>
  </si>
  <si>
    <t>rs10760444</t>
  </si>
  <si>
    <t>rs10885405</t>
  </si>
  <si>
    <t>rs10941679</t>
  </si>
  <si>
    <t>rs10978911</t>
  </si>
  <si>
    <t>rs10995201</t>
  </si>
  <si>
    <t>rs11117758</t>
  </si>
  <si>
    <t>rs11135046</t>
  </si>
  <si>
    <t>rs11205303</t>
  </si>
  <si>
    <t>rs1121948</t>
  </si>
  <si>
    <t>rs11249433</t>
  </si>
  <si>
    <t>rs11379664</t>
  </si>
  <si>
    <t>AG</t>
  </si>
  <si>
    <t>rs11462858</t>
  </si>
  <si>
    <t>GT</t>
  </si>
  <si>
    <t>rs11583393</t>
  </si>
  <si>
    <t>rs11624333</t>
  </si>
  <si>
    <t>rs11672660</t>
  </si>
  <si>
    <t>rs11684853</t>
  </si>
  <si>
    <t>rs117618124</t>
  </si>
  <si>
    <t>rs117737783</t>
  </si>
  <si>
    <t>rs11822830</t>
  </si>
  <si>
    <t>rs11903787</t>
  </si>
  <si>
    <t>rs11977670</t>
  </si>
  <si>
    <t>rs12207986</t>
  </si>
  <si>
    <t>rs12250948</t>
  </si>
  <si>
    <t>rs1230666</t>
  </si>
  <si>
    <t>rs12479355</t>
  </si>
  <si>
    <t>rs12487185</t>
  </si>
  <si>
    <t>rs12513872</t>
  </si>
  <si>
    <t>rs12519859</t>
  </si>
  <si>
    <t>rs12546444</t>
  </si>
  <si>
    <t>rs1268974</t>
  </si>
  <si>
    <t>rs12990503</t>
  </si>
  <si>
    <t>rs13066793</t>
  </si>
  <si>
    <t>rs13267382</t>
  </si>
  <si>
    <t>rs1498608</t>
  </si>
  <si>
    <t>rs1685191</t>
  </si>
  <si>
    <t>rs16991615</t>
  </si>
  <si>
    <t>rs1707302</t>
  </si>
  <si>
    <t>rs170801</t>
  </si>
  <si>
    <t>rs17156577</t>
  </si>
  <si>
    <t>rs17185310</t>
  </si>
  <si>
    <t>rs17268829</t>
  </si>
  <si>
    <t>rs17426269</t>
  </si>
  <si>
    <t>rs1778523</t>
  </si>
  <si>
    <t>rs1973765</t>
  </si>
  <si>
    <t>rs1985742</t>
  </si>
  <si>
    <t>rs2016394</t>
  </si>
  <si>
    <t>rs2253012</t>
  </si>
  <si>
    <t>rs2403907</t>
  </si>
  <si>
    <t>rs2432539</t>
  </si>
  <si>
    <t>rs2506889</t>
  </si>
  <si>
    <t>rs2747652</t>
  </si>
  <si>
    <t>rs2787486</t>
  </si>
  <si>
    <t>rs28512361</t>
  </si>
  <si>
    <t>rs2965183</t>
  </si>
  <si>
    <t>rs2992756</t>
  </si>
  <si>
    <t>rs332529</t>
  </si>
  <si>
    <t>rs34195518</t>
  </si>
  <si>
    <t>CT</t>
  </si>
  <si>
    <t>rs35383942</t>
  </si>
  <si>
    <t>rs35910339</t>
  </si>
  <si>
    <t>rs35961416</t>
  </si>
  <si>
    <t>CA</t>
  </si>
  <si>
    <t>rs3769821</t>
  </si>
  <si>
    <t>rs3821902</t>
  </si>
  <si>
    <t>rs3903072</t>
  </si>
  <si>
    <t>rs4081859</t>
  </si>
  <si>
    <t>rs4233486</t>
  </si>
  <si>
    <t>rs4286946</t>
  </si>
  <si>
    <t>rs4442975</t>
  </si>
  <si>
    <t>rs4496150</t>
  </si>
  <si>
    <t>rs4562056</t>
  </si>
  <si>
    <t>rs4702131</t>
  </si>
  <si>
    <t>rs4784227</t>
  </si>
  <si>
    <t>rs4820318</t>
  </si>
  <si>
    <t>rs4848599</t>
  </si>
  <si>
    <t>rs4971059</t>
  </si>
  <si>
    <t>rs527616</t>
  </si>
  <si>
    <t>rs532436</t>
  </si>
  <si>
    <t>rs56013747</t>
  </si>
  <si>
    <t>rs56387622</t>
  </si>
  <si>
    <t>rs56971155</t>
  </si>
  <si>
    <t>rs57212245</t>
  </si>
  <si>
    <t>rs58058861</t>
  </si>
  <si>
    <t>rs5995875</t>
  </si>
  <si>
    <t>rs5997389</t>
  </si>
  <si>
    <t>rs60954078</t>
  </si>
  <si>
    <t>rs6122906</t>
  </si>
  <si>
    <t>rs62048402</t>
  </si>
  <si>
    <t>rs62331150</t>
  </si>
  <si>
    <t>rs62355901</t>
  </si>
  <si>
    <t>rs62485509</t>
  </si>
  <si>
    <t>rs630965</t>
  </si>
  <si>
    <t>rs6472903</t>
  </si>
  <si>
    <t>rs6562760</t>
  </si>
  <si>
    <t>rs6569648</t>
  </si>
  <si>
    <t>rs6596100</t>
  </si>
  <si>
    <t>rs6597981</t>
  </si>
  <si>
    <t>rs66572733</t>
  </si>
  <si>
    <t>rs6725517</t>
  </si>
  <si>
    <t>rs6787391</t>
  </si>
  <si>
    <t>rs68056147</t>
  </si>
  <si>
    <t>rs6815814</t>
  </si>
  <si>
    <t>rs6882649</t>
  </si>
  <si>
    <t>rs7072776</t>
  </si>
  <si>
    <t>rs7149262</t>
  </si>
  <si>
    <t>rs71559437</t>
  </si>
  <si>
    <t>rs7223535</t>
  </si>
  <si>
    <t>rs7258465</t>
  </si>
  <si>
    <t>rs72658071</t>
  </si>
  <si>
    <t>rs72725173</t>
  </si>
  <si>
    <t>rs72755295</t>
  </si>
  <si>
    <t>rs73949122</t>
  </si>
  <si>
    <t>rs7500067</t>
  </si>
  <si>
    <t>rs7626742</t>
  </si>
  <si>
    <t>rs7650602</t>
  </si>
  <si>
    <t>rs76956704</t>
  </si>
  <si>
    <t>rs7697216</t>
  </si>
  <si>
    <t>rs77528541</t>
  </si>
  <si>
    <t>rs77554484</t>
  </si>
  <si>
    <t>rs78381082</t>
  </si>
  <si>
    <t>rs78425380</t>
  </si>
  <si>
    <t>rs78440108</t>
  </si>
  <si>
    <t>rs78540526</t>
  </si>
  <si>
    <t>rs7904249</t>
  </si>
  <si>
    <t>rs7971</t>
  </si>
  <si>
    <t>rs8082452</t>
  </si>
  <si>
    <t>rs9361840</t>
  </si>
  <si>
    <t>rs941764</t>
  </si>
  <si>
    <t>rs9693444</t>
  </si>
  <si>
    <t>rs9833888</t>
  </si>
  <si>
    <t>rs9952980</t>
  </si>
  <si>
    <t>rs9954058</t>
  </si>
  <si>
    <t>rs10423928</t>
  </si>
  <si>
    <t>rs10828249</t>
  </si>
  <si>
    <t>rs10896047</t>
  </si>
  <si>
    <t>rs11133838</t>
  </si>
  <si>
    <t>rs11205277</t>
  </si>
  <si>
    <t>rs11624164</t>
  </si>
  <si>
    <t>rs12110303</t>
  </si>
  <si>
    <t>rs12481286</t>
  </si>
  <si>
    <t>rs12550713</t>
  </si>
  <si>
    <t>rs12703654</t>
  </si>
  <si>
    <t>rs12711947</t>
  </si>
  <si>
    <t>rs12769650</t>
  </si>
  <si>
    <t>rs1361549</t>
  </si>
  <si>
    <t>rs143048713</t>
  </si>
  <si>
    <t>GGT</t>
  </si>
  <si>
    <t>rs1432679</t>
  </si>
  <si>
    <t>rs151090251</t>
  </si>
  <si>
    <t>GGACTTCTGTAGAGA</t>
  </si>
  <si>
    <t>rs151309152</t>
  </si>
  <si>
    <t>rs16857609</t>
  </si>
  <si>
    <t>rs16867692</t>
  </si>
  <si>
    <t>rs17035305</t>
  </si>
  <si>
    <t>rs17617028</t>
  </si>
  <si>
    <t>rs17838698</t>
  </si>
  <si>
    <t>rs1812715</t>
  </si>
  <si>
    <t>rs200539634</t>
  </si>
  <si>
    <t>rs2009607</t>
  </si>
  <si>
    <t>rs2461201</t>
  </si>
  <si>
    <t>rs28649231</t>
  </si>
  <si>
    <t>rs2957449</t>
  </si>
  <si>
    <t>rs310302</t>
  </si>
  <si>
    <t>rs35054111</t>
  </si>
  <si>
    <t>TA</t>
  </si>
  <si>
    <t>rs35273427</t>
  </si>
  <si>
    <t>rs4361315</t>
  </si>
  <si>
    <t>rs4703870</t>
  </si>
  <si>
    <t>rs4894562</t>
  </si>
  <si>
    <t>rs490706</t>
  </si>
  <si>
    <t>rs4980029</t>
  </si>
  <si>
    <t>rs56083805</t>
  </si>
  <si>
    <t>rs6062356</t>
  </si>
  <si>
    <t>rs61988429</t>
  </si>
  <si>
    <t>rs62247166</t>
  </si>
  <si>
    <t>rs62355902</t>
  </si>
  <si>
    <t>rs6762558</t>
  </si>
  <si>
    <t>rs6904031</t>
  </si>
  <si>
    <t>rs7017073</t>
  </si>
  <si>
    <t>rs7153397</t>
  </si>
  <si>
    <t>rs7280197</t>
  </si>
  <si>
    <t>rs73169065</t>
  </si>
  <si>
    <t>rs7463114</t>
  </si>
  <si>
    <t>rs7729559</t>
  </si>
  <si>
    <t>rs78029804</t>
  </si>
  <si>
    <t>rs7862747</t>
  </si>
  <si>
    <t>rs8105994</t>
  </si>
  <si>
    <t>rs811458</t>
  </si>
  <si>
    <t>rs9421410</t>
  </si>
  <si>
    <t>rs946008</t>
  </si>
  <si>
    <t>rs10069690</t>
  </si>
  <si>
    <t>rs10179592</t>
  </si>
  <si>
    <t>rs11076805</t>
  </si>
  <si>
    <t>rs12129456</t>
  </si>
  <si>
    <t>rs12472404</t>
  </si>
  <si>
    <t>rs17828955</t>
  </si>
  <si>
    <t>rs183438976</t>
  </si>
  <si>
    <t>rs189268208</t>
  </si>
  <si>
    <t>rs199504893</t>
  </si>
  <si>
    <t>rs2169137</t>
  </si>
  <si>
    <t>rs2263146</t>
  </si>
  <si>
    <t>rs2731830</t>
  </si>
  <si>
    <t>rs34810249</t>
  </si>
  <si>
    <t>rs3769823</t>
  </si>
  <si>
    <t>rs4528762</t>
  </si>
  <si>
    <t>rs56069439</t>
  </si>
  <si>
    <t>rs56309329</t>
  </si>
  <si>
    <t>rs56687477</t>
  </si>
  <si>
    <t>rs616402</t>
  </si>
  <si>
    <t>rs7710996</t>
  </si>
  <si>
    <t>rs9397437</t>
  </si>
  <si>
    <t>N refers to the sample size of the initial GWAS from which the genetic variants were selected.</t>
  </si>
  <si>
    <r>
      <t>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refers to the proportion of variance explained for the association between the SNPs and the exposure variable. The calculation formula is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= 2*β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*EAF*(1-EAF)/(2*β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*EAF*(1-EAF) + 2*SE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*N*EAF*(1-EAF))</t>
    </r>
  </si>
  <si>
    <r>
      <t>F refers to the F-statistic.  The calculation formula is F =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*(N-2)/(1-R2), where F &lt; 10 indicated a weak instrument variant.</t>
    </r>
  </si>
  <si>
    <t>Abbreviations: SNPs: single nucleotide polymorphisms; EA: effect allele; OA, other allele; EAF: effect allele frequency; SE: standard error.</t>
    <phoneticPr fontId="1" type="noConversion"/>
  </si>
  <si>
    <t>R2</t>
    <phoneticPr fontId="1" type="noConversion"/>
  </si>
  <si>
    <t>Abbreviations: N, number of cases in outcome dataset; OR, odds ratio; SD, standard deviation; ER, Estrogen receptor</t>
    <phoneticPr fontId="1" type="noConversion"/>
  </si>
  <si>
    <t>Type-I error rate</t>
    <phoneticPr fontId="1" type="noConversion"/>
  </si>
  <si>
    <t>Breast cancer</t>
    <phoneticPr fontId="1" type="noConversion"/>
  </si>
  <si>
    <t xml:space="preserve"> Breast cancer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</si>
</sst>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000_ "/>
    <numFmt numFmtId="178" formatCode="0.000"/>
    <numFmt numFmtId="179" formatCode="0.000_ "/>
    <numFmt numFmtId="180" formatCode="0.0000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177" fontId="3" fillId="0" borderId="10" xfId="0" applyNumberFormat="1" applyFont="1" applyBorder="1">
      <alignment vertical="center"/>
    </xf>
    <xf numFmtId="3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243F-A797-471F-BD93-CAEF4CEB30E7}">
  <dimension ref="A1:O280"/>
  <sheetViews>
    <sheetView tabSelected="1" workbookViewId="0">
      <selection activeCell="O148" sqref="O148"/>
    </sheetView>
  </sheetViews>
  <sheetFormatPr defaultRowHeight="13.8" x14ac:dyDescent="0.25"/>
  <cols>
    <col min="1" max="1" width="19" customWidth="1"/>
    <col min="2" max="2" width="9" customWidth="1"/>
    <col min="7" max="8" width="9.44140625" customWidth="1"/>
    <col min="9" max="9" width="9.88671875" style="5" customWidth="1"/>
    <col min="10" max="10" width="10.21875" customWidth="1"/>
    <col min="11" max="11" width="11.33203125" customWidth="1"/>
    <col min="15" max="15" width="9.5546875" bestFit="1" customWidth="1"/>
  </cols>
  <sheetData>
    <row r="1" spans="1:15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5" x14ac:dyDescent="0.25">
      <c r="A3" s="9" t="s">
        <v>0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263</v>
      </c>
      <c r="J3" s="9" t="s">
        <v>26</v>
      </c>
      <c r="K3" s="9" t="s">
        <v>8</v>
      </c>
    </row>
    <row r="4" spans="1:15" x14ac:dyDescent="0.25">
      <c r="A4" s="1" t="s">
        <v>4</v>
      </c>
      <c r="B4" s="1" t="s">
        <v>27</v>
      </c>
      <c r="C4" s="1" t="s">
        <v>28</v>
      </c>
      <c r="D4" s="1" t="s">
        <v>29</v>
      </c>
      <c r="E4" s="1">
        <v>0.66679999999999995</v>
      </c>
      <c r="F4" s="1">
        <v>9.0200000000000002E-2</v>
      </c>
      <c r="G4" s="1">
        <v>1.6299999999999999E-2</v>
      </c>
      <c r="H4" s="2">
        <v>3.0199999999999999E-8</v>
      </c>
      <c r="I4" s="6">
        <f>2*F4*F4*E4*(1-E4)/(2*F4*F4*E4*(1-E4)+2*G4*G4*K4*E4*(1-E4))</f>
        <v>2.5117621195983806E-4</v>
      </c>
      <c r="J4" s="7">
        <f>I4*(K4-2)/(1-I4)</f>
        <v>30.621801710457959</v>
      </c>
      <c r="K4" s="8">
        <v>121885</v>
      </c>
      <c r="O4" s="5"/>
    </row>
    <row r="5" spans="1:15" x14ac:dyDescent="0.25">
      <c r="A5" s="1" t="s">
        <v>4</v>
      </c>
      <c r="B5" s="1" t="s">
        <v>30</v>
      </c>
      <c r="C5" s="1" t="s">
        <v>31</v>
      </c>
      <c r="D5" s="1" t="s">
        <v>32</v>
      </c>
      <c r="E5" s="1">
        <v>0.36470000000000002</v>
      </c>
      <c r="F5" s="1">
        <v>8.9200000000000002E-2</v>
      </c>
      <c r="G5" s="1">
        <v>1.5699999999999999E-2</v>
      </c>
      <c r="H5" s="2">
        <v>1.33E-8</v>
      </c>
      <c r="I5" s="6">
        <f t="shared" ref="I5:I68" si="0">2*F5*F5*E5*(1-E5)/(2*F5*F5*E5*(1-E5)+2*G5*G5*K5*E5*(1-E5))</f>
        <v>2.6476778356067203E-4</v>
      </c>
      <c r="J5" s="7">
        <f t="shared" ref="J5:J68" si="1">I5*(K5-2)/(1-I5)</f>
        <v>32.279238266096129</v>
      </c>
      <c r="K5" s="8">
        <v>121885</v>
      </c>
    </row>
    <row r="6" spans="1:15" x14ac:dyDescent="0.25">
      <c r="A6" s="1" t="s">
        <v>4</v>
      </c>
      <c r="B6" s="1" t="s">
        <v>33</v>
      </c>
      <c r="C6" s="1" t="s">
        <v>32</v>
      </c>
      <c r="D6" s="1" t="s">
        <v>31</v>
      </c>
      <c r="E6" s="1">
        <v>4.82E-2</v>
      </c>
      <c r="F6" s="1">
        <v>0.20430000000000001</v>
      </c>
      <c r="G6" s="1">
        <v>3.7100000000000001E-2</v>
      </c>
      <c r="H6" s="2">
        <v>3.5800000000000003E-8</v>
      </c>
      <c r="I6" s="6">
        <f t="shared" si="0"/>
        <v>2.4873140110808026E-4</v>
      </c>
      <c r="J6" s="7">
        <f t="shared" si="1"/>
        <v>30.323671810632344</v>
      </c>
      <c r="K6" s="8">
        <v>121885</v>
      </c>
    </row>
    <row r="7" spans="1:15" x14ac:dyDescent="0.25">
      <c r="A7" s="1" t="s">
        <v>4</v>
      </c>
      <c r="B7" s="1" t="s">
        <v>34</v>
      </c>
      <c r="C7" s="1" t="s">
        <v>28</v>
      </c>
      <c r="D7" s="1" t="s">
        <v>29</v>
      </c>
      <c r="E7" s="1">
        <v>0.54759999999999998</v>
      </c>
      <c r="F7" s="1">
        <v>0.14149999999999999</v>
      </c>
      <c r="G7" s="1">
        <v>1.54E-2</v>
      </c>
      <c r="H7" s="2">
        <v>3.9999999999999998E-20</v>
      </c>
      <c r="I7" s="6">
        <f t="shared" si="0"/>
        <v>6.9218225495404644E-4</v>
      </c>
      <c r="J7" s="7">
        <f t="shared" si="1"/>
        <v>84.42368635815896</v>
      </c>
      <c r="K7" s="8">
        <v>121885</v>
      </c>
    </row>
    <row r="8" spans="1:15" x14ac:dyDescent="0.25">
      <c r="A8" s="1" t="s">
        <v>4</v>
      </c>
      <c r="B8" s="1" t="s">
        <v>35</v>
      </c>
      <c r="C8" s="1" t="s">
        <v>29</v>
      </c>
      <c r="D8" s="1" t="s">
        <v>28</v>
      </c>
      <c r="E8" s="1">
        <v>4.0399999999999998E-2</v>
      </c>
      <c r="F8" s="1">
        <v>0.22919999999999999</v>
      </c>
      <c r="G8" s="1">
        <v>4.1500000000000002E-2</v>
      </c>
      <c r="H8" s="2">
        <v>3.3899999999999999E-8</v>
      </c>
      <c r="I8" s="6">
        <f t="shared" si="0"/>
        <v>2.5019239284143553E-4</v>
      </c>
      <c r="J8" s="7">
        <f t="shared" si="1"/>
        <v>30.501830742712251</v>
      </c>
      <c r="K8" s="8">
        <v>121885</v>
      </c>
    </row>
    <row r="9" spans="1:15" x14ac:dyDescent="0.25">
      <c r="A9" s="1" t="s">
        <v>4</v>
      </c>
      <c r="B9" s="1" t="s">
        <v>36</v>
      </c>
      <c r="C9" s="1" t="s">
        <v>32</v>
      </c>
      <c r="D9" s="1" t="s">
        <v>31</v>
      </c>
      <c r="E9" s="1">
        <v>0.93179999999999996</v>
      </c>
      <c r="F9" s="1">
        <v>-0.1681</v>
      </c>
      <c r="G9" s="1">
        <v>2.8899999999999999E-2</v>
      </c>
      <c r="H9" s="2">
        <v>6.3799999999999999E-9</v>
      </c>
      <c r="I9" s="6">
        <f t="shared" si="0"/>
        <v>2.7750380644815729E-4</v>
      </c>
      <c r="J9" s="7">
        <f t="shared" si="1"/>
        <v>33.832385056955282</v>
      </c>
      <c r="K9" s="8">
        <v>121885</v>
      </c>
    </row>
    <row r="10" spans="1:15" x14ac:dyDescent="0.25">
      <c r="A10" s="1" t="s">
        <v>4</v>
      </c>
      <c r="B10" s="1" t="s">
        <v>37</v>
      </c>
      <c r="C10" s="1" t="s">
        <v>29</v>
      </c>
      <c r="D10" s="1" t="s">
        <v>28</v>
      </c>
      <c r="E10" s="1">
        <v>0.48549999999999999</v>
      </c>
      <c r="F10" s="1">
        <v>-0.13700000000000001</v>
      </c>
      <c r="G10" s="1">
        <v>1.6799999999999999E-2</v>
      </c>
      <c r="H10" s="2">
        <v>4.1499999999999999E-16</v>
      </c>
      <c r="I10" s="6">
        <f t="shared" si="0"/>
        <v>5.4529990730802251E-4</v>
      </c>
      <c r="J10" s="7">
        <f t="shared" si="1"/>
        <v>66.499050528512981</v>
      </c>
      <c r="K10" s="8">
        <v>121885</v>
      </c>
    </row>
    <row r="11" spans="1:15" x14ac:dyDescent="0.25">
      <c r="A11" s="1" t="s">
        <v>4</v>
      </c>
      <c r="B11" s="1" t="s">
        <v>38</v>
      </c>
      <c r="C11" s="1" t="s">
        <v>28</v>
      </c>
      <c r="D11" s="1" t="s">
        <v>29</v>
      </c>
      <c r="E11" s="1">
        <v>0.4849</v>
      </c>
      <c r="F11" s="1">
        <v>0.1158</v>
      </c>
      <c r="G11" s="1">
        <v>1.5299999999999999E-2</v>
      </c>
      <c r="H11" s="2">
        <v>3.2700000000000002E-14</v>
      </c>
      <c r="I11" s="6">
        <f t="shared" si="0"/>
        <v>4.6976421595204407E-4</v>
      </c>
      <c r="J11" s="7">
        <f t="shared" si="1"/>
        <v>57.283181521737788</v>
      </c>
      <c r="K11" s="8">
        <v>121885</v>
      </c>
    </row>
    <row r="12" spans="1:15" x14ac:dyDescent="0.25">
      <c r="A12" s="1" t="s">
        <v>4</v>
      </c>
      <c r="B12" s="1" t="s">
        <v>39</v>
      </c>
      <c r="C12" s="1" t="s">
        <v>28</v>
      </c>
      <c r="D12" s="1" t="s">
        <v>29</v>
      </c>
      <c r="E12" s="1">
        <v>0.41599999999999998</v>
      </c>
      <c r="F12" s="1">
        <v>-9.8299999999999998E-2</v>
      </c>
      <c r="G12" s="1">
        <v>1.5599999999999999E-2</v>
      </c>
      <c r="H12" s="2">
        <v>2.9099999999999998E-10</v>
      </c>
      <c r="I12" s="6">
        <f t="shared" si="0"/>
        <v>3.2566127687994853E-4</v>
      </c>
      <c r="J12" s="7">
        <f t="shared" si="1"/>
        <v>39.70550395507594</v>
      </c>
      <c r="K12" s="8">
        <v>121885</v>
      </c>
    </row>
    <row r="13" spans="1:15" x14ac:dyDescent="0.25">
      <c r="A13" s="1" t="s">
        <v>4</v>
      </c>
      <c r="B13" s="1" t="s">
        <v>40</v>
      </c>
      <c r="C13" s="1" t="s">
        <v>28</v>
      </c>
      <c r="D13" s="1" t="s">
        <v>32</v>
      </c>
      <c r="E13" s="1">
        <v>0.86250000000000004</v>
      </c>
      <c r="F13" s="1">
        <v>-0.15479999999999999</v>
      </c>
      <c r="G13" s="1">
        <v>2.2200000000000001E-2</v>
      </c>
      <c r="H13" s="2">
        <v>3.1099999999999999E-12</v>
      </c>
      <c r="I13" s="6">
        <f t="shared" si="0"/>
        <v>3.9876082694742803E-4</v>
      </c>
      <c r="J13" s="7">
        <f t="shared" si="1"/>
        <v>48.621554242010383</v>
      </c>
      <c r="K13" s="8">
        <v>121885</v>
      </c>
    </row>
    <row r="14" spans="1:15" x14ac:dyDescent="0.25">
      <c r="A14" s="1" t="s">
        <v>4</v>
      </c>
      <c r="B14" s="1" t="s">
        <v>41</v>
      </c>
      <c r="C14" s="1" t="s">
        <v>31</v>
      </c>
      <c r="D14" s="1" t="s">
        <v>32</v>
      </c>
      <c r="E14" s="1">
        <v>0.26600000000000001</v>
      </c>
      <c r="F14" s="1">
        <v>-0.1464</v>
      </c>
      <c r="G14" s="1">
        <v>1.7299999999999999E-2</v>
      </c>
      <c r="H14" s="2">
        <v>2.7000000000000001E-17</v>
      </c>
      <c r="I14" s="6">
        <f t="shared" si="0"/>
        <v>5.8719803522694044E-4</v>
      </c>
      <c r="J14" s="7">
        <f t="shared" si="1"/>
        <v>71.611508264517738</v>
      </c>
      <c r="K14" s="8">
        <v>121885</v>
      </c>
    </row>
    <row r="15" spans="1:15" x14ac:dyDescent="0.25">
      <c r="A15" s="1" t="s">
        <v>4</v>
      </c>
      <c r="B15" s="1" t="s">
        <v>42</v>
      </c>
      <c r="C15" s="1" t="s">
        <v>29</v>
      </c>
      <c r="D15" s="1" t="s">
        <v>32</v>
      </c>
      <c r="E15" s="1">
        <v>0.60860000000000003</v>
      </c>
      <c r="F15" s="1">
        <v>9.1899999999999996E-2</v>
      </c>
      <c r="G15" s="1">
        <v>1.5699999999999999E-2</v>
      </c>
      <c r="H15" s="2">
        <v>4.66E-9</v>
      </c>
      <c r="I15" s="6">
        <f t="shared" si="0"/>
        <v>2.8103433821662435E-4</v>
      </c>
      <c r="J15" s="7">
        <f t="shared" si="1"/>
        <v>34.262937306768187</v>
      </c>
      <c r="K15" s="8">
        <v>121885</v>
      </c>
    </row>
    <row r="16" spans="1:15" x14ac:dyDescent="0.25">
      <c r="A16" s="1" t="s">
        <v>4</v>
      </c>
      <c r="B16" s="1" t="s">
        <v>43</v>
      </c>
      <c r="C16" s="1" t="s">
        <v>32</v>
      </c>
      <c r="D16" s="1" t="s">
        <v>31</v>
      </c>
      <c r="E16" s="1">
        <v>0.42659999999999998</v>
      </c>
      <c r="F16" s="1">
        <v>8.9200000000000002E-2</v>
      </c>
      <c r="G16" s="1">
        <v>1.5299999999999999E-2</v>
      </c>
      <c r="H16" s="2">
        <v>5.0700000000000001E-9</v>
      </c>
      <c r="I16" s="6">
        <f t="shared" si="0"/>
        <v>2.7878890884823677E-4</v>
      </c>
      <c r="J16" s="7">
        <f t="shared" si="1"/>
        <v>33.989104362467579</v>
      </c>
      <c r="K16" s="8">
        <v>121885</v>
      </c>
    </row>
    <row r="17" spans="1:11" x14ac:dyDescent="0.25">
      <c r="A17" s="1" t="s">
        <v>266</v>
      </c>
      <c r="B17" s="1" t="s">
        <v>44</v>
      </c>
      <c r="C17" s="1" t="s">
        <v>31</v>
      </c>
      <c r="D17" s="1" t="s">
        <v>32</v>
      </c>
      <c r="E17" s="1">
        <v>0.43790000000000001</v>
      </c>
      <c r="F17" s="1">
        <v>3.7499999999999999E-2</v>
      </c>
      <c r="G17" s="1">
        <v>6.1999999999999998E-3</v>
      </c>
      <c r="H17" s="2">
        <v>1.55E-9</v>
      </c>
      <c r="I17" s="6">
        <f t="shared" si="0"/>
        <v>1.5975969524332557E-4</v>
      </c>
      <c r="J17" s="7">
        <f t="shared" si="1"/>
        <v>36.582666901979593</v>
      </c>
      <c r="K17" s="8">
        <v>228951</v>
      </c>
    </row>
    <row r="18" spans="1:11" x14ac:dyDescent="0.25">
      <c r="A18" s="1" t="s">
        <v>266</v>
      </c>
      <c r="B18" s="1" t="s">
        <v>45</v>
      </c>
      <c r="C18" s="1" t="s">
        <v>28</v>
      </c>
      <c r="D18" s="1" t="s">
        <v>29</v>
      </c>
      <c r="E18" s="1">
        <v>0.54410000000000003</v>
      </c>
      <c r="F18" s="1">
        <v>0.1055</v>
      </c>
      <c r="G18" s="1">
        <v>6.1999999999999998E-3</v>
      </c>
      <c r="H18" s="2">
        <v>1.9699999999999999E-64</v>
      </c>
      <c r="I18" s="6">
        <f t="shared" si="0"/>
        <v>1.2630777973229161E-3</v>
      </c>
      <c r="J18" s="7">
        <f t="shared" si="1"/>
        <v>289.54611789209486</v>
      </c>
      <c r="K18" s="8">
        <v>228951</v>
      </c>
    </row>
    <row r="19" spans="1:11" x14ac:dyDescent="0.25">
      <c r="A19" s="1" t="s">
        <v>266</v>
      </c>
      <c r="B19" s="1" t="s">
        <v>46</v>
      </c>
      <c r="C19" s="1" t="s">
        <v>29</v>
      </c>
      <c r="D19" s="1" t="s">
        <v>28</v>
      </c>
      <c r="E19" s="1">
        <v>0.56669999999999998</v>
      </c>
      <c r="F19" s="1">
        <v>-3.5799999999999998E-2</v>
      </c>
      <c r="G19" s="1">
        <v>6.1999999999999998E-3</v>
      </c>
      <c r="H19" s="2">
        <v>9.0599999999999997E-9</v>
      </c>
      <c r="I19" s="6">
        <f t="shared" si="0"/>
        <v>1.4560520140079105E-4</v>
      </c>
      <c r="J19" s="7">
        <f t="shared" si="1"/>
        <v>33.341019881424458</v>
      </c>
      <c r="K19" s="8">
        <v>228951</v>
      </c>
    </row>
    <row r="20" spans="1:11" x14ac:dyDescent="0.25">
      <c r="A20" s="1" t="s">
        <v>266</v>
      </c>
      <c r="B20" s="1" t="s">
        <v>47</v>
      </c>
      <c r="C20" s="1" t="s">
        <v>31</v>
      </c>
      <c r="D20" s="1" t="s">
        <v>32</v>
      </c>
      <c r="E20" s="1">
        <v>0.46</v>
      </c>
      <c r="F20" s="1">
        <v>4.65E-2</v>
      </c>
      <c r="G20" s="1">
        <v>6.1999999999999998E-3</v>
      </c>
      <c r="H20" s="2">
        <v>5.44E-14</v>
      </c>
      <c r="I20" s="6">
        <f t="shared" si="0"/>
        <v>2.4562541142256412E-4</v>
      </c>
      <c r="J20" s="7">
        <f t="shared" si="1"/>
        <v>56.249508628483824</v>
      </c>
      <c r="K20" s="8">
        <v>228951</v>
      </c>
    </row>
    <row r="21" spans="1:11" x14ac:dyDescent="0.25">
      <c r="A21" s="1" t="s">
        <v>266</v>
      </c>
      <c r="B21" s="1" t="s">
        <v>48</v>
      </c>
      <c r="C21" s="1" t="s">
        <v>28</v>
      </c>
      <c r="D21" s="1" t="s">
        <v>29</v>
      </c>
      <c r="E21" s="1">
        <v>0.25219999999999998</v>
      </c>
      <c r="F21" s="1">
        <v>0.1278</v>
      </c>
      <c r="G21" s="1">
        <v>7.1000000000000004E-3</v>
      </c>
      <c r="H21" s="2">
        <v>5.6100000000000001E-73</v>
      </c>
      <c r="I21" s="6">
        <f t="shared" si="0"/>
        <v>1.41315014720314E-3</v>
      </c>
      <c r="J21" s="7">
        <f t="shared" si="1"/>
        <v>323.99716970006676</v>
      </c>
      <c r="K21" s="8">
        <v>228951</v>
      </c>
    </row>
    <row r="22" spans="1:11" x14ac:dyDescent="0.25">
      <c r="A22" s="1" t="s">
        <v>266</v>
      </c>
      <c r="B22" s="1" t="s">
        <v>49</v>
      </c>
      <c r="C22" s="1" t="s">
        <v>32</v>
      </c>
      <c r="D22" s="1" t="s">
        <v>28</v>
      </c>
      <c r="E22" s="1">
        <v>0.1361</v>
      </c>
      <c r="F22" s="1">
        <v>8.3900000000000002E-2</v>
      </c>
      <c r="G22" s="1">
        <v>9.1000000000000004E-3</v>
      </c>
      <c r="H22" s="2">
        <v>2.3600000000000001E-20</v>
      </c>
      <c r="I22" s="6">
        <f t="shared" si="0"/>
        <v>3.7113967100191558E-4</v>
      </c>
      <c r="J22" s="7">
        <f t="shared" si="1"/>
        <v>85.00360474611702</v>
      </c>
      <c r="K22" s="8">
        <v>228951</v>
      </c>
    </row>
    <row r="23" spans="1:11" x14ac:dyDescent="0.25">
      <c r="A23" s="1" t="s">
        <v>266</v>
      </c>
      <c r="B23" s="1" t="s">
        <v>50</v>
      </c>
      <c r="C23" s="1" t="s">
        <v>28</v>
      </c>
      <c r="D23" s="1" t="s">
        <v>29</v>
      </c>
      <c r="E23" s="1">
        <v>0.15909999999999999</v>
      </c>
      <c r="F23" s="1">
        <v>-0.13170000000000001</v>
      </c>
      <c r="G23" s="1">
        <v>8.6999999999999994E-3</v>
      </c>
      <c r="H23" s="2">
        <v>1.5600000000000001E-51</v>
      </c>
      <c r="I23" s="6">
        <f t="shared" si="0"/>
        <v>9.9989876544480708E-4</v>
      </c>
      <c r="J23" s="7">
        <f t="shared" si="1"/>
        <v>229.15495420562891</v>
      </c>
      <c r="K23" s="8">
        <v>228951</v>
      </c>
    </row>
    <row r="24" spans="1:11" x14ac:dyDescent="0.25">
      <c r="A24" s="1" t="s">
        <v>266</v>
      </c>
      <c r="B24" s="1" t="s">
        <v>51</v>
      </c>
      <c r="C24" s="1" t="s">
        <v>29</v>
      </c>
      <c r="D24" s="1" t="s">
        <v>28</v>
      </c>
      <c r="E24" s="1">
        <v>0.20860000000000001</v>
      </c>
      <c r="F24" s="1">
        <v>-4.4900000000000002E-2</v>
      </c>
      <c r="G24" s="1">
        <v>7.6E-3</v>
      </c>
      <c r="H24" s="2">
        <v>3.9000000000000002E-9</v>
      </c>
      <c r="I24" s="6">
        <f t="shared" si="0"/>
        <v>1.5242519181645576E-4</v>
      </c>
      <c r="J24" s="7">
        <f t="shared" si="1"/>
        <v>34.90291532474906</v>
      </c>
      <c r="K24" s="8">
        <v>228951</v>
      </c>
    </row>
    <row r="25" spans="1:11" x14ac:dyDescent="0.25">
      <c r="A25" s="1" t="s">
        <v>266</v>
      </c>
      <c r="B25" s="1" t="s">
        <v>52</v>
      </c>
      <c r="C25" s="1" t="s">
        <v>31</v>
      </c>
      <c r="D25" s="1" t="s">
        <v>28</v>
      </c>
      <c r="E25" s="1">
        <v>0.55289999999999995</v>
      </c>
      <c r="F25" s="1">
        <v>-7.17E-2</v>
      </c>
      <c r="G25" s="1">
        <v>6.1999999999999998E-3</v>
      </c>
      <c r="H25" s="2">
        <v>4.6800000000000002E-31</v>
      </c>
      <c r="I25" s="6">
        <f t="shared" si="0"/>
        <v>5.8379285519757212E-4</v>
      </c>
      <c r="J25" s="7">
        <f t="shared" si="1"/>
        <v>133.73686503091051</v>
      </c>
      <c r="K25" s="8">
        <v>228951</v>
      </c>
    </row>
    <row r="26" spans="1:11" x14ac:dyDescent="0.25">
      <c r="A26" s="1" t="s">
        <v>266</v>
      </c>
      <c r="B26" s="1" t="s">
        <v>53</v>
      </c>
      <c r="C26" s="1" t="s">
        <v>32</v>
      </c>
      <c r="D26" s="1" t="s">
        <v>31</v>
      </c>
      <c r="E26" s="1">
        <v>0.39979999999999999</v>
      </c>
      <c r="F26" s="1">
        <v>4.9700000000000001E-2</v>
      </c>
      <c r="G26" s="1">
        <v>6.4000000000000003E-3</v>
      </c>
      <c r="H26" s="2">
        <v>1.1400000000000001E-14</v>
      </c>
      <c r="I26" s="6">
        <f t="shared" si="0"/>
        <v>2.6332731328973432E-4</v>
      </c>
      <c r="J26" s="7">
        <f t="shared" si="1"/>
        <v>60.304404847279351</v>
      </c>
      <c r="K26" s="8">
        <v>228951</v>
      </c>
    </row>
    <row r="27" spans="1:11" x14ac:dyDescent="0.25">
      <c r="A27" s="1" t="s">
        <v>266</v>
      </c>
      <c r="B27" s="1" t="s">
        <v>54</v>
      </c>
      <c r="C27" s="1" t="s">
        <v>28</v>
      </c>
      <c r="D27" s="1" t="s">
        <v>29</v>
      </c>
      <c r="E27" s="1">
        <v>0.1963</v>
      </c>
      <c r="F27" s="1">
        <v>5.7500000000000002E-2</v>
      </c>
      <c r="G27" s="1">
        <v>7.7000000000000002E-3</v>
      </c>
      <c r="H27" s="2">
        <v>7.4799999999999994E-14</v>
      </c>
      <c r="I27" s="6">
        <f t="shared" si="0"/>
        <v>2.4350390429354508E-4</v>
      </c>
      <c r="J27" s="7">
        <f t="shared" si="1"/>
        <v>55.763554027225766</v>
      </c>
      <c r="K27" s="8">
        <v>228951</v>
      </c>
    </row>
    <row r="28" spans="1:11" x14ac:dyDescent="0.25">
      <c r="A28" s="1" t="s">
        <v>266</v>
      </c>
      <c r="B28" s="1" t="s">
        <v>55</v>
      </c>
      <c r="C28" s="1" t="s">
        <v>28</v>
      </c>
      <c r="D28" s="1" t="s">
        <v>29</v>
      </c>
      <c r="E28" s="1">
        <v>0.40300000000000002</v>
      </c>
      <c r="F28" s="1">
        <v>9.8799999999999999E-2</v>
      </c>
      <c r="G28" s="1">
        <v>6.4999999999999997E-3</v>
      </c>
      <c r="H28" s="2">
        <v>1.7600000000000001E-52</v>
      </c>
      <c r="I28" s="6">
        <f t="shared" si="0"/>
        <v>1.0081069179766445E-3</v>
      </c>
      <c r="J28" s="7">
        <f t="shared" si="1"/>
        <v>231.03798175155387</v>
      </c>
      <c r="K28" s="8">
        <v>228951</v>
      </c>
    </row>
    <row r="29" spans="1:11" x14ac:dyDescent="0.25">
      <c r="A29" s="1" t="s">
        <v>266</v>
      </c>
      <c r="B29" s="1" t="s">
        <v>56</v>
      </c>
      <c r="C29" s="1" t="s">
        <v>57</v>
      </c>
      <c r="D29" s="1" t="s">
        <v>29</v>
      </c>
      <c r="E29" s="1">
        <v>0.43759999999999999</v>
      </c>
      <c r="F29" s="1">
        <v>0.22109999999999999</v>
      </c>
      <c r="G29" s="1">
        <v>6.3E-3</v>
      </c>
      <c r="H29" s="2">
        <v>9.9999999999999998E-201</v>
      </c>
      <c r="I29" s="6">
        <f t="shared" si="0"/>
        <v>5.3508620186904698E-3</v>
      </c>
      <c r="J29" s="7">
        <f t="shared" si="1"/>
        <v>1231.6649776659083</v>
      </c>
      <c r="K29" s="8">
        <v>228951</v>
      </c>
    </row>
    <row r="30" spans="1:11" x14ac:dyDescent="0.25">
      <c r="A30" s="1" t="s">
        <v>266</v>
      </c>
      <c r="B30" s="1" t="s">
        <v>58</v>
      </c>
      <c r="C30" s="1" t="s">
        <v>59</v>
      </c>
      <c r="D30" s="1" t="s">
        <v>28</v>
      </c>
      <c r="E30" s="1">
        <v>0.32150000000000001</v>
      </c>
      <c r="F30" s="1">
        <v>-4.7100000000000003E-2</v>
      </c>
      <c r="G30" s="1">
        <v>6.7000000000000002E-3</v>
      </c>
      <c r="H30" s="2">
        <v>2.0900000000000002E-12</v>
      </c>
      <c r="I30" s="6">
        <f t="shared" si="0"/>
        <v>2.1580223203717167E-4</v>
      </c>
      <c r="J30" s="7">
        <f t="shared" si="1"/>
        <v>49.418369817188605</v>
      </c>
      <c r="K30" s="8">
        <v>228951</v>
      </c>
    </row>
    <row r="31" spans="1:11" x14ac:dyDescent="0.25">
      <c r="A31" s="1" t="s">
        <v>266</v>
      </c>
      <c r="B31" s="1" t="s">
        <v>60</v>
      </c>
      <c r="C31" s="1" t="s">
        <v>29</v>
      </c>
      <c r="D31" s="1" t="s">
        <v>32</v>
      </c>
      <c r="E31" s="1">
        <v>0.249</v>
      </c>
      <c r="F31" s="1">
        <v>-3.9600000000000003E-2</v>
      </c>
      <c r="G31" s="1">
        <v>7.1999999999999998E-3</v>
      </c>
      <c r="H31" s="2">
        <v>3.6099999999999999E-8</v>
      </c>
      <c r="I31" s="6">
        <f t="shared" si="0"/>
        <v>1.3210688648087999E-4</v>
      </c>
      <c r="J31" s="7">
        <f t="shared" si="1"/>
        <v>30.249735751317971</v>
      </c>
      <c r="K31" s="8">
        <v>228951</v>
      </c>
    </row>
    <row r="32" spans="1:11" x14ac:dyDescent="0.25">
      <c r="A32" s="1" t="s">
        <v>266</v>
      </c>
      <c r="B32" s="1" t="s">
        <v>61</v>
      </c>
      <c r="C32" s="1" t="s">
        <v>32</v>
      </c>
      <c r="D32" s="1" t="s">
        <v>31</v>
      </c>
      <c r="E32" s="1">
        <v>0.25950000000000001</v>
      </c>
      <c r="F32" s="1">
        <v>-9.6799999999999997E-2</v>
      </c>
      <c r="G32" s="1">
        <v>7.1000000000000004E-3</v>
      </c>
      <c r="H32" s="2">
        <v>6.4999999999999998E-42</v>
      </c>
      <c r="I32" s="6">
        <f t="shared" si="0"/>
        <v>8.1122069385010853E-4</v>
      </c>
      <c r="J32" s="7">
        <f t="shared" si="1"/>
        <v>185.87895549153447</v>
      </c>
      <c r="K32" s="8">
        <v>228951</v>
      </c>
    </row>
    <row r="33" spans="1:11" x14ac:dyDescent="0.25">
      <c r="A33" s="1" t="s">
        <v>266</v>
      </c>
      <c r="B33" s="1" t="s">
        <v>62</v>
      </c>
      <c r="C33" s="1" t="s">
        <v>31</v>
      </c>
      <c r="D33" s="1" t="s">
        <v>32</v>
      </c>
      <c r="E33" s="1">
        <v>0.21299999999999999</v>
      </c>
      <c r="F33" s="1">
        <v>4.7199999999999999E-2</v>
      </c>
      <c r="G33" s="1">
        <v>8.0000000000000002E-3</v>
      </c>
      <c r="H33" s="2">
        <v>4.1299999999999996E-9</v>
      </c>
      <c r="I33" s="6">
        <f t="shared" si="0"/>
        <v>1.5201815343928956E-4</v>
      </c>
      <c r="J33" s="7">
        <f t="shared" si="1"/>
        <v>34.80969591746706</v>
      </c>
      <c r="K33" s="8">
        <v>228951</v>
      </c>
    </row>
    <row r="34" spans="1:11" x14ac:dyDescent="0.25">
      <c r="A34" s="1" t="s">
        <v>266</v>
      </c>
      <c r="B34" s="1" t="s">
        <v>63</v>
      </c>
      <c r="C34" s="1" t="s">
        <v>31</v>
      </c>
      <c r="D34" s="1" t="s">
        <v>28</v>
      </c>
      <c r="E34" s="1">
        <v>0.56059999999999999</v>
      </c>
      <c r="F34" s="1">
        <v>-4.4200000000000003E-2</v>
      </c>
      <c r="G34" s="1">
        <v>6.1999999999999998E-3</v>
      </c>
      <c r="H34" s="2">
        <v>1.1200000000000001E-12</v>
      </c>
      <c r="I34" s="6">
        <f t="shared" si="0"/>
        <v>2.2193317174651185E-4</v>
      </c>
      <c r="J34" s="7">
        <f t="shared" si="1"/>
        <v>50.822656971650446</v>
      </c>
      <c r="K34" s="8">
        <v>228951</v>
      </c>
    </row>
    <row r="35" spans="1:11" x14ac:dyDescent="0.25">
      <c r="A35" s="1" t="s">
        <v>266</v>
      </c>
      <c r="B35" s="1" t="s">
        <v>64</v>
      </c>
      <c r="C35" s="1" t="s">
        <v>32</v>
      </c>
      <c r="D35" s="1" t="s">
        <v>31</v>
      </c>
      <c r="E35" s="1">
        <v>4.53E-2</v>
      </c>
      <c r="F35" s="1">
        <v>-0.1074</v>
      </c>
      <c r="G35" s="1">
        <v>1.5599999999999999E-2</v>
      </c>
      <c r="H35" s="2">
        <v>5.4599999999999998E-12</v>
      </c>
      <c r="I35" s="6">
        <f t="shared" si="0"/>
        <v>2.0697930388482283E-4</v>
      </c>
      <c r="J35" s="7">
        <f t="shared" si="1"/>
        <v>47.397514949776479</v>
      </c>
      <c r="K35" s="8">
        <v>228951</v>
      </c>
    </row>
    <row r="36" spans="1:11" x14ac:dyDescent="0.25">
      <c r="A36" s="1" t="s">
        <v>266</v>
      </c>
      <c r="B36" s="1" t="s">
        <v>65</v>
      </c>
      <c r="C36" s="1" t="s">
        <v>29</v>
      </c>
      <c r="D36" s="1" t="s">
        <v>28</v>
      </c>
      <c r="E36" s="1">
        <v>7.2800000000000004E-2</v>
      </c>
      <c r="F36" s="1">
        <v>7.4700000000000003E-2</v>
      </c>
      <c r="G36" s="1">
        <v>1.2699999999999999E-2</v>
      </c>
      <c r="H36" s="2">
        <v>4.0300000000000004E-9</v>
      </c>
      <c r="I36" s="6">
        <f t="shared" si="0"/>
        <v>1.5108647750268961E-4</v>
      </c>
      <c r="J36" s="7">
        <f t="shared" si="1"/>
        <v>34.596324974638236</v>
      </c>
      <c r="K36" s="8">
        <v>228951</v>
      </c>
    </row>
    <row r="37" spans="1:11" x14ac:dyDescent="0.25">
      <c r="A37" s="1" t="s">
        <v>266</v>
      </c>
      <c r="B37" s="1" t="s">
        <v>66</v>
      </c>
      <c r="C37" s="1" t="s">
        <v>28</v>
      </c>
      <c r="D37" s="1" t="s">
        <v>29</v>
      </c>
      <c r="E37" s="1">
        <v>0.59589999999999999</v>
      </c>
      <c r="F37" s="1">
        <v>4.8300000000000003E-2</v>
      </c>
      <c r="G37" s="1">
        <v>6.3E-3</v>
      </c>
      <c r="H37" s="2">
        <v>1.9800000000000001E-14</v>
      </c>
      <c r="I37" s="6">
        <f t="shared" si="0"/>
        <v>2.56660559859647E-4</v>
      </c>
      <c r="J37" s="7">
        <f t="shared" si="1"/>
        <v>58.777264324874963</v>
      </c>
      <c r="K37" s="8">
        <v>228951</v>
      </c>
    </row>
    <row r="38" spans="1:11" x14ac:dyDescent="0.25">
      <c r="A38" s="1" t="s">
        <v>266</v>
      </c>
      <c r="B38" s="1" t="s">
        <v>67</v>
      </c>
      <c r="C38" s="1" t="s">
        <v>29</v>
      </c>
      <c r="D38" s="1" t="s">
        <v>28</v>
      </c>
      <c r="E38" s="1">
        <v>0.24049999999999999</v>
      </c>
      <c r="F38" s="1">
        <v>-4.5100000000000001E-2</v>
      </c>
      <c r="G38" s="1">
        <v>7.6E-3</v>
      </c>
      <c r="H38" s="2">
        <v>2.3600000000000001E-9</v>
      </c>
      <c r="I38" s="6">
        <f t="shared" si="0"/>
        <v>1.5378591498620169E-4</v>
      </c>
      <c r="J38" s="7">
        <f t="shared" si="1"/>
        <v>35.214546951499649</v>
      </c>
      <c r="K38" s="8">
        <v>228951</v>
      </c>
    </row>
    <row r="39" spans="1:11" x14ac:dyDescent="0.25">
      <c r="A39" s="1" t="s">
        <v>266</v>
      </c>
      <c r="B39" s="1" t="s">
        <v>68</v>
      </c>
      <c r="C39" s="1" t="s">
        <v>29</v>
      </c>
      <c r="D39" s="1" t="s">
        <v>28</v>
      </c>
      <c r="E39" s="1">
        <v>0.43149999999999999</v>
      </c>
      <c r="F39" s="1">
        <v>5.2200000000000003E-2</v>
      </c>
      <c r="G39" s="1">
        <v>6.3E-3</v>
      </c>
      <c r="H39" s="2">
        <v>1.0500000000000001E-16</v>
      </c>
      <c r="I39" s="6">
        <f t="shared" si="0"/>
        <v>2.997693006116666E-4</v>
      </c>
      <c r="J39" s="7">
        <f t="shared" si="1"/>
        <v>68.652461506111422</v>
      </c>
      <c r="K39" s="8">
        <v>228951</v>
      </c>
    </row>
    <row r="40" spans="1:11" x14ac:dyDescent="0.25">
      <c r="A40" s="1" t="s">
        <v>266</v>
      </c>
      <c r="B40" s="1" t="s">
        <v>69</v>
      </c>
      <c r="C40" s="1" t="s">
        <v>29</v>
      </c>
      <c r="D40" s="1" t="s">
        <v>28</v>
      </c>
      <c r="E40" s="1">
        <v>0.53620000000000001</v>
      </c>
      <c r="F40" s="1">
        <v>3.7499999999999999E-2</v>
      </c>
      <c r="G40" s="1">
        <v>6.1999999999999998E-3</v>
      </c>
      <c r="H40" s="2">
        <v>1.45E-9</v>
      </c>
      <c r="I40" s="6">
        <f t="shared" si="0"/>
        <v>1.5975969524332557E-4</v>
      </c>
      <c r="J40" s="7">
        <f t="shared" si="1"/>
        <v>36.582666901979593</v>
      </c>
      <c r="K40" s="8">
        <v>228951</v>
      </c>
    </row>
    <row r="41" spans="1:11" x14ac:dyDescent="0.25">
      <c r="A41" s="1" t="s">
        <v>266</v>
      </c>
      <c r="B41" s="1" t="s">
        <v>70</v>
      </c>
      <c r="C41" s="1" t="s">
        <v>32</v>
      </c>
      <c r="D41" s="1" t="s">
        <v>31</v>
      </c>
      <c r="E41" s="1">
        <v>0.78439999999999999</v>
      </c>
      <c r="F41" s="1">
        <v>-5.7599999999999998E-2</v>
      </c>
      <c r="G41" s="1">
        <v>7.4000000000000003E-3</v>
      </c>
      <c r="H41" s="2">
        <v>1.04E-14</v>
      </c>
      <c r="I41" s="6">
        <f t="shared" si="0"/>
        <v>2.6455993213991803E-4</v>
      </c>
      <c r="J41" s="7">
        <f t="shared" si="1"/>
        <v>60.586760732810141</v>
      </c>
      <c r="K41" s="8">
        <v>228951</v>
      </c>
    </row>
    <row r="42" spans="1:11" x14ac:dyDescent="0.25">
      <c r="A42" s="1" t="s">
        <v>266</v>
      </c>
      <c r="B42" s="1" t="s">
        <v>71</v>
      </c>
      <c r="C42" s="1" t="s">
        <v>28</v>
      </c>
      <c r="D42" s="1" t="s">
        <v>29</v>
      </c>
      <c r="E42" s="1">
        <v>0.87209999999999999</v>
      </c>
      <c r="F42" s="1">
        <v>-5.9200000000000003E-2</v>
      </c>
      <c r="G42" s="1">
        <v>9.4999999999999998E-3</v>
      </c>
      <c r="H42" s="2">
        <v>3.8700000000000001E-10</v>
      </c>
      <c r="I42" s="6">
        <f t="shared" si="0"/>
        <v>1.695820977744373E-4</v>
      </c>
      <c r="J42" s="7">
        <f t="shared" si="1"/>
        <v>38.832236955563843</v>
      </c>
      <c r="K42" s="8">
        <v>228951</v>
      </c>
    </row>
    <row r="43" spans="1:11" x14ac:dyDescent="0.25">
      <c r="A43" s="1" t="s">
        <v>266</v>
      </c>
      <c r="B43" s="1" t="s">
        <v>72</v>
      </c>
      <c r="C43" s="1" t="s">
        <v>28</v>
      </c>
      <c r="D43" s="1" t="s">
        <v>29</v>
      </c>
      <c r="E43" s="1">
        <v>0.20880000000000001</v>
      </c>
      <c r="F43" s="1">
        <v>-4.2599999999999999E-2</v>
      </c>
      <c r="G43" s="1">
        <v>7.6E-3</v>
      </c>
      <c r="H43" s="2">
        <v>2.36E-8</v>
      </c>
      <c r="I43" s="6">
        <f t="shared" si="0"/>
        <v>1.3721129862233157E-4</v>
      </c>
      <c r="J43" s="7">
        <f t="shared" si="1"/>
        <v>31.418700608995778</v>
      </c>
      <c r="K43" s="8">
        <v>228951</v>
      </c>
    </row>
    <row r="44" spans="1:11" x14ac:dyDescent="0.25">
      <c r="A44" s="1" t="s">
        <v>266</v>
      </c>
      <c r="B44" s="1" t="s">
        <v>73</v>
      </c>
      <c r="C44" s="1" t="s">
        <v>28</v>
      </c>
      <c r="D44" s="1" t="s">
        <v>29</v>
      </c>
      <c r="E44" s="1">
        <v>0.31280000000000002</v>
      </c>
      <c r="F44" s="1">
        <v>4.4999999999999998E-2</v>
      </c>
      <c r="G44" s="1">
        <v>6.6E-3</v>
      </c>
      <c r="H44" s="2">
        <v>1.2100000000000001E-11</v>
      </c>
      <c r="I44" s="6">
        <f t="shared" si="0"/>
        <v>2.0300486172283245E-4</v>
      </c>
      <c r="J44" s="7">
        <f t="shared" si="1"/>
        <v>46.487197213622999</v>
      </c>
      <c r="K44" s="8">
        <v>228951</v>
      </c>
    </row>
    <row r="45" spans="1:11" x14ac:dyDescent="0.25">
      <c r="A45" s="1" t="s">
        <v>266</v>
      </c>
      <c r="B45" s="1" t="s">
        <v>74</v>
      </c>
      <c r="C45" s="1" t="s">
        <v>29</v>
      </c>
      <c r="D45" s="1" t="s">
        <v>28</v>
      </c>
      <c r="E45" s="1">
        <v>0.74850000000000005</v>
      </c>
      <c r="F45" s="1">
        <v>4.1300000000000003E-2</v>
      </c>
      <c r="G45" s="1">
        <v>7.3000000000000001E-3</v>
      </c>
      <c r="H45" s="2">
        <v>1.46E-8</v>
      </c>
      <c r="I45" s="6">
        <f t="shared" si="0"/>
        <v>1.3978196056355804E-4</v>
      </c>
      <c r="J45" s="7">
        <f t="shared" si="1"/>
        <v>32.007414148168252</v>
      </c>
      <c r="K45" s="8">
        <v>228951</v>
      </c>
    </row>
    <row r="46" spans="1:11" x14ac:dyDescent="0.25">
      <c r="A46" s="1" t="s">
        <v>266</v>
      </c>
      <c r="B46" s="1" t="s">
        <v>75</v>
      </c>
      <c r="C46" s="1" t="s">
        <v>29</v>
      </c>
      <c r="D46" s="1" t="s">
        <v>28</v>
      </c>
      <c r="E46" s="1">
        <v>0.4748</v>
      </c>
      <c r="F46" s="1">
        <v>3.6499999999999998E-2</v>
      </c>
      <c r="G46" s="1">
        <v>6.3E-3</v>
      </c>
      <c r="H46" s="2">
        <v>5.7699999999999997E-9</v>
      </c>
      <c r="I46" s="6">
        <f t="shared" si="0"/>
        <v>1.4658799956706117E-4</v>
      </c>
      <c r="J46" s="7">
        <f t="shared" si="1"/>
        <v>33.566096299788946</v>
      </c>
      <c r="K46" s="8">
        <v>228951</v>
      </c>
    </row>
    <row r="47" spans="1:11" x14ac:dyDescent="0.25">
      <c r="A47" s="1" t="s">
        <v>266</v>
      </c>
      <c r="B47" s="1" t="s">
        <v>76</v>
      </c>
      <c r="C47" s="1" t="s">
        <v>31</v>
      </c>
      <c r="D47" s="1" t="s">
        <v>29</v>
      </c>
      <c r="E47" s="1">
        <v>0.10009999999999999</v>
      </c>
      <c r="F47" s="1">
        <v>-7.17E-2</v>
      </c>
      <c r="G47" s="1">
        <v>1.0999999999999999E-2</v>
      </c>
      <c r="H47" s="2">
        <v>7.4500000000000001E-11</v>
      </c>
      <c r="I47" s="6">
        <f t="shared" si="0"/>
        <v>1.8553669289122796E-4</v>
      </c>
      <c r="J47" s="7">
        <f t="shared" si="1"/>
        <v>42.486323072629759</v>
      </c>
      <c r="K47" s="8">
        <v>228951</v>
      </c>
    </row>
    <row r="48" spans="1:11" x14ac:dyDescent="0.25">
      <c r="A48" s="1" t="s">
        <v>266</v>
      </c>
      <c r="B48" s="1" t="s">
        <v>77</v>
      </c>
      <c r="C48" s="1" t="s">
        <v>28</v>
      </c>
      <c r="D48" s="1" t="s">
        <v>29</v>
      </c>
      <c r="E48" s="1">
        <v>0.61319999999999997</v>
      </c>
      <c r="F48" s="1">
        <v>-7.9299999999999995E-2</v>
      </c>
      <c r="G48" s="1">
        <v>6.3E-3</v>
      </c>
      <c r="H48" s="2">
        <v>3.7099999999999997E-36</v>
      </c>
      <c r="I48" s="6">
        <f t="shared" si="0"/>
        <v>6.9154793943965447E-4</v>
      </c>
      <c r="J48" s="7">
        <f t="shared" si="1"/>
        <v>158.43877719666716</v>
      </c>
      <c r="K48" s="8">
        <v>228951</v>
      </c>
    </row>
    <row r="49" spans="1:11" x14ac:dyDescent="0.25">
      <c r="A49" s="1" t="s">
        <v>266</v>
      </c>
      <c r="B49" s="1" t="s">
        <v>78</v>
      </c>
      <c r="C49" s="1" t="s">
        <v>28</v>
      </c>
      <c r="D49" s="1" t="s">
        <v>32</v>
      </c>
      <c r="E49" s="1">
        <v>0.73719999999999997</v>
      </c>
      <c r="F49" s="1">
        <v>-7.2999999999999995E-2</v>
      </c>
      <c r="G49" s="1">
        <v>7.0000000000000001E-3</v>
      </c>
      <c r="H49" s="2">
        <v>9.9900000000000004E-26</v>
      </c>
      <c r="I49" s="6">
        <f t="shared" si="0"/>
        <v>4.7478921817745075E-4</v>
      </c>
      <c r="J49" s="7">
        <f t="shared" si="1"/>
        <v>108.75415201131617</v>
      </c>
      <c r="K49" s="8">
        <v>228951</v>
      </c>
    </row>
    <row r="50" spans="1:11" x14ac:dyDescent="0.25">
      <c r="A50" s="1" t="s">
        <v>266</v>
      </c>
      <c r="B50" s="1" t="s">
        <v>79</v>
      </c>
      <c r="C50" s="1" t="s">
        <v>28</v>
      </c>
      <c r="D50" s="1" t="s">
        <v>29</v>
      </c>
      <c r="E50" s="1">
        <v>9.2499999999999999E-2</v>
      </c>
      <c r="F50" s="1">
        <v>-6.8500000000000005E-2</v>
      </c>
      <c r="G50" s="1">
        <v>1.12E-2</v>
      </c>
      <c r="H50" s="2">
        <v>1.0399999999999999E-9</v>
      </c>
      <c r="I50" s="6">
        <f t="shared" si="0"/>
        <v>1.6335468820865347E-4</v>
      </c>
      <c r="J50" s="7">
        <f t="shared" si="1"/>
        <v>37.406002956633117</v>
      </c>
      <c r="K50" s="8">
        <v>228951</v>
      </c>
    </row>
    <row r="51" spans="1:11" x14ac:dyDescent="0.25">
      <c r="A51" s="1" t="s">
        <v>266</v>
      </c>
      <c r="B51" s="1" t="s">
        <v>80</v>
      </c>
      <c r="C51" s="1" t="s">
        <v>28</v>
      </c>
      <c r="D51" s="1" t="s">
        <v>29</v>
      </c>
      <c r="E51" s="1">
        <v>0.64929999999999999</v>
      </c>
      <c r="F51" s="1">
        <v>-4.3700000000000003E-2</v>
      </c>
      <c r="G51" s="1">
        <v>6.4999999999999997E-3</v>
      </c>
      <c r="H51" s="2">
        <v>1.6E-11</v>
      </c>
      <c r="I51" s="6">
        <f t="shared" si="0"/>
        <v>1.9738215463980252E-4</v>
      </c>
      <c r="J51" s="7">
        <f t="shared" si="1"/>
        <v>45.199368471365382</v>
      </c>
      <c r="K51" s="8">
        <v>228951</v>
      </c>
    </row>
    <row r="52" spans="1:11" x14ac:dyDescent="0.25">
      <c r="A52" s="1" t="s">
        <v>266</v>
      </c>
      <c r="B52" s="1" t="s">
        <v>81</v>
      </c>
      <c r="C52" s="1" t="s">
        <v>29</v>
      </c>
      <c r="D52" s="1" t="s">
        <v>31</v>
      </c>
      <c r="E52" s="1">
        <v>9.4899999999999998E-2</v>
      </c>
      <c r="F52" s="1">
        <v>-6.7100000000000007E-2</v>
      </c>
      <c r="G52" s="1">
        <v>1.0699999999999999E-2</v>
      </c>
      <c r="H52" s="2">
        <v>3.4799999999999999E-10</v>
      </c>
      <c r="I52" s="6">
        <f t="shared" si="0"/>
        <v>1.7173560721187869E-4</v>
      </c>
      <c r="J52" s="7">
        <f t="shared" si="1"/>
        <v>39.325449115435134</v>
      </c>
      <c r="K52" s="8">
        <v>228951</v>
      </c>
    </row>
    <row r="53" spans="1:11" x14ac:dyDescent="0.25">
      <c r="A53" s="1" t="s">
        <v>266</v>
      </c>
      <c r="B53" s="1" t="s">
        <v>82</v>
      </c>
      <c r="C53" s="1" t="s">
        <v>31</v>
      </c>
      <c r="D53" s="1" t="s">
        <v>32</v>
      </c>
      <c r="E53" s="1">
        <v>0.56469999999999998</v>
      </c>
      <c r="F53" s="1">
        <v>-5.8599999999999999E-2</v>
      </c>
      <c r="G53" s="1">
        <v>6.4000000000000003E-3</v>
      </c>
      <c r="H53" s="2">
        <v>3.8700000000000003E-20</v>
      </c>
      <c r="I53" s="6">
        <f t="shared" si="0"/>
        <v>3.66044376445479E-4</v>
      </c>
      <c r="J53" s="7">
        <f t="shared" si="1"/>
        <v>83.83618170567199</v>
      </c>
      <c r="K53" s="8">
        <v>228951</v>
      </c>
    </row>
    <row r="54" spans="1:11" x14ac:dyDescent="0.25">
      <c r="A54" s="1" t="s">
        <v>266</v>
      </c>
      <c r="B54" s="1" t="s">
        <v>83</v>
      </c>
      <c r="C54" s="1" t="s">
        <v>29</v>
      </c>
      <c r="D54" s="1" t="s">
        <v>28</v>
      </c>
      <c r="E54" s="1">
        <v>6.2600000000000003E-2</v>
      </c>
      <c r="F54" s="1">
        <v>7.5800000000000006E-2</v>
      </c>
      <c r="G54" s="1">
        <v>1.26E-2</v>
      </c>
      <c r="H54" s="2">
        <v>1.92E-9</v>
      </c>
      <c r="I54" s="6">
        <f t="shared" si="0"/>
        <v>1.5804695462671208E-4</v>
      </c>
      <c r="J54" s="7">
        <f t="shared" si="1"/>
        <v>36.190411999234271</v>
      </c>
      <c r="K54" s="8">
        <v>228951</v>
      </c>
    </row>
    <row r="55" spans="1:11" x14ac:dyDescent="0.25">
      <c r="A55" s="1" t="s">
        <v>266</v>
      </c>
      <c r="B55" s="1" t="s">
        <v>84</v>
      </c>
      <c r="C55" s="1" t="s">
        <v>28</v>
      </c>
      <c r="D55" s="1" t="s">
        <v>29</v>
      </c>
      <c r="E55" s="1">
        <v>0.66410000000000002</v>
      </c>
      <c r="F55" s="1">
        <v>3.6400000000000002E-2</v>
      </c>
      <c r="G55" s="1">
        <v>6.6E-3</v>
      </c>
      <c r="H55" s="2">
        <v>2.9499999999999999E-8</v>
      </c>
      <c r="I55" s="6">
        <f t="shared" si="0"/>
        <v>1.3283565385946466E-4</v>
      </c>
      <c r="J55" s="7">
        <f t="shared" si="1"/>
        <v>30.416630528475025</v>
      </c>
      <c r="K55" s="8">
        <v>228951</v>
      </c>
    </row>
    <row r="56" spans="1:11" x14ac:dyDescent="0.25">
      <c r="A56" s="1" t="s">
        <v>266</v>
      </c>
      <c r="B56" s="1" t="s">
        <v>85</v>
      </c>
      <c r="C56" s="1" t="s">
        <v>29</v>
      </c>
      <c r="D56" s="1" t="s">
        <v>32</v>
      </c>
      <c r="E56" s="1">
        <v>0.28170000000000001</v>
      </c>
      <c r="F56" s="1">
        <v>-5.91E-2</v>
      </c>
      <c r="G56" s="1">
        <v>7.0000000000000001E-3</v>
      </c>
      <c r="H56" s="2">
        <v>3.1700000000000002E-17</v>
      </c>
      <c r="I56" s="6">
        <f t="shared" si="0"/>
        <v>3.1124411198343236E-4</v>
      </c>
      <c r="J56" s="7">
        <f t="shared" si="1"/>
        <v>71.281214052663785</v>
      </c>
      <c r="K56" s="8">
        <v>228951</v>
      </c>
    </row>
    <row r="57" spans="1:11" x14ac:dyDescent="0.25">
      <c r="A57" s="1" t="s">
        <v>266</v>
      </c>
      <c r="B57" s="1" t="s">
        <v>86</v>
      </c>
      <c r="C57" s="1" t="s">
        <v>32</v>
      </c>
      <c r="D57" s="1" t="s">
        <v>31</v>
      </c>
      <c r="E57" s="1">
        <v>0.11210000000000001</v>
      </c>
      <c r="F57" s="1">
        <v>5.7799999999999997E-2</v>
      </c>
      <c r="G57" s="1">
        <v>9.7999999999999997E-3</v>
      </c>
      <c r="H57" s="2">
        <v>4.25E-9</v>
      </c>
      <c r="I57" s="6">
        <f t="shared" si="0"/>
        <v>1.5191302111671929E-4</v>
      </c>
      <c r="J57" s="7">
        <f t="shared" si="1"/>
        <v>34.785618660073837</v>
      </c>
      <c r="K57" s="8">
        <v>228951</v>
      </c>
    </row>
    <row r="58" spans="1:11" x14ac:dyDescent="0.25">
      <c r="A58" s="1" t="s">
        <v>266</v>
      </c>
      <c r="B58" s="1" t="s">
        <v>87</v>
      </c>
      <c r="C58" s="1" t="s">
        <v>29</v>
      </c>
      <c r="D58" s="1" t="s">
        <v>28</v>
      </c>
      <c r="E58" s="1">
        <v>0.3034</v>
      </c>
      <c r="F58" s="1">
        <v>3.95E-2</v>
      </c>
      <c r="G58" s="1">
        <v>6.8999999999999999E-3</v>
      </c>
      <c r="H58" s="2">
        <v>8.7000000000000001E-9</v>
      </c>
      <c r="I58" s="6">
        <f t="shared" si="0"/>
        <v>1.4311702689333172E-4</v>
      </c>
      <c r="J58" s="7">
        <f t="shared" si="1"/>
        <v>32.771190305525685</v>
      </c>
      <c r="K58" s="8">
        <v>228951</v>
      </c>
    </row>
    <row r="59" spans="1:11" x14ac:dyDescent="0.25">
      <c r="A59" s="1" t="s">
        <v>266</v>
      </c>
      <c r="B59" s="1" t="s">
        <v>88</v>
      </c>
      <c r="C59" s="1" t="s">
        <v>32</v>
      </c>
      <c r="D59" s="1" t="s">
        <v>31</v>
      </c>
      <c r="E59" s="1">
        <v>0.28039999999999998</v>
      </c>
      <c r="F59" s="1">
        <v>4.9500000000000002E-2</v>
      </c>
      <c r="G59" s="1">
        <v>6.7999999999999996E-3</v>
      </c>
      <c r="H59" s="2">
        <v>4.4900000000000001E-13</v>
      </c>
      <c r="I59" s="6">
        <f t="shared" si="0"/>
        <v>2.3139263066189401E-4</v>
      </c>
      <c r="J59" s="7">
        <f t="shared" si="1"/>
        <v>52.989372747767199</v>
      </c>
      <c r="K59" s="8">
        <v>228951</v>
      </c>
    </row>
    <row r="60" spans="1:11" x14ac:dyDescent="0.25">
      <c r="A60" s="1" t="s">
        <v>266</v>
      </c>
      <c r="B60" s="1" t="s">
        <v>89</v>
      </c>
      <c r="C60" s="1" t="s">
        <v>29</v>
      </c>
      <c r="D60" s="1" t="s">
        <v>28</v>
      </c>
      <c r="E60" s="1">
        <v>0.14879999999999999</v>
      </c>
      <c r="F60" s="1">
        <v>4.87E-2</v>
      </c>
      <c r="G60" s="1">
        <v>8.6E-3</v>
      </c>
      <c r="H60" s="2">
        <v>1.74E-8</v>
      </c>
      <c r="I60" s="6">
        <f t="shared" si="0"/>
        <v>1.4004178945629912E-4</v>
      </c>
      <c r="J60" s="7">
        <f t="shared" si="1"/>
        <v>32.066918362860108</v>
      </c>
      <c r="K60" s="8">
        <v>228951</v>
      </c>
    </row>
    <row r="61" spans="1:11" x14ac:dyDescent="0.25">
      <c r="A61" s="1" t="s">
        <v>266</v>
      </c>
      <c r="B61" s="1" t="s">
        <v>90</v>
      </c>
      <c r="C61" s="1" t="s">
        <v>28</v>
      </c>
      <c r="D61" s="1" t="s">
        <v>32</v>
      </c>
      <c r="E61" s="1">
        <v>0.35670000000000002</v>
      </c>
      <c r="F61" s="1">
        <v>-3.8399999999999997E-2</v>
      </c>
      <c r="G61" s="1">
        <v>6.6E-3</v>
      </c>
      <c r="H61" s="2">
        <v>7.5499999999999998E-9</v>
      </c>
      <c r="I61" s="6">
        <f t="shared" si="0"/>
        <v>1.4783178662762598E-4</v>
      </c>
      <c r="J61" s="7">
        <f t="shared" si="1"/>
        <v>33.850943962133293</v>
      </c>
      <c r="K61" s="8">
        <v>228951</v>
      </c>
    </row>
    <row r="62" spans="1:11" x14ac:dyDescent="0.25">
      <c r="A62" s="1" t="s">
        <v>266</v>
      </c>
      <c r="B62" s="1" t="s">
        <v>91</v>
      </c>
      <c r="C62" s="1" t="s">
        <v>32</v>
      </c>
      <c r="D62" s="1" t="s">
        <v>31</v>
      </c>
      <c r="E62" s="1">
        <v>0.40010000000000001</v>
      </c>
      <c r="F62" s="1">
        <v>-8.1699999999999995E-2</v>
      </c>
      <c r="G62" s="1">
        <v>6.4000000000000003E-3</v>
      </c>
      <c r="H62" s="2">
        <v>9.710000000000001E-38</v>
      </c>
      <c r="I62" s="6">
        <f t="shared" si="0"/>
        <v>7.1126692061960377E-4</v>
      </c>
      <c r="J62" s="7">
        <f t="shared" si="1"/>
        <v>162.95975809426227</v>
      </c>
      <c r="K62" s="8">
        <v>228951</v>
      </c>
    </row>
    <row r="63" spans="1:11" x14ac:dyDescent="0.25">
      <c r="A63" s="1" t="s">
        <v>266</v>
      </c>
      <c r="B63" s="1" t="s">
        <v>92</v>
      </c>
      <c r="C63" s="1" t="s">
        <v>31</v>
      </c>
      <c r="D63" s="1" t="s">
        <v>29</v>
      </c>
      <c r="E63" s="1">
        <v>0.35160000000000002</v>
      </c>
      <c r="F63" s="1">
        <v>5.8799999999999998E-2</v>
      </c>
      <c r="G63" s="1">
        <v>6.4999999999999997E-3</v>
      </c>
      <c r="H63" s="2">
        <v>8.1000000000000005E-20</v>
      </c>
      <c r="I63" s="6">
        <f t="shared" si="0"/>
        <v>3.5729767812034711E-4</v>
      </c>
      <c r="J63" s="7">
        <f t="shared" si="1"/>
        <v>81.832184557513258</v>
      </c>
      <c r="K63" s="8">
        <v>228951</v>
      </c>
    </row>
    <row r="64" spans="1:11" x14ac:dyDescent="0.25">
      <c r="A64" s="1" t="s">
        <v>266</v>
      </c>
      <c r="B64" s="1" t="s">
        <v>93</v>
      </c>
      <c r="C64" s="1" t="s">
        <v>29</v>
      </c>
      <c r="D64" s="1" t="s">
        <v>28</v>
      </c>
      <c r="E64" s="1">
        <v>0.4748</v>
      </c>
      <c r="F64" s="1">
        <v>-4.2500000000000003E-2</v>
      </c>
      <c r="G64" s="1">
        <v>6.1999999999999998E-3</v>
      </c>
      <c r="H64" s="2">
        <v>6.2299999999999999E-12</v>
      </c>
      <c r="I64" s="6">
        <f t="shared" si="0"/>
        <v>2.0519312845979692E-4</v>
      </c>
      <c r="J64" s="7">
        <f t="shared" si="1"/>
        <v>46.988403265209364</v>
      </c>
      <c r="K64" s="8">
        <v>228951</v>
      </c>
    </row>
    <row r="65" spans="1:11" x14ac:dyDescent="0.25">
      <c r="A65" s="1" t="s">
        <v>266</v>
      </c>
      <c r="B65" s="1" t="s">
        <v>94</v>
      </c>
      <c r="C65" s="1" t="s">
        <v>31</v>
      </c>
      <c r="D65" s="1" t="s">
        <v>32</v>
      </c>
      <c r="E65" s="1">
        <v>0.43180000000000002</v>
      </c>
      <c r="F65" s="1">
        <v>4.3299999999999998E-2</v>
      </c>
      <c r="G65" s="1">
        <v>6.4999999999999997E-3</v>
      </c>
      <c r="H65" s="2">
        <v>3.1299999999999998E-11</v>
      </c>
      <c r="I65" s="6">
        <f t="shared" si="0"/>
        <v>1.9378598568824208E-4</v>
      </c>
      <c r="J65" s="7">
        <f t="shared" si="1"/>
        <v>44.375707027464259</v>
      </c>
      <c r="K65" s="8">
        <v>228951</v>
      </c>
    </row>
    <row r="66" spans="1:11" x14ac:dyDescent="0.25">
      <c r="A66" s="1" t="s">
        <v>266</v>
      </c>
      <c r="B66" s="1" t="s">
        <v>95</v>
      </c>
      <c r="C66" s="1" t="s">
        <v>29</v>
      </c>
      <c r="D66" s="1" t="s">
        <v>32</v>
      </c>
      <c r="E66" s="1">
        <v>0.31590000000000001</v>
      </c>
      <c r="F66" s="1">
        <v>-7.9600000000000004E-2</v>
      </c>
      <c r="G66" s="1">
        <v>6.7000000000000002E-3</v>
      </c>
      <c r="H66" s="2">
        <v>1.87E-32</v>
      </c>
      <c r="I66" s="6">
        <f t="shared" si="0"/>
        <v>6.161214441551138E-4</v>
      </c>
      <c r="J66" s="7">
        <f t="shared" si="1"/>
        <v>141.14735242848604</v>
      </c>
      <c r="K66" s="8">
        <v>228951</v>
      </c>
    </row>
    <row r="67" spans="1:11" x14ac:dyDescent="0.25">
      <c r="A67" s="1" t="s">
        <v>266</v>
      </c>
      <c r="B67" s="1" t="s">
        <v>96</v>
      </c>
      <c r="C67" s="1" t="s">
        <v>28</v>
      </c>
      <c r="D67" s="1" t="s">
        <v>29</v>
      </c>
      <c r="E67" s="1">
        <v>0.59960000000000002</v>
      </c>
      <c r="F67" s="1">
        <v>-3.49E-2</v>
      </c>
      <c r="G67" s="1">
        <v>6.4000000000000003E-3</v>
      </c>
      <c r="H67" s="2">
        <v>4.0200000000000003E-8</v>
      </c>
      <c r="I67" s="6">
        <f t="shared" si="0"/>
        <v>1.2986495157089439E-4</v>
      </c>
      <c r="J67" s="7">
        <f t="shared" si="1"/>
        <v>29.736312501987666</v>
      </c>
      <c r="K67" s="8">
        <v>228951</v>
      </c>
    </row>
    <row r="68" spans="1:11" x14ac:dyDescent="0.25">
      <c r="A68" s="1" t="s">
        <v>266</v>
      </c>
      <c r="B68" s="1" t="s">
        <v>97</v>
      </c>
      <c r="C68" s="1" t="s">
        <v>31</v>
      </c>
      <c r="D68" s="1" t="s">
        <v>32</v>
      </c>
      <c r="E68" s="1">
        <v>0.31850000000000001</v>
      </c>
      <c r="F68" s="1">
        <v>-6.1499999999999999E-2</v>
      </c>
      <c r="G68" s="1">
        <v>6.7000000000000002E-3</v>
      </c>
      <c r="H68" s="2">
        <v>2.3799999999999999E-20</v>
      </c>
      <c r="I68" s="6">
        <f t="shared" si="0"/>
        <v>3.6787331565230443E-4</v>
      </c>
      <c r="J68" s="7">
        <f t="shared" si="1"/>
        <v>84.255222993523105</v>
      </c>
      <c r="K68" s="8">
        <v>228951</v>
      </c>
    </row>
    <row r="69" spans="1:11" x14ac:dyDescent="0.25">
      <c r="A69" s="1" t="s">
        <v>266</v>
      </c>
      <c r="B69" s="1" t="s">
        <v>98</v>
      </c>
      <c r="C69" s="1" t="s">
        <v>32</v>
      </c>
      <c r="D69" s="1" t="s">
        <v>31</v>
      </c>
      <c r="E69" s="1">
        <v>0.52629999999999999</v>
      </c>
      <c r="F69" s="1">
        <v>6.6299999999999998E-2</v>
      </c>
      <c r="G69" s="1">
        <v>6.1999999999999998E-3</v>
      </c>
      <c r="H69" s="2">
        <v>1.31E-26</v>
      </c>
      <c r="I69" s="6">
        <f t="shared" ref="I69:I132" si="2">2*F69*F69*E69*(1-E69)/(2*F69*F69*E69*(1-E69)+2*G69*G69*K69*E69*(1-E69))</f>
        <v>4.9921114703810972E-4</v>
      </c>
      <c r="J69" s="7">
        <f t="shared" ref="J69:J132" si="3">I69*(K69-2)/(1-I69)</f>
        <v>114.35097818621345</v>
      </c>
      <c r="K69" s="8">
        <v>228951</v>
      </c>
    </row>
    <row r="70" spans="1:11" x14ac:dyDescent="0.25">
      <c r="A70" s="1" t="s">
        <v>266</v>
      </c>
      <c r="B70" s="1" t="s">
        <v>99</v>
      </c>
      <c r="C70" s="1" t="s">
        <v>32</v>
      </c>
      <c r="D70" s="1" t="s">
        <v>29</v>
      </c>
      <c r="E70" s="1">
        <v>0.30020000000000002</v>
      </c>
      <c r="F70" s="1">
        <v>-7.5800000000000006E-2</v>
      </c>
      <c r="G70" s="1">
        <v>6.7999999999999996E-3</v>
      </c>
      <c r="H70" s="2">
        <v>5.5600000000000005E-29</v>
      </c>
      <c r="I70" s="6">
        <f t="shared" si="2"/>
        <v>5.4242837958878279E-4</v>
      </c>
      <c r="J70" s="7">
        <f t="shared" si="3"/>
        <v>124.25583496968927</v>
      </c>
      <c r="K70" s="8">
        <v>228951</v>
      </c>
    </row>
    <row r="71" spans="1:11" x14ac:dyDescent="0.25">
      <c r="A71" s="1" t="s">
        <v>266</v>
      </c>
      <c r="B71" s="1" t="s">
        <v>100</v>
      </c>
      <c r="C71" s="1" t="s">
        <v>29</v>
      </c>
      <c r="D71" s="1" t="s">
        <v>28</v>
      </c>
      <c r="E71" s="1">
        <v>0.11269999999999999</v>
      </c>
      <c r="F71" s="1">
        <v>6.1100000000000002E-2</v>
      </c>
      <c r="G71" s="1">
        <v>1.09E-2</v>
      </c>
      <c r="H71" s="2">
        <v>2.25E-8</v>
      </c>
      <c r="I71" s="6">
        <f t="shared" si="2"/>
        <v>1.372231171539791E-4</v>
      </c>
      <c r="J71" s="7">
        <f t="shared" si="3"/>
        <v>31.421407192726711</v>
      </c>
      <c r="K71" s="8">
        <v>228951</v>
      </c>
    </row>
    <row r="72" spans="1:11" x14ac:dyDescent="0.25">
      <c r="A72" s="1" t="s">
        <v>266</v>
      </c>
      <c r="B72" s="1" t="s">
        <v>101</v>
      </c>
      <c r="C72" s="1" t="s">
        <v>29</v>
      </c>
      <c r="D72" s="1" t="s">
        <v>28</v>
      </c>
      <c r="E72" s="1">
        <v>0.35210000000000002</v>
      </c>
      <c r="F72" s="1">
        <v>4.4499999999999998E-2</v>
      </c>
      <c r="G72" s="1">
        <v>6.4999999999999997E-3</v>
      </c>
      <c r="H72" s="2">
        <v>6.3100000000000004E-12</v>
      </c>
      <c r="I72" s="6">
        <f t="shared" si="2"/>
        <v>2.0467361780063584E-4</v>
      </c>
      <c r="J72" s="7">
        <f t="shared" si="3"/>
        <v>46.869413054171766</v>
      </c>
      <c r="K72" s="8">
        <v>228951</v>
      </c>
    </row>
    <row r="73" spans="1:11" x14ac:dyDescent="0.25">
      <c r="A73" s="1" t="s">
        <v>266</v>
      </c>
      <c r="B73" s="1" t="s">
        <v>102</v>
      </c>
      <c r="C73" s="1" t="s">
        <v>32</v>
      </c>
      <c r="D73" s="1" t="s">
        <v>31</v>
      </c>
      <c r="E73" s="1">
        <v>0.51939999999999997</v>
      </c>
      <c r="F73" s="1">
        <v>-5.0599999999999999E-2</v>
      </c>
      <c r="G73" s="1">
        <v>6.3E-3</v>
      </c>
      <c r="H73" s="2">
        <v>1.6E-15</v>
      </c>
      <c r="I73" s="6">
        <f t="shared" si="2"/>
        <v>2.816793701694345E-4</v>
      </c>
      <c r="J73" s="7">
        <f t="shared" si="3"/>
        <v>64.508380800996534</v>
      </c>
      <c r="K73" s="8">
        <v>228951</v>
      </c>
    </row>
    <row r="74" spans="1:11" x14ac:dyDescent="0.25">
      <c r="A74" s="1" t="s">
        <v>266</v>
      </c>
      <c r="B74" s="1" t="s">
        <v>103</v>
      </c>
      <c r="C74" s="1" t="s">
        <v>29</v>
      </c>
      <c r="D74" s="1" t="s">
        <v>28</v>
      </c>
      <c r="E74" s="1">
        <v>0.1605</v>
      </c>
      <c r="F74" s="1">
        <v>-6.0600000000000001E-2</v>
      </c>
      <c r="G74" s="1">
        <v>8.8999999999999999E-3</v>
      </c>
      <c r="H74" s="2">
        <v>9.0199999999999999E-12</v>
      </c>
      <c r="I74" s="6">
        <f t="shared" si="2"/>
        <v>2.0245791269196518E-4</v>
      </c>
      <c r="J74" s="7">
        <f t="shared" si="3"/>
        <v>46.361922991069889</v>
      </c>
      <c r="K74" s="8">
        <v>228951</v>
      </c>
    </row>
    <row r="75" spans="1:11" x14ac:dyDescent="0.25">
      <c r="A75" s="1" t="s">
        <v>266</v>
      </c>
      <c r="B75" s="1" t="s">
        <v>104</v>
      </c>
      <c r="C75" s="1" t="s">
        <v>105</v>
      </c>
      <c r="D75" s="1" t="s">
        <v>32</v>
      </c>
      <c r="E75" s="1">
        <v>0.1207</v>
      </c>
      <c r="F75" s="1">
        <v>6.1100000000000002E-2</v>
      </c>
      <c r="G75" s="1">
        <v>9.5999999999999992E-3</v>
      </c>
      <c r="H75" s="2">
        <v>2.01E-10</v>
      </c>
      <c r="I75" s="6">
        <f t="shared" si="2"/>
        <v>1.7689704467520291E-4</v>
      </c>
      <c r="J75" s="7">
        <f t="shared" si="3"/>
        <v>40.507567150258893</v>
      </c>
      <c r="K75" s="8">
        <v>228951</v>
      </c>
    </row>
    <row r="76" spans="1:11" x14ac:dyDescent="0.25">
      <c r="A76" s="1" t="s">
        <v>266</v>
      </c>
      <c r="B76" s="1" t="s">
        <v>106</v>
      </c>
      <c r="C76" s="1" t="s">
        <v>31</v>
      </c>
      <c r="D76" s="1" t="s">
        <v>32</v>
      </c>
      <c r="E76" s="1">
        <v>5.62E-2</v>
      </c>
      <c r="F76" s="1">
        <v>0.10100000000000001</v>
      </c>
      <c r="G76" s="1">
        <v>1.3899999999999999E-2</v>
      </c>
      <c r="H76" s="2">
        <v>3.79E-13</v>
      </c>
      <c r="I76" s="6">
        <f t="shared" si="2"/>
        <v>2.3055283289244029E-4</v>
      </c>
      <c r="J76" s="7">
        <f t="shared" si="3"/>
        <v>52.79701303881567</v>
      </c>
      <c r="K76" s="8">
        <v>228951</v>
      </c>
    </row>
    <row r="77" spans="1:11" x14ac:dyDescent="0.25">
      <c r="A77" s="1" t="s">
        <v>266</v>
      </c>
      <c r="B77" s="1" t="s">
        <v>107</v>
      </c>
      <c r="C77" s="1" t="s">
        <v>28</v>
      </c>
      <c r="D77" s="1" t="s">
        <v>32</v>
      </c>
      <c r="E77" s="1">
        <v>0.68889999999999996</v>
      </c>
      <c r="F77" s="1">
        <v>4.6199999999999998E-2</v>
      </c>
      <c r="G77" s="1">
        <v>6.7000000000000002E-3</v>
      </c>
      <c r="H77" s="2">
        <v>5.4099999999999998E-12</v>
      </c>
      <c r="I77" s="6">
        <f t="shared" si="2"/>
        <v>2.0763550411980405E-4</v>
      </c>
      <c r="J77" s="7">
        <f t="shared" si="3"/>
        <v>47.547813646981403</v>
      </c>
      <c r="K77" s="8">
        <v>228951</v>
      </c>
    </row>
    <row r="78" spans="1:11" x14ac:dyDescent="0.25">
      <c r="A78" s="1" t="s">
        <v>266</v>
      </c>
      <c r="B78" s="1" t="s">
        <v>108</v>
      </c>
      <c r="C78" s="1" t="s">
        <v>109</v>
      </c>
      <c r="D78" s="1" t="s">
        <v>32</v>
      </c>
      <c r="E78" s="1">
        <v>0.41170000000000001</v>
      </c>
      <c r="F78" s="1">
        <v>-4.1700000000000001E-2</v>
      </c>
      <c r="G78" s="1">
        <v>6.6E-3</v>
      </c>
      <c r="H78" s="2">
        <v>2.7099999999999999E-10</v>
      </c>
      <c r="I78" s="6">
        <f t="shared" si="2"/>
        <v>1.7432753049096423E-4</v>
      </c>
      <c r="J78" s="7">
        <f t="shared" si="3"/>
        <v>39.919072771751559</v>
      </c>
      <c r="K78" s="8">
        <v>228951</v>
      </c>
    </row>
    <row r="79" spans="1:11" x14ac:dyDescent="0.25">
      <c r="A79" s="1" t="s">
        <v>266</v>
      </c>
      <c r="B79" s="1" t="s">
        <v>110</v>
      </c>
      <c r="C79" s="1" t="s">
        <v>31</v>
      </c>
      <c r="D79" s="1" t="s">
        <v>32</v>
      </c>
      <c r="E79" s="1">
        <v>0.66830000000000001</v>
      </c>
      <c r="F79" s="1">
        <v>-5.6500000000000002E-2</v>
      </c>
      <c r="G79" s="1">
        <v>6.4999999999999997E-3</v>
      </c>
      <c r="H79" s="2">
        <v>3.9699999999999997E-18</v>
      </c>
      <c r="I79" s="6">
        <f t="shared" si="2"/>
        <v>3.2990153747706276E-4</v>
      </c>
      <c r="J79" s="7">
        <f t="shared" si="3"/>
        <v>75.555552996934651</v>
      </c>
      <c r="K79" s="8">
        <v>228951</v>
      </c>
    </row>
    <row r="80" spans="1:11" x14ac:dyDescent="0.25">
      <c r="A80" s="1" t="s">
        <v>266</v>
      </c>
      <c r="B80" s="1" t="s">
        <v>111</v>
      </c>
      <c r="C80" s="1" t="s">
        <v>28</v>
      </c>
      <c r="D80" s="1" t="s">
        <v>31</v>
      </c>
      <c r="E80" s="1">
        <v>0.1358</v>
      </c>
      <c r="F80" s="1">
        <v>6.2300000000000001E-2</v>
      </c>
      <c r="G80" s="1">
        <v>8.8999999999999999E-3</v>
      </c>
      <c r="H80" s="2">
        <v>2.99E-12</v>
      </c>
      <c r="I80" s="6">
        <f t="shared" si="2"/>
        <v>2.1397379912663756E-4</v>
      </c>
      <c r="J80" s="7">
        <f t="shared" si="3"/>
        <v>48.999571960812581</v>
      </c>
      <c r="K80" s="8">
        <v>228951</v>
      </c>
    </row>
    <row r="81" spans="1:11" x14ac:dyDescent="0.25">
      <c r="A81" s="1" t="s">
        <v>266</v>
      </c>
      <c r="B81" s="1" t="s">
        <v>112</v>
      </c>
      <c r="C81" s="1" t="s">
        <v>31</v>
      </c>
      <c r="D81" s="1" t="s">
        <v>28</v>
      </c>
      <c r="E81" s="1">
        <v>0.47270000000000001</v>
      </c>
      <c r="F81" s="1">
        <v>-4.3400000000000001E-2</v>
      </c>
      <c r="G81" s="1">
        <v>6.1999999999999998E-3</v>
      </c>
      <c r="H81" s="2">
        <v>2.2499999999999999E-12</v>
      </c>
      <c r="I81" s="6">
        <f t="shared" si="2"/>
        <v>2.1397379912663756E-4</v>
      </c>
      <c r="J81" s="7">
        <f t="shared" si="3"/>
        <v>48.999571960812581</v>
      </c>
      <c r="K81" s="8">
        <v>228951</v>
      </c>
    </row>
    <row r="82" spans="1:11" x14ac:dyDescent="0.25">
      <c r="A82" s="1" t="s">
        <v>266</v>
      </c>
      <c r="B82" s="1" t="s">
        <v>113</v>
      </c>
      <c r="C82" s="1" t="s">
        <v>29</v>
      </c>
      <c r="D82" s="1" t="s">
        <v>28</v>
      </c>
      <c r="E82" s="1">
        <v>0.75170000000000003</v>
      </c>
      <c r="F82" s="1">
        <v>5.21E-2</v>
      </c>
      <c r="G82" s="1">
        <v>7.3000000000000001E-3</v>
      </c>
      <c r="H82" s="2">
        <v>7.0800000000000001E-13</v>
      </c>
      <c r="I82" s="6">
        <f t="shared" si="2"/>
        <v>2.2242857081516493E-4</v>
      </c>
      <c r="J82" s="7">
        <f t="shared" si="3"/>
        <v>50.936128509828492</v>
      </c>
      <c r="K82" s="8">
        <v>228951</v>
      </c>
    </row>
    <row r="83" spans="1:11" x14ac:dyDescent="0.25">
      <c r="A83" s="1" t="s">
        <v>266</v>
      </c>
      <c r="B83" s="1" t="s">
        <v>114</v>
      </c>
      <c r="C83" s="1" t="s">
        <v>31</v>
      </c>
      <c r="D83" s="1" t="s">
        <v>32</v>
      </c>
      <c r="E83" s="1">
        <v>0.65139999999999998</v>
      </c>
      <c r="F83" s="1">
        <v>3.9600000000000003E-2</v>
      </c>
      <c r="G83" s="1">
        <v>6.8999999999999999E-3</v>
      </c>
      <c r="H83" s="2">
        <v>9.0900000000000007E-9</v>
      </c>
      <c r="I83" s="6">
        <f t="shared" si="2"/>
        <v>1.438424829709001E-4</v>
      </c>
      <c r="J83" s="7">
        <f t="shared" si="3"/>
        <v>32.937330421094813</v>
      </c>
      <c r="K83" s="8">
        <v>228951</v>
      </c>
    </row>
    <row r="84" spans="1:11" x14ac:dyDescent="0.25">
      <c r="A84" s="1" t="s">
        <v>266</v>
      </c>
      <c r="B84" s="1" t="s">
        <v>115</v>
      </c>
      <c r="C84" s="1" t="s">
        <v>28</v>
      </c>
      <c r="D84" s="1" t="s">
        <v>32</v>
      </c>
      <c r="E84" s="1">
        <v>0.1739</v>
      </c>
      <c r="F84" s="1">
        <v>-7.9899999999999999E-2</v>
      </c>
      <c r="G84" s="1">
        <v>8.3000000000000001E-3</v>
      </c>
      <c r="H84" s="2">
        <v>8.6300000000000008E-22</v>
      </c>
      <c r="I84" s="6">
        <f t="shared" si="2"/>
        <v>4.0459366716585064E-4</v>
      </c>
      <c r="J84" s="7">
        <f t="shared" si="3"/>
        <v>92.66880871710508</v>
      </c>
      <c r="K84" s="8">
        <v>228951</v>
      </c>
    </row>
    <row r="85" spans="1:11" x14ac:dyDescent="0.25">
      <c r="A85" s="1" t="s">
        <v>266</v>
      </c>
      <c r="B85" s="1" t="s">
        <v>116</v>
      </c>
      <c r="C85" s="1" t="s">
        <v>31</v>
      </c>
      <c r="D85" s="1" t="s">
        <v>28</v>
      </c>
      <c r="E85" s="1">
        <v>0.50209999999999999</v>
      </c>
      <c r="F85" s="1">
        <v>-0.12740000000000001</v>
      </c>
      <c r="G85" s="1">
        <v>6.1000000000000004E-3</v>
      </c>
      <c r="H85" s="2">
        <v>1.14E-95</v>
      </c>
      <c r="I85" s="6">
        <f t="shared" si="2"/>
        <v>1.9015599333309862E-3</v>
      </c>
      <c r="J85" s="7">
        <f t="shared" si="3"/>
        <v>436.18968600643802</v>
      </c>
      <c r="K85" s="8">
        <v>228951</v>
      </c>
    </row>
    <row r="86" spans="1:11" x14ac:dyDescent="0.25">
      <c r="A86" s="1" t="s">
        <v>266</v>
      </c>
      <c r="B86" s="1" t="s">
        <v>117</v>
      </c>
      <c r="C86" s="1" t="s">
        <v>29</v>
      </c>
      <c r="D86" s="1" t="s">
        <v>32</v>
      </c>
      <c r="E86" s="1">
        <v>0.24660000000000001</v>
      </c>
      <c r="F86" s="1">
        <v>-4.1599999999999998E-2</v>
      </c>
      <c r="G86" s="1">
        <v>7.1999999999999998E-3</v>
      </c>
      <c r="H86" s="2">
        <v>8.09E-9</v>
      </c>
      <c r="I86" s="6">
        <f t="shared" si="2"/>
        <v>1.4578599489371613E-4</v>
      </c>
      <c r="J86" s="7">
        <f t="shared" si="3"/>
        <v>33.38242443487961</v>
      </c>
      <c r="K86" s="8">
        <v>228951</v>
      </c>
    </row>
    <row r="87" spans="1:11" x14ac:dyDescent="0.25">
      <c r="A87" s="1" t="s">
        <v>266</v>
      </c>
      <c r="B87" s="1" t="s">
        <v>118</v>
      </c>
      <c r="C87" s="1" t="s">
        <v>31</v>
      </c>
      <c r="D87" s="1" t="s">
        <v>28</v>
      </c>
      <c r="E87" s="1">
        <v>0.33229999999999998</v>
      </c>
      <c r="F87" s="1">
        <v>4.1599999999999998E-2</v>
      </c>
      <c r="G87" s="1">
        <v>6.7000000000000002E-3</v>
      </c>
      <c r="H87" s="2">
        <v>4.7200000000000002E-10</v>
      </c>
      <c r="I87" s="6">
        <f t="shared" si="2"/>
        <v>1.6835320556226899E-4</v>
      </c>
      <c r="J87" s="7">
        <f t="shared" si="3"/>
        <v>38.550788209047866</v>
      </c>
      <c r="K87" s="8">
        <v>228951</v>
      </c>
    </row>
    <row r="88" spans="1:11" x14ac:dyDescent="0.25">
      <c r="A88" s="1" t="s">
        <v>266</v>
      </c>
      <c r="B88" s="1" t="s">
        <v>119</v>
      </c>
      <c r="C88" s="1" t="s">
        <v>32</v>
      </c>
      <c r="D88" s="1" t="s">
        <v>31</v>
      </c>
      <c r="E88" s="1">
        <v>0.56120000000000003</v>
      </c>
      <c r="F88" s="1">
        <v>-4.24E-2</v>
      </c>
      <c r="G88" s="1">
        <v>6.1999999999999998E-3</v>
      </c>
      <c r="H88" s="2">
        <v>9.9999999999999994E-12</v>
      </c>
      <c r="I88" s="6">
        <f t="shared" si="2"/>
        <v>2.0422884672932691E-4</v>
      </c>
      <c r="J88" s="7">
        <f t="shared" si="3"/>
        <v>46.767541510899804</v>
      </c>
      <c r="K88" s="8">
        <v>228951</v>
      </c>
    </row>
    <row r="89" spans="1:11" x14ac:dyDescent="0.25">
      <c r="A89" s="1" t="s">
        <v>266</v>
      </c>
      <c r="B89" s="1" t="s">
        <v>120</v>
      </c>
      <c r="C89" s="1" t="s">
        <v>31</v>
      </c>
      <c r="D89" s="1" t="s">
        <v>32</v>
      </c>
      <c r="E89" s="1">
        <v>0.2387</v>
      </c>
      <c r="F89" s="1">
        <v>0.21529999999999999</v>
      </c>
      <c r="G89" s="1">
        <v>7.1000000000000004E-3</v>
      </c>
      <c r="H89" s="2">
        <v>9.9999999999999998E-201</v>
      </c>
      <c r="I89" s="6">
        <f t="shared" si="2"/>
        <v>4.0002583757674237E-3</v>
      </c>
      <c r="J89" s="7">
        <f t="shared" si="3"/>
        <v>919.53352656501659</v>
      </c>
      <c r="K89" s="8">
        <v>228951</v>
      </c>
    </row>
    <row r="90" spans="1:11" x14ac:dyDescent="0.25">
      <c r="A90" s="1" t="s">
        <v>266</v>
      </c>
      <c r="B90" s="1" t="s">
        <v>121</v>
      </c>
      <c r="C90" s="1" t="s">
        <v>29</v>
      </c>
      <c r="D90" s="1" t="s">
        <v>28</v>
      </c>
      <c r="E90" s="1">
        <v>0.37530000000000002</v>
      </c>
      <c r="F90" s="1">
        <v>-4.7500000000000001E-2</v>
      </c>
      <c r="G90" s="1">
        <v>6.4000000000000003E-3</v>
      </c>
      <c r="H90" s="2">
        <v>1.03E-13</v>
      </c>
      <c r="I90" s="6">
        <f t="shared" si="2"/>
        <v>2.4053609187369337E-4</v>
      </c>
      <c r="J90" s="7">
        <f t="shared" si="3"/>
        <v>55.083747327698191</v>
      </c>
      <c r="K90" s="8">
        <v>228951</v>
      </c>
    </row>
    <row r="91" spans="1:11" x14ac:dyDescent="0.25">
      <c r="A91" s="1" t="s">
        <v>266</v>
      </c>
      <c r="B91" s="1" t="s">
        <v>122</v>
      </c>
      <c r="C91" s="1" t="s">
        <v>32</v>
      </c>
      <c r="D91" s="1" t="s">
        <v>31</v>
      </c>
      <c r="E91" s="1">
        <v>0.88449999999999995</v>
      </c>
      <c r="F91" s="1">
        <v>9.3299999999999994E-2</v>
      </c>
      <c r="G91" s="1">
        <v>0.01</v>
      </c>
      <c r="H91" s="2">
        <v>1.5800000000000001E-20</v>
      </c>
      <c r="I91" s="6">
        <f t="shared" si="2"/>
        <v>3.800630524843768E-4</v>
      </c>
      <c r="J91" s="7">
        <f t="shared" si="3"/>
        <v>87.048139584889313</v>
      </c>
      <c r="K91" s="8">
        <v>228951</v>
      </c>
    </row>
    <row r="92" spans="1:11" x14ac:dyDescent="0.25">
      <c r="A92" s="1" t="s">
        <v>266</v>
      </c>
      <c r="B92" s="1" t="s">
        <v>123</v>
      </c>
      <c r="C92" s="1" t="s">
        <v>29</v>
      </c>
      <c r="D92" s="1" t="s">
        <v>28</v>
      </c>
      <c r="E92" s="1">
        <v>0.36320000000000002</v>
      </c>
      <c r="F92" s="1">
        <v>4.24E-2</v>
      </c>
      <c r="G92" s="1">
        <v>6.4000000000000003E-3</v>
      </c>
      <c r="H92" s="2">
        <v>4.8299999999999997E-11</v>
      </c>
      <c r="I92" s="6">
        <f t="shared" si="2"/>
        <v>1.9166639430342092E-4</v>
      </c>
      <c r="J92" s="7">
        <f t="shared" si="3"/>
        <v>43.890241593725293</v>
      </c>
      <c r="K92" s="8">
        <v>228951</v>
      </c>
    </row>
    <row r="93" spans="1:11" x14ac:dyDescent="0.25">
      <c r="A93" s="1" t="s">
        <v>266</v>
      </c>
      <c r="B93" s="1" t="s">
        <v>124</v>
      </c>
      <c r="C93" s="1" t="s">
        <v>28</v>
      </c>
      <c r="D93" s="1" t="s">
        <v>32</v>
      </c>
      <c r="E93" s="1">
        <v>0.62109999999999999</v>
      </c>
      <c r="F93" s="1">
        <v>4.99E-2</v>
      </c>
      <c r="G93" s="1">
        <v>6.4000000000000003E-3</v>
      </c>
      <c r="H93" s="2">
        <v>6.7E-15</v>
      </c>
      <c r="I93" s="6">
        <f t="shared" si="2"/>
        <v>2.6545034834765392E-4</v>
      </c>
      <c r="J93" s="7">
        <f t="shared" si="3"/>
        <v>60.790728723963099</v>
      </c>
      <c r="K93" s="8">
        <v>228951</v>
      </c>
    </row>
    <row r="94" spans="1:11" x14ac:dyDescent="0.25">
      <c r="A94" s="1" t="s">
        <v>266</v>
      </c>
      <c r="B94" s="1" t="s">
        <v>125</v>
      </c>
      <c r="C94" s="1" t="s">
        <v>29</v>
      </c>
      <c r="D94" s="1" t="s">
        <v>28</v>
      </c>
      <c r="E94" s="1">
        <v>0.20269999999999999</v>
      </c>
      <c r="F94" s="1">
        <v>4.3099999999999999E-2</v>
      </c>
      <c r="G94" s="1">
        <v>7.7999999999999996E-3</v>
      </c>
      <c r="H94" s="2">
        <v>2.9099999999999999E-8</v>
      </c>
      <c r="I94" s="6">
        <f t="shared" si="2"/>
        <v>1.3334135894305346E-4</v>
      </c>
      <c r="J94" s="7">
        <f t="shared" si="3"/>
        <v>30.532442025964738</v>
      </c>
      <c r="K94" s="8">
        <v>228951</v>
      </c>
    </row>
    <row r="95" spans="1:11" x14ac:dyDescent="0.25">
      <c r="A95" s="1" t="s">
        <v>266</v>
      </c>
      <c r="B95" s="1" t="s">
        <v>126</v>
      </c>
      <c r="C95" s="1" t="s">
        <v>32</v>
      </c>
      <c r="D95" s="1" t="s">
        <v>29</v>
      </c>
      <c r="E95" s="1">
        <v>0.82730000000000004</v>
      </c>
      <c r="F95" s="1">
        <v>-4.9700000000000001E-2</v>
      </c>
      <c r="G95" s="1">
        <v>8.9999999999999993E-3</v>
      </c>
      <c r="H95" s="2">
        <v>3.7399999999999997E-8</v>
      </c>
      <c r="I95" s="6">
        <f t="shared" si="2"/>
        <v>1.3317643104664734E-4</v>
      </c>
      <c r="J95" s="7">
        <f t="shared" si="3"/>
        <v>30.494671883266211</v>
      </c>
      <c r="K95" s="8">
        <v>228951</v>
      </c>
    </row>
    <row r="96" spans="1:11" x14ac:dyDescent="0.25">
      <c r="A96" s="1" t="s">
        <v>266</v>
      </c>
      <c r="B96" s="1" t="s">
        <v>127</v>
      </c>
      <c r="C96" s="1" t="s">
        <v>32</v>
      </c>
      <c r="D96" s="1" t="s">
        <v>31</v>
      </c>
      <c r="E96" s="1">
        <v>0.1012</v>
      </c>
      <c r="F96" s="1">
        <v>-9.4200000000000006E-2</v>
      </c>
      <c r="G96" s="1">
        <v>1.06E-2</v>
      </c>
      <c r="H96" s="2">
        <v>5.4699999999999996E-19</v>
      </c>
      <c r="I96" s="6">
        <f t="shared" si="2"/>
        <v>3.4482420946017791E-4</v>
      </c>
      <c r="J96" s="7">
        <f t="shared" si="3"/>
        <v>78.974390213371194</v>
      </c>
      <c r="K96" s="8">
        <v>228951</v>
      </c>
    </row>
    <row r="97" spans="1:11" x14ac:dyDescent="0.25">
      <c r="A97" s="1" t="s">
        <v>266</v>
      </c>
      <c r="B97" s="1" t="s">
        <v>128</v>
      </c>
      <c r="C97" s="1" t="s">
        <v>31</v>
      </c>
      <c r="D97" s="1" t="s">
        <v>32</v>
      </c>
      <c r="E97" s="1">
        <v>0.39340000000000003</v>
      </c>
      <c r="F97" s="1">
        <v>-4.24E-2</v>
      </c>
      <c r="G97" s="1">
        <v>6.4000000000000003E-3</v>
      </c>
      <c r="H97" s="2">
        <v>3.63E-11</v>
      </c>
      <c r="I97" s="6">
        <f t="shared" si="2"/>
        <v>1.9166639430342086E-4</v>
      </c>
      <c r="J97" s="7">
        <f t="shared" si="3"/>
        <v>43.890241593725285</v>
      </c>
      <c r="K97" s="8">
        <v>228951</v>
      </c>
    </row>
    <row r="98" spans="1:11" x14ac:dyDescent="0.25">
      <c r="A98" s="1" t="s">
        <v>266</v>
      </c>
      <c r="B98" s="1" t="s">
        <v>129</v>
      </c>
      <c r="C98" s="1" t="s">
        <v>29</v>
      </c>
      <c r="D98" s="1" t="s">
        <v>28</v>
      </c>
      <c r="E98" s="1">
        <v>7.8299999999999995E-2</v>
      </c>
      <c r="F98" s="1">
        <v>-6.5199999999999994E-2</v>
      </c>
      <c r="G98" s="1">
        <v>1.1900000000000001E-2</v>
      </c>
      <c r="H98" s="2">
        <v>4.0900000000000002E-8</v>
      </c>
      <c r="I98" s="6">
        <f t="shared" si="2"/>
        <v>1.3109972608818811E-4</v>
      </c>
      <c r="J98" s="7">
        <f t="shared" si="3"/>
        <v>30.019086682206034</v>
      </c>
      <c r="K98" s="8">
        <v>228951</v>
      </c>
    </row>
    <row r="99" spans="1:11" x14ac:dyDescent="0.25">
      <c r="A99" s="1" t="s">
        <v>266</v>
      </c>
      <c r="B99" s="1" t="s">
        <v>130</v>
      </c>
      <c r="C99" s="1" t="s">
        <v>29</v>
      </c>
      <c r="D99" s="1" t="s">
        <v>28</v>
      </c>
      <c r="E99" s="1">
        <v>0.2172</v>
      </c>
      <c r="F99" s="1">
        <v>4.7399999999999998E-2</v>
      </c>
      <c r="G99" s="1">
        <v>7.4000000000000003E-3</v>
      </c>
      <c r="H99" s="2">
        <v>1.9100000000000001E-10</v>
      </c>
      <c r="I99" s="6">
        <f t="shared" si="2"/>
        <v>1.791731290719469E-4</v>
      </c>
      <c r="J99" s="7">
        <f t="shared" si="3"/>
        <v>41.02885999712111</v>
      </c>
      <c r="K99" s="8">
        <v>228951</v>
      </c>
    </row>
    <row r="100" spans="1:11" x14ac:dyDescent="0.25">
      <c r="A100" s="1" t="s">
        <v>266</v>
      </c>
      <c r="B100" s="1" t="s">
        <v>131</v>
      </c>
      <c r="C100" s="1" t="s">
        <v>31</v>
      </c>
      <c r="D100" s="1" t="s">
        <v>32</v>
      </c>
      <c r="E100" s="1">
        <v>0.10680000000000001</v>
      </c>
      <c r="F100" s="1">
        <v>0.1206</v>
      </c>
      <c r="G100" s="1">
        <v>9.7999999999999997E-3</v>
      </c>
      <c r="H100" s="2">
        <v>9.0400000000000001E-35</v>
      </c>
      <c r="I100" s="6">
        <f t="shared" si="2"/>
        <v>6.6101718209460021E-4</v>
      </c>
      <c r="J100" s="7">
        <f t="shared" si="3"/>
        <v>151.43932682044976</v>
      </c>
      <c r="K100" s="8">
        <v>228951</v>
      </c>
    </row>
    <row r="101" spans="1:11" x14ac:dyDescent="0.25">
      <c r="A101" s="1" t="s">
        <v>266</v>
      </c>
      <c r="B101" s="1" t="s">
        <v>132</v>
      </c>
      <c r="C101" s="1" t="s">
        <v>29</v>
      </c>
      <c r="D101" s="1" t="s">
        <v>28</v>
      </c>
      <c r="E101" s="1">
        <v>9.0300000000000005E-2</v>
      </c>
      <c r="F101" s="1">
        <v>7.9100000000000004E-2</v>
      </c>
      <c r="G101" s="1">
        <v>1.0800000000000001E-2</v>
      </c>
      <c r="H101" s="2">
        <v>2.19E-13</v>
      </c>
      <c r="I101" s="6">
        <f t="shared" si="2"/>
        <v>2.3424005976361561E-4</v>
      </c>
      <c r="J101" s="7">
        <f t="shared" si="3"/>
        <v>53.641592452641952</v>
      </c>
      <c r="K101" s="8">
        <v>228951</v>
      </c>
    </row>
    <row r="102" spans="1:11" x14ac:dyDescent="0.25">
      <c r="A102" s="1" t="s">
        <v>266</v>
      </c>
      <c r="B102" s="1" t="s">
        <v>133</v>
      </c>
      <c r="C102" s="1" t="s">
        <v>28</v>
      </c>
      <c r="D102" s="1" t="s">
        <v>29</v>
      </c>
      <c r="E102" s="1">
        <v>7.0000000000000007E-2</v>
      </c>
      <c r="F102" s="1">
        <v>0.1817</v>
      </c>
      <c r="G102" s="1">
        <v>1.17E-2</v>
      </c>
      <c r="H102" s="2">
        <v>2.8399999999999998E-54</v>
      </c>
      <c r="I102" s="6">
        <f t="shared" si="2"/>
        <v>1.0522970162110646E-3</v>
      </c>
      <c r="J102" s="7">
        <f t="shared" si="3"/>
        <v>241.17613849542707</v>
      </c>
      <c r="K102" s="8">
        <v>228951</v>
      </c>
    </row>
    <row r="103" spans="1:11" x14ac:dyDescent="0.25">
      <c r="A103" s="1" t="s">
        <v>266</v>
      </c>
      <c r="B103" s="1" t="s">
        <v>134</v>
      </c>
      <c r="C103" s="1" t="s">
        <v>28</v>
      </c>
      <c r="D103" s="1" t="s">
        <v>29</v>
      </c>
      <c r="E103" s="1">
        <v>0.18160000000000001</v>
      </c>
      <c r="F103" s="1">
        <v>5.0700000000000002E-2</v>
      </c>
      <c r="G103" s="1">
        <v>8.0000000000000002E-3</v>
      </c>
      <c r="H103" s="2">
        <v>2.4499999999999998E-10</v>
      </c>
      <c r="I103" s="6">
        <f t="shared" si="2"/>
        <v>1.7539500461442826E-4</v>
      </c>
      <c r="J103" s="7">
        <f t="shared" si="3"/>
        <v>40.163555398453177</v>
      </c>
      <c r="K103" s="8">
        <v>228951</v>
      </c>
    </row>
    <row r="104" spans="1:11" x14ac:dyDescent="0.25">
      <c r="A104" s="1" t="s">
        <v>266</v>
      </c>
      <c r="B104" s="1" t="s">
        <v>135</v>
      </c>
      <c r="C104" s="1" t="s">
        <v>29</v>
      </c>
      <c r="D104" s="1" t="s">
        <v>28</v>
      </c>
      <c r="E104" s="1">
        <v>0.41560000000000002</v>
      </c>
      <c r="F104" s="1">
        <v>-6.2399999999999997E-2</v>
      </c>
      <c r="G104" s="1">
        <v>6.3E-3</v>
      </c>
      <c r="H104" s="2">
        <v>3.4999999999999999E-23</v>
      </c>
      <c r="I104" s="6">
        <f t="shared" si="2"/>
        <v>4.2831125092694427E-4</v>
      </c>
      <c r="J104" s="7">
        <f t="shared" si="3"/>
        <v>98.103451400462546</v>
      </c>
      <c r="K104" s="8">
        <v>228951</v>
      </c>
    </row>
    <row r="105" spans="1:11" x14ac:dyDescent="0.25">
      <c r="A105" s="1" t="s">
        <v>266</v>
      </c>
      <c r="B105" s="1" t="s">
        <v>136</v>
      </c>
      <c r="C105" s="1" t="s">
        <v>31</v>
      </c>
      <c r="D105" s="1" t="s">
        <v>28</v>
      </c>
      <c r="E105" s="1">
        <v>0.2263</v>
      </c>
      <c r="F105" s="1">
        <v>4.9399999999999999E-2</v>
      </c>
      <c r="G105" s="1">
        <v>7.4000000000000003E-3</v>
      </c>
      <c r="H105" s="2">
        <v>1.8500000000000001E-11</v>
      </c>
      <c r="I105" s="6">
        <f t="shared" si="2"/>
        <v>1.9460920911613597E-4</v>
      </c>
      <c r="J105" s="7">
        <f t="shared" si="3"/>
        <v>44.564256432629421</v>
      </c>
      <c r="K105" s="8">
        <v>228951</v>
      </c>
    </row>
    <row r="106" spans="1:11" x14ac:dyDescent="0.25">
      <c r="A106" s="1" t="s">
        <v>266</v>
      </c>
      <c r="B106" s="1" t="s">
        <v>137</v>
      </c>
      <c r="C106" s="1" t="s">
        <v>32</v>
      </c>
      <c r="D106" s="1" t="s">
        <v>31</v>
      </c>
      <c r="E106" s="1">
        <v>0.16020000000000001</v>
      </c>
      <c r="F106" s="1">
        <v>0.1734</v>
      </c>
      <c r="G106" s="1">
        <v>8.2000000000000007E-3</v>
      </c>
      <c r="H106" s="2">
        <v>3.42E-98</v>
      </c>
      <c r="I106" s="6">
        <f t="shared" si="2"/>
        <v>1.9493083212436583E-3</v>
      </c>
      <c r="J106" s="7">
        <f t="shared" si="3"/>
        <v>447.1638510562376</v>
      </c>
      <c r="K106" s="8">
        <v>228951</v>
      </c>
    </row>
    <row r="107" spans="1:11" x14ac:dyDescent="0.25">
      <c r="A107" s="1" t="s">
        <v>266</v>
      </c>
      <c r="B107" s="1" t="s">
        <v>138</v>
      </c>
      <c r="C107" s="1" t="s">
        <v>31</v>
      </c>
      <c r="D107" s="1" t="s">
        <v>28</v>
      </c>
      <c r="E107" s="1">
        <v>0.22919999999999999</v>
      </c>
      <c r="F107" s="1">
        <v>-5.45E-2</v>
      </c>
      <c r="G107" s="1">
        <v>7.9000000000000008E-3</v>
      </c>
      <c r="H107" s="2">
        <v>4.4499999999999998E-12</v>
      </c>
      <c r="I107" s="6">
        <f t="shared" si="2"/>
        <v>2.0782893345061524E-4</v>
      </c>
      <c r="J107" s="7">
        <f t="shared" si="3"/>
        <v>47.592117503606339</v>
      </c>
      <c r="K107" s="8">
        <v>228951</v>
      </c>
    </row>
    <row r="108" spans="1:11" x14ac:dyDescent="0.25">
      <c r="A108" s="1" t="s">
        <v>266</v>
      </c>
      <c r="B108" s="1" t="s">
        <v>139</v>
      </c>
      <c r="C108" s="1" t="s">
        <v>31</v>
      </c>
      <c r="D108" s="1" t="s">
        <v>32</v>
      </c>
      <c r="E108" s="1">
        <v>0.61960000000000004</v>
      </c>
      <c r="F108" s="1">
        <v>9.9199999999999997E-2</v>
      </c>
      <c r="G108" s="1">
        <v>6.4000000000000003E-3</v>
      </c>
      <c r="H108" s="2">
        <v>3.2099999999999997E-54</v>
      </c>
      <c r="I108" s="6">
        <f t="shared" si="2"/>
        <v>1.0482511875998756E-3</v>
      </c>
      <c r="J108" s="7">
        <f t="shared" si="3"/>
        <v>240.24790129765756</v>
      </c>
      <c r="K108" s="8">
        <v>228951</v>
      </c>
    </row>
    <row r="109" spans="1:11" x14ac:dyDescent="0.25">
      <c r="A109" s="1" t="s">
        <v>266</v>
      </c>
      <c r="B109" s="1" t="s">
        <v>140</v>
      </c>
      <c r="C109" s="1" t="s">
        <v>31</v>
      </c>
      <c r="D109" s="1" t="s">
        <v>28</v>
      </c>
      <c r="E109" s="1">
        <v>0.82609999999999995</v>
      </c>
      <c r="F109" s="1">
        <v>7.7799999999999994E-2</v>
      </c>
      <c r="G109" s="1">
        <v>8.3000000000000001E-3</v>
      </c>
      <c r="H109" s="2">
        <v>4.4299999999999998E-21</v>
      </c>
      <c r="I109" s="6">
        <f t="shared" si="2"/>
        <v>3.8361345493829069E-4</v>
      </c>
      <c r="J109" s="7">
        <f t="shared" si="3"/>
        <v>87.861621794959959</v>
      </c>
      <c r="K109" s="8">
        <v>228951</v>
      </c>
    </row>
    <row r="110" spans="1:11" x14ac:dyDescent="0.25">
      <c r="A110" s="1" t="s">
        <v>266</v>
      </c>
      <c r="B110" s="1" t="s">
        <v>141</v>
      </c>
      <c r="C110" s="1" t="s">
        <v>28</v>
      </c>
      <c r="D110" s="1" t="s">
        <v>29</v>
      </c>
      <c r="E110" s="1">
        <v>0.76600000000000001</v>
      </c>
      <c r="F110" s="1">
        <v>4.4299999999999999E-2</v>
      </c>
      <c r="G110" s="1">
        <v>7.3000000000000001E-3</v>
      </c>
      <c r="H110" s="2">
        <v>1.49E-9</v>
      </c>
      <c r="I110" s="6">
        <f t="shared" si="2"/>
        <v>1.6082343618542048E-4</v>
      </c>
      <c r="J110" s="7">
        <f t="shared" si="3"/>
        <v>36.826287421300876</v>
      </c>
      <c r="K110" s="8">
        <v>228951</v>
      </c>
    </row>
    <row r="111" spans="1:11" x14ac:dyDescent="0.25">
      <c r="A111" s="1" t="s">
        <v>266</v>
      </c>
      <c r="B111" s="1" t="s">
        <v>142</v>
      </c>
      <c r="C111" s="1" t="s">
        <v>31</v>
      </c>
      <c r="D111" s="1" t="s">
        <v>32</v>
      </c>
      <c r="E111" s="1">
        <v>0.76429999999999998</v>
      </c>
      <c r="F111" s="1">
        <v>5.1200000000000002E-2</v>
      </c>
      <c r="G111" s="1">
        <v>7.3000000000000001E-3</v>
      </c>
      <c r="H111" s="2">
        <v>2.9799999999999998E-12</v>
      </c>
      <c r="I111" s="6">
        <f t="shared" si="2"/>
        <v>2.1481190933306081E-4</v>
      </c>
      <c r="J111" s="7">
        <f t="shared" si="3"/>
        <v>49.191538758258631</v>
      </c>
      <c r="K111" s="8">
        <v>228951</v>
      </c>
    </row>
    <row r="112" spans="1:11" x14ac:dyDescent="0.25">
      <c r="A112" s="1" t="s">
        <v>266</v>
      </c>
      <c r="B112" s="1" t="s">
        <v>143</v>
      </c>
      <c r="C112" s="1" t="s">
        <v>31</v>
      </c>
      <c r="D112" s="1" t="s">
        <v>32</v>
      </c>
      <c r="E112" s="1">
        <v>0.2427</v>
      </c>
      <c r="F112" s="1">
        <v>-4.3900000000000002E-2</v>
      </c>
      <c r="G112" s="1">
        <v>7.6E-3</v>
      </c>
      <c r="H112" s="2">
        <v>7.7400000000000002E-9</v>
      </c>
      <c r="I112" s="6">
        <f t="shared" si="2"/>
        <v>1.4571223663956958E-4</v>
      </c>
      <c r="J112" s="7">
        <f t="shared" si="3"/>
        <v>33.365532632779413</v>
      </c>
      <c r="K112" s="8">
        <v>228951</v>
      </c>
    </row>
    <row r="113" spans="1:11" x14ac:dyDescent="0.25">
      <c r="A113" s="1" t="s">
        <v>266</v>
      </c>
      <c r="B113" s="1" t="s">
        <v>144</v>
      </c>
      <c r="C113" s="1" t="s">
        <v>28</v>
      </c>
      <c r="D113" s="1" t="s">
        <v>29</v>
      </c>
      <c r="E113" s="1">
        <v>0.51780000000000004</v>
      </c>
      <c r="F113" s="1">
        <v>4.3900000000000002E-2</v>
      </c>
      <c r="G113" s="1">
        <v>6.1999999999999998E-3</v>
      </c>
      <c r="H113" s="2">
        <v>1.3499999999999999E-12</v>
      </c>
      <c r="I113" s="6">
        <f t="shared" si="2"/>
        <v>2.1893138557055062E-4</v>
      </c>
      <c r="J113" s="7">
        <f t="shared" si="3"/>
        <v>50.135097941450027</v>
      </c>
      <c r="K113" s="8">
        <v>228951</v>
      </c>
    </row>
    <row r="114" spans="1:11" x14ac:dyDescent="0.25">
      <c r="A114" s="1" t="s">
        <v>266</v>
      </c>
      <c r="B114" s="1" t="s">
        <v>145</v>
      </c>
      <c r="C114" s="1" t="s">
        <v>28</v>
      </c>
      <c r="D114" s="1" t="s">
        <v>32</v>
      </c>
      <c r="E114" s="1">
        <v>3.6999999999999998E-2</v>
      </c>
      <c r="F114" s="1">
        <v>9.5000000000000001E-2</v>
      </c>
      <c r="G114" s="1">
        <v>1.6199999999999999E-2</v>
      </c>
      <c r="H114" s="2">
        <v>4.7399999999999998E-9</v>
      </c>
      <c r="I114" s="6">
        <f t="shared" si="2"/>
        <v>1.5017906976206745E-4</v>
      </c>
      <c r="J114" s="7">
        <f t="shared" si="3"/>
        <v>34.388512277739956</v>
      </c>
      <c r="K114" s="8">
        <v>228951</v>
      </c>
    </row>
    <row r="115" spans="1:11" x14ac:dyDescent="0.25">
      <c r="A115" s="1" t="s">
        <v>266</v>
      </c>
      <c r="B115" s="1" t="s">
        <v>146</v>
      </c>
      <c r="C115" s="1" t="s">
        <v>28</v>
      </c>
      <c r="D115" s="1" t="s">
        <v>29</v>
      </c>
      <c r="E115" s="1">
        <v>0.4088</v>
      </c>
      <c r="F115" s="1">
        <v>-4.6800000000000001E-2</v>
      </c>
      <c r="G115" s="1">
        <v>6.7000000000000002E-3</v>
      </c>
      <c r="H115" s="2">
        <v>2.9299999999999998E-12</v>
      </c>
      <c r="I115" s="6">
        <f t="shared" si="2"/>
        <v>2.1306249788620657E-4</v>
      </c>
      <c r="J115" s="7">
        <f t="shared" si="3"/>
        <v>48.79084132707623</v>
      </c>
      <c r="K115" s="8">
        <v>228951</v>
      </c>
    </row>
    <row r="116" spans="1:11" x14ac:dyDescent="0.25">
      <c r="A116" s="1" t="s">
        <v>266</v>
      </c>
      <c r="B116" s="1" t="s">
        <v>147</v>
      </c>
      <c r="C116" s="1" t="s">
        <v>31</v>
      </c>
      <c r="D116" s="1" t="s">
        <v>32</v>
      </c>
      <c r="E116" s="1">
        <v>0.38069999999999998</v>
      </c>
      <c r="F116" s="1">
        <v>5.67E-2</v>
      </c>
      <c r="G116" s="1">
        <v>6.4000000000000003E-3</v>
      </c>
      <c r="H116" s="2">
        <v>9.0700000000000007E-19</v>
      </c>
      <c r="I116" s="6">
        <f t="shared" si="2"/>
        <v>3.4270052252211887E-4</v>
      </c>
      <c r="J116" s="7">
        <f t="shared" si="3"/>
        <v>78.487839754612125</v>
      </c>
      <c r="K116" s="8">
        <v>228951</v>
      </c>
    </row>
    <row r="117" spans="1:11" x14ac:dyDescent="0.25">
      <c r="A117" s="1" t="s">
        <v>266</v>
      </c>
      <c r="B117" s="1" t="s">
        <v>148</v>
      </c>
      <c r="C117" s="1" t="s">
        <v>29</v>
      </c>
      <c r="D117" s="1" t="s">
        <v>28</v>
      </c>
      <c r="E117" s="1">
        <v>0.29899999999999999</v>
      </c>
      <c r="F117" s="1">
        <v>5.0099999999999999E-2</v>
      </c>
      <c r="G117" s="1">
        <v>6.8999999999999999E-3</v>
      </c>
      <c r="H117" s="2">
        <v>5.3600000000000004E-13</v>
      </c>
      <c r="I117" s="6">
        <f t="shared" si="2"/>
        <v>2.3021559121780806E-4</v>
      </c>
      <c r="J117" s="7">
        <f t="shared" si="3"/>
        <v>52.719766305894915</v>
      </c>
      <c r="K117" s="8">
        <v>228951</v>
      </c>
    </row>
    <row r="118" spans="1:11" x14ac:dyDescent="0.25">
      <c r="A118" s="1" t="s">
        <v>266</v>
      </c>
      <c r="B118" s="1" t="s">
        <v>149</v>
      </c>
      <c r="C118" s="1" t="s">
        <v>32</v>
      </c>
      <c r="D118" s="1" t="s">
        <v>29</v>
      </c>
      <c r="E118" s="1">
        <v>0.2525</v>
      </c>
      <c r="F118" s="1">
        <v>5.1999999999999998E-2</v>
      </c>
      <c r="G118" s="1">
        <v>7.1999999999999998E-3</v>
      </c>
      <c r="H118" s="2">
        <v>6.1300000000000001E-13</v>
      </c>
      <c r="I118" s="6">
        <f t="shared" si="2"/>
        <v>2.2777193866966951E-4</v>
      </c>
      <c r="J118" s="7">
        <f t="shared" si="3"/>
        <v>52.160038179499388</v>
      </c>
      <c r="K118" s="8">
        <v>228951</v>
      </c>
    </row>
    <row r="119" spans="1:11" x14ac:dyDescent="0.25">
      <c r="A119" s="1" t="s">
        <v>266</v>
      </c>
      <c r="B119" s="1" t="s">
        <v>150</v>
      </c>
      <c r="C119" s="1" t="s">
        <v>31</v>
      </c>
      <c r="D119" s="1" t="s">
        <v>28</v>
      </c>
      <c r="E119" s="1">
        <v>0.66510000000000002</v>
      </c>
      <c r="F119" s="1">
        <v>3.8800000000000001E-2</v>
      </c>
      <c r="G119" s="1">
        <v>6.6E-3</v>
      </c>
      <c r="H119" s="2">
        <v>3.6699999999999999E-9</v>
      </c>
      <c r="I119" s="6">
        <f t="shared" si="2"/>
        <v>1.5092718904025434E-4</v>
      </c>
      <c r="J119" s="7">
        <f t="shared" si="3"/>
        <v>34.55984502384031</v>
      </c>
      <c r="K119" s="8">
        <v>228951</v>
      </c>
    </row>
    <row r="120" spans="1:11" x14ac:dyDescent="0.25">
      <c r="A120" s="1" t="s">
        <v>266</v>
      </c>
      <c r="B120" s="1" t="s">
        <v>151</v>
      </c>
      <c r="C120" s="1" t="s">
        <v>28</v>
      </c>
      <c r="D120" s="1" t="s">
        <v>29</v>
      </c>
      <c r="E120" s="1">
        <v>0.71240000000000003</v>
      </c>
      <c r="F120" s="1">
        <v>-6.1800000000000001E-2</v>
      </c>
      <c r="G120" s="1">
        <v>6.7999999999999996E-3</v>
      </c>
      <c r="H120" s="2">
        <v>1.7500000000000001E-19</v>
      </c>
      <c r="I120" s="6">
        <f t="shared" si="2"/>
        <v>3.6062840647080698E-4</v>
      </c>
      <c r="J120" s="7">
        <f t="shared" si="3"/>
        <v>82.595299244233203</v>
      </c>
      <c r="K120" s="8">
        <v>228951</v>
      </c>
    </row>
    <row r="121" spans="1:11" x14ac:dyDescent="0.25">
      <c r="A121" s="1" t="s">
        <v>266</v>
      </c>
      <c r="B121" s="1" t="s">
        <v>152</v>
      </c>
      <c r="C121" s="1" t="s">
        <v>29</v>
      </c>
      <c r="D121" s="1" t="s">
        <v>32</v>
      </c>
      <c r="E121" s="1">
        <v>0.21129999999999999</v>
      </c>
      <c r="F121" s="1">
        <v>-7.2400000000000006E-2</v>
      </c>
      <c r="G121" s="1">
        <v>7.6E-3</v>
      </c>
      <c r="H121" s="2">
        <v>2.4699999999999998E-21</v>
      </c>
      <c r="I121" s="6">
        <f t="shared" si="2"/>
        <v>3.9621899608427609E-4</v>
      </c>
      <c r="J121" s="7">
        <f t="shared" si="3"/>
        <v>90.749899768680038</v>
      </c>
      <c r="K121" s="8">
        <v>228951</v>
      </c>
    </row>
    <row r="122" spans="1:11" x14ac:dyDescent="0.25">
      <c r="A122" s="1" t="s">
        <v>266</v>
      </c>
      <c r="B122" s="1" t="s">
        <v>153</v>
      </c>
      <c r="C122" s="1" t="s">
        <v>29</v>
      </c>
      <c r="D122" s="1" t="s">
        <v>28</v>
      </c>
      <c r="E122" s="1">
        <v>0.122</v>
      </c>
      <c r="F122" s="1">
        <v>-6.8599999999999994E-2</v>
      </c>
      <c r="G122" s="1">
        <v>9.9000000000000008E-3</v>
      </c>
      <c r="H122" s="2">
        <v>5.0499999999999997E-12</v>
      </c>
      <c r="I122" s="6">
        <f t="shared" si="2"/>
        <v>2.0967382972750676E-4</v>
      </c>
      <c r="J122" s="7">
        <f t="shared" si="3"/>
        <v>48.014681064344849</v>
      </c>
      <c r="K122" s="8">
        <v>228951</v>
      </c>
    </row>
    <row r="123" spans="1:11" x14ac:dyDescent="0.25">
      <c r="A123" s="1" t="s">
        <v>266</v>
      </c>
      <c r="B123" s="1" t="s">
        <v>154</v>
      </c>
      <c r="C123" s="1" t="s">
        <v>29</v>
      </c>
      <c r="D123" s="1" t="s">
        <v>28</v>
      </c>
      <c r="E123" s="1">
        <v>0.26800000000000002</v>
      </c>
      <c r="F123" s="1">
        <v>-4.3900000000000002E-2</v>
      </c>
      <c r="G123" s="1">
        <v>7.0000000000000001E-3</v>
      </c>
      <c r="H123" s="2">
        <v>3.5300000000000002E-10</v>
      </c>
      <c r="I123" s="6">
        <f t="shared" si="2"/>
        <v>1.7175754184170299E-4</v>
      </c>
      <c r="J123" s="7">
        <f t="shared" si="3"/>
        <v>39.33047275243549</v>
      </c>
      <c r="K123" s="8">
        <v>228951</v>
      </c>
    </row>
    <row r="124" spans="1:11" x14ac:dyDescent="0.25">
      <c r="A124" s="1" t="s">
        <v>266</v>
      </c>
      <c r="B124" s="1" t="s">
        <v>155</v>
      </c>
      <c r="C124" s="1" t="s">
        <v>32</v>
      </c>
      <c r="D124" s="1" t="s">
        <v>31</v>
      </c>
      <c r="E124" s="1">
        <v>0.34360000000000002</v>
      </c>
      <c r="F124" s="1">
        <v>-7.2499999999999995E-2</v>
      </c>
      <c r="G124" s="1">
        <v>6.6E-3</v>
      </c>
      <c r="H124" s="2">
        <v>2.7900000000000001E-28</v>
      </c>
      <c r="I124" s="6">
        <f t="shared" si="2"/>
        <v>5.2676482373412755E-4</v>
      </c>
      <c r="J124" s="7">
        <f t="shared" si="3"/>
        <v>120.66584215017573</v>
      </c>
      <c r="K124" s="8">
        <v>228951</v>
      </c>
    </row>
    <row r="125" spans="1:11" x14ac:dyDescent="0.25">
      <c r="A125" s="1" t="s">
        <v>266</v>
      </c>
      <c r="B125" s="1" t="s">
        <v>156</v>
      </c>
      <c r="C125" s="1" t="s">
        <v>31</v>
      </c>
      <c r="D125" s="1" t="s">
        <v>29</v>
      </c>
      <c r="E125" s="1">
        <v>8.77E-2</v>
      </c>
      <c r="F125" s="1">
        <v>0.1182</v>
      </c>
      <c r="G125" s="1">
        <v>1.0699999999999999E-2</v>
      </c>
      <c r="H125" s="2">
        <v>2.5800000000000001E-28</v>
      </c>
      <c r="I125" s="6">
        <f t="shared" si="2"/>
        <v>5.3271317388292854E-4</v>
      </c>
      <c r="J125" s="7">
        <f t="shared" si="3"/>
        <v>122.02915498578133</v>
      </c>
      <c r="K125" s="8">
        <v>228951</v>
      </c>
    </row>
    <row r="126" spans="1:11" x14ac:dyDescent="0.25">
      <c r="A126" s="1" t="s">
        <v>266</v>
      </c>
      <c r="B126" s="1" t="s">
        <v>157</v>
      </c>
      <c r="C126" s="1" t="s">
        <v>29</v>
      </c>
      <c r="D126" s="1" t="s">
        <v>28</v>
      </c>
      <c r="E126" s="1">
        <v>0.1578</v>
      </c>
      <c r="F126" s="1">
        <v>5.5899999999999998E-2</v>
      </c>
      <c r="G126" s="1">
        <v>8.5000000000000006E-3</v>
      </c>
      <c r="H126" s="2">
        <v>3.8799999999999998E-11</v>
      </c>
      <c r="I126" s="6">
        <f t="shared" si="2"/>
        <v>1.8886922009814277E-4</v>
      </c>
      <c r="J126" s="7">
        <f t="shared" si="3"/>
        <v>43.249587588127028</v>
      </c>
      <c r="K126" s="8">
        <v>228951</v>
      </c>
    </row>
    <row r="127" spans="1:11" x14ac:dyDescent="0.25">
      <c r="A127" s="1" t="s">
        <v>266</v>
      </c>
      <c r="B127" s="1" t="s">
        <v>158</v>
      </c>
      <c r="C127" s="1" t="s">
        <v>28</v>
      </c>
      <c r="D127" s="1" t="s">
        <v>29</v>
      </c>
      <c r="E127" s="1">
        <v>3.09E-2</v>
      </c>
      <c r="F127" s="1">
        <v>0.1376</v>
      </c>
      <c r="G127" s="1">
        <v>1.7899999999999999E-2</v>
      </c>
      <c r="H127" s="2">
        <v>1.6499999999999999E-14</v>
      </c>
      <c r="I127" s="6">
        <f t="shared" si="2"/>
        <v>2.5803355396091941E-4</v>
      </c>
      <c r="J127" s="7">
        <f t="shared" si="3"/>
        <v>59.091771805687408</v>
      </c>
      <c r="K127" s="8">
        <v>228951</v>
      </c>
    </row>
    <row r="128" spans="1:11" x14ac:dyDescent="0.25">
      <c r="A128" s="1" t="s">
        <v>266</v>
      </c>
      <c r="B128" s="1" t="s">
        <v>159</v>
      </c>
      <c r="C128" s="1" t="s">
        <v>28</v>
      </c>
      <c r="D128" s="1" t="s">
        <v>32</v>
      </c>
      <c r="E128" s="1">
        <v>0.16639999999999999</v>
      </c>
      <c r="F128" s="1">
        <v>-5.9299999999999999E-2</v>
      </c>
      <c r="G128" s="1">
        <v>8.3999999999999995E-3</v>
      </c>
      <c r="H128" s="2">
        <v>1.85E-12</v>
      </c>
      <c r="I128" s="6">
        <f t="shared" si="2"/>
        <v>2.176274859821957E-4</v>
      </c>
      <c r="J128" s="7">
        <f t="shared" si="3"/>
        <v>49.836441067517541</v>
      </c>
      <c r="K128" s="8">
        <v>228951</v>
      </c>
    </row>
    <row r="129" spans="1:11" x14ac:dyDescent="0.25">
      <c r="A129" s="1" t="s">
        <v>266</v>
      </c>
      <c r="B129" s="1" t="s">
        <v>160</v>
      </c>
      <c r="C129" s="1" t="s">
        <v>28</v>
      </c>
      <c r="D129" s="1" t="s">
        <v>29</v>
      </c>
      <c r="E129" s="1">
        <v>0.2293</v>
      </c>
      <c r="F129" s="1">
        <v>7.85E-2</v>
      </c>
      <c r="G129" s="1">
        <v>7.3000000000000001E-3</v>
      </c>
      <c r="H129" s="2">
        <v>4.0600000000000003E-27</v>
      </c>
      <c r="I129" s="6">
        <f t="shared" si="2"/>
        <v>5.0481442349225355E-4</v>
      </c>
      <c r="J129" s="7">
        <f t="shared" si="3"/>
        <v>115.63513172648592</v>
      </c>
      <c r="K129" s="8">
        <v>228951</v>
      </c>
    </row>
    <row r="130" spans="1:11" x14ac:dyDescent="0.25">
      <c r="A130" s="1" t="s">
        <v>266</v>
      </c>
      <c r="B130" s="1" t="s">
        <v>161</v>
      </c>
      <c r="C130" s="1" t="s">
        <v>31</v>
      </c>
      <c r="D130" s="1" t="s">
        <v>28</v>
      </c>
      <c r="E130" s="1">
        <v>0.53269999999999995</v>
      </c>
      <c r="F130" s="1">
        <v>0.1046</v>
      </c>
      <c r="G130" s="1">
        <v>6.1999999999999998E-3</v>
      </c>
      <c r="H130" s="2">
        <v>1.6099999999999999E-63</v>
      </c>
      <c r="I130" s="6">
        <f t="shared" si="2"/>
        <v>1.2416462183692952E-3</v>
      </c>
      <c r="J130" s="7">
        <f t="shared" si="3"/>
        <v>284.62706616978704</v>
      </c>
      <c r="K130" s="8">
        <v>228951</v>
      </c>
    </row>
    <row r="131" spans="1:11" x14ac:dyDescent="0.25">
      <c r="A131" s="1" t="s">
        <v>266</v>
      </c>
      <c r="B131" s="1" t="s">
        <v>162</v>
      </c>
      <c r="C131" s="1" t="s">
        <v>32</v>
      </c>
      <c r="D131" s="1" t="s">
        <v>31</v>
      </c>
      <c r="E131" s="1">
        <v>0.44219999999999998</v>
      </c>
      <c r="F131" s="1">
        <v>4.8899999999999999E-2</v>
      </c>
      <c r="G131" s="1">
        <v>6.3E-3</v>
      </c>
      <c r="H131" s="2">
        <v>6.2200000000000001E-15</v>
      </c>
      <c r="I131" s="6">
        <f t="shared" si="2"/>
        <v>2.630751383548085E-4</v>
      </c>
      <c r="J131" s="7">
        <f t="shared" si="3"/>
        <v>60.246639244149613</v>
      </c>
      <c r="K131" s="8">
        <v>228951</v>
      </c>
    </row>
    <row r="132" spans="1:11" x14ac:dyDescent="0.25">
      <c r="A132" s="1" t="s">
        <v>266</v>
      </c>
      <c r="B132" s="1" t="s">
        <v>163</v>
      </c>
      <c r="C132" s="1" t="s">
        <v>31</v>
      </c>
      <c r="D132" s="1" t="s">
        <v>32</v>
      </c>
      <c r="E132" s="1">
        <v>0.03</v>
      </c>
      <c r="F132" s="1">
        <v>0.13519999999999999</v>
      </c>
      <c r="G132" s="1">
        <v>1.8200000000000001E-2</v>
      </c>
      <c r="H132" s="2">
        <v>1.2699999999999999E-13</v>
      </c>
      <c r="I132" s="6">
        <f t="shared" si="2"/>
        <v>2.40970233136027E-4</v>
      </c>
      <c r="J132" s="7">
        <f t="shared" si="3"/>
        <v>55.183191412760166</v>
      </c>
      <c r="K132" s="8">
        <v>228951</v>
      </c>
    </row>
    <row r="133" spans="1:11" x14ac:dyDescent="0.25">
      <c r="A133" s="1" t="s">
        <v>266</v>
      </c>
      <c r="B133" s="1" t="s">
        <v>164</v>
      </c>
      <c r="C133" s="1" t="s">
        <v>32</v>
      </c>
      <c r="D133" s="1" t="s">
        <v>31</v>
      </c>
      <c r="E133" s="1">
        <v>0.88190000000000002</v>
      </c>
      <c r="F133" s="1">
        <v>0.10390000000000001</v>
      </c>
      <c r="G133" s="1">
        <v>9.7999999999999997E-3</v>
      </c>
      <c r="H133" s="2">
        <v>1.61E-26</v>
      </c>
      <c r="I133" s="6">
        <f t="shared" ref="I133:I196" si="4">2*F133*F133*E133*(1-E133)/(2*F133*F133*E133*(1-E133)+2*G133*G133*K133*E133*(1-E133))</f>
        <v>4.9070810905058504E-4</v>
      </c>
      <c r="J133" s="7">
        <f t="shared" ref="J133:J196" si="5">I133*(K133-2)/(1-I133)</f>
        <v>112.40228757301031</v>
      </c>
      <c r="K133" s="8">
        <v>228951</v>
      </c>
    </row>
    <row r="134" spans="1:11" x14ac:dyDescent="0.25">
      <c r="A134" s="1" t="s">
        <v>266</v>
      </c>
      <c r="B134" s="1" t="s">
        <v>165</v>
      </c>
      <c r="C134" s="1" t="s">
        <v>31</v>
      </c>
      <c r="D134" s="1" t="s">
        <v>28</v>
      </c>
      <c r="E134" s="1">
        <v>0.1361</v>
      </c>
      <c r="F134" s="1">
        <v>-5.8299999999999998E-2</v>
      </c>
      <c r="G134" s="1">
        <v>9.5999999999999992E-3</v>
      </c>
      <c r="H134" s="2">
        <v>1.4100000000000001E-9</v>
      </c>
      <c r="I134" s="6">
        <f t="shared" si="4"/>
        <v>1.6105794240834118E-4</v>
      </c>
      <c r="J134" s="7">
        <f t="shared" si="5"/>
        <v>36.879994672505298</v>
      </c>
      <c r="K134" s="8">
        <v>228951</v>
      </c>
    </row>
    <row r="135" spans="1:11" x14ac:dyDescent="0.25">
      <c r="A135" s="1" t="s">
        <v>266</v>
      </c>
      <c r="B135" s="1" t="s">
        <v>166</v>
      </c>
      <c r="C135" s="1" t="s">
        <v>29</v>
      </c>
      <c r="D135" s="1" t="s">
        <v>32</v>
      </c>
      <c r="E135" s="1">
        <v>0.13189999999999999</v>
      </c>
      <c r="F135" s="1">
        <v>-7.4099999999999999E-2</v>
      </c>
      <c r="G135" s="1">
        <v>9.2999999999999992E-3</v>
      </c>
      <c r="H135" s="2">
        <v>1.2800000000000001E-15</v>
      </c>
      <c r="I135" s="6">
        <f t="shared" si="4"/>
        <v>2.7720915371351853E-4</v>
      </c>
      <c r="J135" s="7">
        <f t="shared" si="5"/>
        <v>63.484356978428387</v>
      </c>
      <c r="K135" s="8">
        <v>228951</v>
      </c>
    </row>
    <row r="136" spans="1:11" x14ac:dyDescent="0.25">
      <c r="A136" s="1" t="s">
        <v>266</v>
      </c>
      <c r="B136" s="1" t="s">
        <v>167</v>
      </c>
      <c r="C136" s="1" t="s">
        <v>28</v>
      </c>
      <c r="D136" s="1" t="s">
        <v>29</v>
      </c>
      <c r="E136" s="1">
        <v>0.17199999999999999</v>
      </c>
      <c r="F136" s="1">
        <v>-6.1100000000000002E-2</v>
      </c>
      <c r="G136" s="1">
        <v>8.8999999999999999E-3</v>
      </c>
      <c r="H136" s="2">
        <v>5.4300000000000001E-12</v>
      </c>
      <c r="I136" s="6">
        <f t="shared" si="4"/>
        <v>2.0581189445696181E-4</v>
      </c>
      <c r="J136" s="7">
        <f t="shared" si="5"/>
        <v>47.130127364825903</v>
      </c>
      <c r="K136" s="8">
        <v>228951</v>
      </c>
    </row>
    <row r="137" spans="1:11" x14ac:dyDescent="0.25">
      <c r="A137" s="1" t="s">
        <v>266</v>
      </c>
      <c r="B137" s="1" t="s">
        <v>168</v>
      </c>
      <c r="C137" s="1" t="s">
        <v>32</v>
      </c>
      <c r="D137" s="1" t="s">
        <v>31</v>
      </c>
      <c r="E137" s="1">
        <v>0.1139</v>
      </c>
      <c r="F137" s="1">
        <v>6.0299999999999999E-2</v>
      </c>
      <c r="G137" s="1">
        <v>9.9000000000000008E-3</v>
      </c>
      <c r="H137" s="2">
        <v>1.03E-9</v>
      </c>
      <c r="I137" s="6">
        <f t="shared" si="4"/>
        <v>1.6201354431786844E-4</v>
      </c>
      <c r="J137" s="7">
        <f t="shared" si="5"/>
        <v>37.098849474125082</v>
      </c>
      <c r="K137" s="8">
        <v>228951</v>
      </c>
    </row>
    <row r="138" spans="1:11" x14ac:dyDescent="0.25">
      <c r="A138" s="1" t="s">
        <v>266</v>
      </c>
      <c r="B138" s="1" t="s">
        <v>169</v>
      </c>
      <c r="C138" s="1" t="s">
        <v>31</v>
      </c>
      <c r="D138" s="1" t="s">
        <v>32</v>
      </c>
      <c r="E138" s="1">
        <v>0.17180000000000001</v>
      </c>
      <c r="F138" s="1">
        <v>-5.9499999999999997E-2</v>
      </c>
      <c r="G138" s="1">
        <v>8.3999999999999995E-3</v>
      </c>
      <c r="H138" s="2">
        <v>1.62E-12</v>
      </c>
      <c r="I138" s="6">
        <f t="shared" si="4"/>
        <v>2.1909761561447603E-4</v>
      </c>
      <c r="J138" s="7">
        <f t="shared" si="5"/>
        <v>50.173172819851317</v>
      </c>
      <c r="K138" s="8">
        <v>228951</v>
      </c>
    </row>
    <row r="139" spans="1:11" x14ac:dyDescent="0.25">
      <c r="A139" s="1" t="s">
        <v>266</v>
      </c>
      <c r="B139" s="1" t="s">
        <v>170</v>
      </c>
      <c r="C139" s="1" t="s">
        <v>31</v>
      </c>
      <c r="D139" s="1" t="s">
        <v>32</v>
      </c>
      <c r="E139" s="1">
        <v>7.5600000000000001E-2</v>
      </c>
      <c r="F139" s="1">
        <v>0.27579999999999999</v>
      </c>
      <c r="G139" s="1">
        <v>1.1299999999999999E-2</v>
      </c>
      <c r="H139" s="2">
        <v>1.81E-131</v>
      </c>
      <c r="I139" s="6">
        <f t="shared" si="4"/>
        <v>2.5951386906375279E-3</v>
      </c>
      <c r="J139" s="7">
        <f t="shared" si="5"/>
        <v>595.70033306513437</v>
      </c>
      <c r="K139" s="8">
        <v>228951</v>
      </c>
    </row>
    <row r="140" spans="1:11" x14ac:dyDescent="0.25">
      <c r="A140" s="1" t="s">
        <v>266</v>
      </c>
      <c r="B140" s="1" t="s">
        <v>171</v>
      </c>
      <c r="C140" s="1" t="s">
        <v>29</v>
      </c>
      <c r="D140" s="1" t="s">
        <v>28</v>
      </c>
      <c r="E140" s="1">
        <v>0.15920000000000001</v>
      </c>
      <c r="F140" s="1">
        <v>7.6399999999999996E-2</v>
      </c>
      <c r="G140" s="1">
        <v>8.3999999999999995E-3</v>
      </c>
      <c r="H140" s="2">
        <v>6.9799999999999994E-20</v>
      </c>
      <c r="I140" s="6">
        <f t="shared" si="4"/>
        <v>3.6118417321664661E-4</v>
      </c>
      <c r="J140" s="7">
        <f t="shared" si="5"/>
        <v>82.722633379721572</v>
      </c>
      <c r="K140" s="8">
        <v>228951</v>
      </c>
    </row>
    <row r="141" spans="1:11" x14ac:dyDescent="0.25">
      <c r="A141" s="1" t="s">
        <v>266</v>
      </c>
      <c r="B141" s="1" t="s">
        <v>172</v>
      </c>
      <c r="C141" s="1" t="s">
        <v>28</v>
      </c>
      <c r="D141" s="1" t="s">
        <v>29</v>
      </c>
      <c r="E141" s="1">
        <v>0.35310000000000002</v>
      </c>
      <c r="F141" s="1">
        <v>-3.6499999999999998E-2</v>
      </c>
      <c r="G141" s="1">
        <v>6.4999999999999997E-3</v>
      </c>
      <c r="H141" s="2">
        <v>1.9300000000000001E-8</v>
      </c>
      <c r="I141" s="6">
        <f t="shared" si="4"/>
        <v>1.3770720424968202E-4</v>
      </c>
      <c r="J141" s="7">
        <f t="shared" si="5"/>
        <v>31.532268926357943</v>
      </c>
      <c r="K141" s="8">
        <v>228951</v>
      </c>
    </row>
    <row r="142" spans="1:11" x14ac:dyDescent="0.25">
      <c r="A142" s="1" t="s">
        <v>266</v>
      </c>
      <c r="B142" s="1" t="s">
        <v>173</v>
      </c>
      <c r="C142" s="1" t="s">
        <v>28</v>
      </c>
      <c r="D142" s="1" t="s">
        <v>31</v>
      </c>
      <c r="E142" s="1">
        <v>0.45619999999999999</v>
      </c>
      <c r="F142" s="1">
        <v>-4.1799999999999997E-2</v>
      </c>
      <c r="G142" s="1">
        <v>6.4999999999999997E-3</v>
      </c>
      <c r="H142" s="2">
        <v>1.1399999999999999E-10</v>
      </c>
      <c r="I142" s="6">
        <f t="shared" si="4"/>
        <v>1.8059464446666586E-4</v>
      </c>
      <c r="J142" s="7">
        <f t="shared" si="5"/>
        <v>41.354431644878709</v>
      </c>
      <c r="K142" s="8">
        <v>228951</v>
      </c>
    </row>
    <row r="143" spans="1:11" x14ac:dyDescent="0.25">
      <c r="A143" s="1" t="s">
        <v>266</v>
      </c>
      <c r="B143" s="1" t="s">
        <v>174</v>
      </c>
      <c r="C143" s="1" t="s">
        <v>28</v>
      </c>
      <c r="D143" s="1" t="s">
        <v>29</v>
      </c>
      <c r="E143" s="1">
        <v>0.23680000000000001</v>
      </c>
      <c r="F143" s="1">
        <v>5.4100000000000002E-2</v>
      </c>
      <c r="G143" s="1">
        <v>7.1999999999999998E-3</v>
      </c>
      <c r="H143" s="2">
        <v>7.1400000000000004E-14</v>
      </c>
      <c r="I143" s="6">
        <f t="shared" si="4"/>
        <v>2.4653575301828058E-4</v>
      </c>
      <c r="J143" s="7">
        <f t="shared" si="5"/>
        <v>56.458033041472127</v>
      </c>
      <c r="K143" s="8">
        <v>228951</v>
      </c>
    </row>
    <row r="144" spans="1:11" x14ac:dyDescent="0.25">
      <c r="A144" s="1" t="s">
        <v>266</v>
      </c>
      <c r="B144" s="1" t="s">
        <v>175</v>
      </c>
      <c r="C144" s="1" t="s">
        <v>28</v>
      </c>
      <c r="D144" s="1" t="s">
        <v>29</v>
      </c>
      <c r="E144" s="1">
        <v>0.34289999999999998</v>
      </c>
      <c r="F144" s="1">
        <v>4.6300000000000001E-2</v>
      </c>
      <c r="G144" s="1">
        <v>6.4999999999999997E-3</v>
      </c>
      <c r="H144" s="2">
        <v>8.2100000000000004E-13</v>
      </c>
      <c r="I144" s="6">
        <f t="shared" si="4"/>
        <v>2.2156261889266625E-4</v>
      </c>
      <c r="J144" s="7">
        <f t="shared" si="5"/>
        <v>50.737781628631488</v>
      </c>
      <c r="K144" s="8">
        <v>228951</v>
      </c>
    </row>
    <row r="145" spans="1:11" x14ac:dyDescent="0.25">
      <c r="A145" s="1" t="s">
        <v>266</v>
      </c>
      <c r="B145" s="1" t="s">
        <v>176</v>
      </c>
      <c r="C145" s="1" t="s">
        <v>32</v>
      </c>
      <c r="D145" s="1" t="s">
        <v>29</v>
      </c>
      <c r="E145" s="1">
        <v>0.67569999999999997</v>
      </c>
      <c r="F145" s="1">
        <v>-6.2600000000000003E-2</v>
      </c>
      <c r="G145" s="1">
        <v>6.6E-3</v>
      </c>
      <c r="H145" s="2">
        <v>1.6000000000000001E-21</v>
      </c>
      <c r="I145" s="6">
        <f t="shared" si="4"/>
        <v>3.9277843516372237E-4</v>
      </c>
      <c r="J145" s="7">
        <f t="shared" si="5"/>
        <v>89.961564914991257</v>
      </c>
      <c r="K145" s="8">
        <v>228951</v>
      </c>
    </row>
    <row r="146" spans="1:11" x14ac:dyDescent="0.25">
      <c r="A146" s="1" t="s">
        <v>266</v>
      </c>
      <c r="B146" s="1" t="s">
        <v>177</v>
      </c>
      <c r="C146" s="1" t="s">
        <v>31</v>
      </c>
      <c r="D146" s="1" t="s">
        <v>28</v>
      </c>
      <c r="E146" s="1">
        <v>0.22589999999999999</v>
      </c>
      <c r="F146" s="1">
        <v>4.5699999999999998E-2</v>
      </c>
      <c r="G146" s="1">
        <v>7.4000000000000003E-3</v>
      </c>
      <c r="H146" s="2">
        <v>5.1499999999999998E-10</v>
      </c>
      <c r="I146" s="6">
        <f t="shared" si="4"/>
        <v>1.6655362006544902E-4</v>
      </c>
      <c r="J146" s="7">
        <f t="shared" si="5"/>
        <v>38.138636888402608</v>
      </c>
      <c r="K146" s="8">
        <v>228951</v>
      </c>
    </row>
    <row r="147" spans="1:11" x14ac:dyDescent="0.25">
      <c r="A147" s="1" t="s">
        <v>266</v>
      </c>
      <c r="B147" s="1" t="s">
        <v>178</v>
      </c>
      <c r="C147" s="1" t="s">
        <v>32</v>
      </c>
      <c r="D147" s="1" t="s">
        <v>31</v>
      </c>
      <c r="E147" s="1">
        <v>0.35039999999999999</v>
      </c>
      <c r="F147" s="1">
        <v>-4.7800000000000002E-2</v>
      </c>
      <c r="G147" s="1">
        <v>6.4999999999999997E-3</v>
      </c>
      <c r="H147" s="2">
        <v>1.65E-13</v>
      </c>
      <c r="I147" s="6">
        <f t="shared" si="4"/>
        <v>2.3614783339308363E-4</v>
      </c>
      <c r="J147" s="7">
        <f t="shared" si="5"/>
        <v>54.078580847213146</v>
      </c>
      <c r="K147" s="8">
        <v>228951</v>
      </c>
    </row>
    <row r="148" spans="1:11" x14ac:dyDescent="0.25">
      <c r="A148" s="1" t="s">
        <v>266</v>
      </c>
      <c r="B148" s="1" t="s">
        <v>179</v>
      </c>
      <c r="C148" s="1" t="s">
        <v>32</v>
      </c>
      <c r="D148" s="1" t="s">
        <v>28</v>
      </c>
      <c r="E148" s="1">
        <v>7.2099999999999997E-2</v>
      </c>
      <c r="F148" s="1">
        <v>-8.9099999999999999E-2</v>
      </c>
      <c r="G148" s="1">
        <v>1.2200000000000001E-2</v>
      </c>
      <c r="H148" s="2">
        <v>2.7900000000000002E-13</v>
      </c>
      <c r="I148" s="6">
        <f t="shared" si="4"/>
        <v>2.3291209282812591E-4</v>
      </c>
      <c r="J148" s="7">
        <f t="shared" si="5"/>
        <v>53.337413669550415</v>
      </c>
      <c r="K148" s="8">
        <v>228951</v>
      </c>
    </row>
    <row r="149" spans="1:11" x14ac:dyDescent="0.25">
      <c r="A149" s="1" t="s">
        <v>5</v>
      </c>
      <c r="B149" s="1" t="s">
        <v>180</v>
      </c>
      <c r="C149" s="1" t="s">
        <v>29</v>
      </c>
      <c r="D149" s="1" t="s">
        <v>31</v>
      </c>
      <c r="E149" s="1">
        <v>0.21379999999999999</v>
      </c>
      <c r="F149" s="1">
        <v>5.57E-2</v>
      </c>
      <c r="G149" s="1">
        <v>9.4999999999999998E-3</v>
      </c>
      <c r="H149" s="2">
        <v>5.0899999999999996E-9</v>
      </c>
      <c r="I149" s="6">
        <f t="shared" si="4"/>
        <v>1.9586771465177625E-4</v>
      </c>
      <c r="J149" s="7">
        <f t="shared" si="5"/>
        <v>34.376228686442296</v>
      </c>
      <c r="K149" s="8">
        <v>175475</v>
      </c>
    </row>
    <row r="150" spans="1:11" x14ac:dyDescent="0.25">
      <c r="A150" s="1" t="s">
        <v>5</v>
      </c>
      <c r="B150" s="1" t="s">
        <v>181</v>
      </c>
      <c r="C150" s="1" t="s">
        <v>29</v>
      </c>
      <c r="D150" s="1" t="s">
        <v>28</v>
      </c>
      <c r="E150" s="1">
        <v>0.35799999999999998</v>
      </c>
      <c r="F150" s="1">
        <v>7.2599999999999998E-2</v>
      </c>
      <c r="G150" s="1">
        <v>7.7000000000000002E-3</v>
      </c>
      <c r="H150" s="2">
        <v>6.7200000000000003E-21</v>
      </c>
      <c r="I150" s="6">
        <f t="shared" si="4"/>
        <v>5.063567180784575E-4</v>
      </c>
      <c r="J150" s="7">
        <f t="shared" si="5"/>
        <v>88.896945957183249</v>
      </c>
      <c r="K150" s="8">
        <v>175475</v>
      </c>
    </row>
    <row r="151" spans="1:11" x14ac:dyDescent="0.25">
      <c r="A151" s="1" t="s">
        <v>5</v>
      </c>
      <c r="B151" s="1" t="s">
        <v>182</v>
      </c>
      <c r="C151" s="1" t="s">
        <v>29</v>
      </c>
      <c r="D151" s="1" t="s">
        <v>28</v>
      </c>
      <c r="E151" s="1">
        <v>0.48580000000000001</v>
      </c>
      <c r="F151" s="1">
        <v>-4.9299999999999997E-2</v>
      </c>
      <c r="G151" s="1">
        <v>7.4000000000000003E-3</v>
      </c>
      <c r="H151" s="2">
        <v>2.3200000000000001E-11</v>
      </c>
      <c r="I151" s="6">
        <f t="shared" si="4"/>
        <v>2.5287466011510818E-4</v>
      </c>
      <c r="J151" s="7">
        <f t="shared" si="5"/>
        <v>44.383898797701434</v>
      </c>
      <c r="K151" s="8">
        <v>175475</v>
      </c>
    </row>
    <row r="152" spans="1:11" x14ac:dyDescent="0.25">
      <c r="A152" s="1" t="s">
        <v>5</v>
      </c>
      <c r="B152" s="1" t="s">
        <v>48</v>
      </c>
      <c r="C152" s="1" t="s">
        <v>28</v>
      </c>
      <c r="D152" s="1" t="s">
        <v>29</v>
      </c>
      <c r="E152" s="1">
        <v>0.25109999999999999</v>
      </c>
      <c r="F152" s="1">
        <v>0.15629999999999999</v>
      </c>
      <c r="G152" s="1">
        <v>8.3999999999999995E-3</v>
      </c>
      <c r="H152" s="2">
        <v>8.2699999999999996E-78</v>
      </c>
      <c r="I152" s="6">
        <f t="shared" si="4"/>
        <v>1.9691920801887695E-3</v>
      </c>
      <c r="J152" s="7">
        <f t="shared" si="5"/>
        <v>346.22181915122508</v>
      </c>
      <c r="K152" s="8">
        <v>175475</v>
      </c>
    </row>
    <row r="153" spans="1:11" x14ac:dyDescent="0.25">
      <c r="A153" s="1" t="s">
        <v>5</v>
      </c>
      <c r="B153" s="1" t="s">
        <v>49</v>
      </c>
      <c r="C153" s="1" t="s">
        <v>32</v>
      </c>
      <c r="D153" s="1" t="s">
        <v>28</v>
      </c>
      <c r="E153" s="1">
        <v>0.13639999999999999</v>
      </c>
      <c r="F153" s="1">
        <v>9.7799999999999998E-2</v>
      </c>
      <c r="G153" s="1">
        <v>1.0699999999999999E-2</v>
      </c>
      <c r="H153" s="2">
        <v>6.6E-20</v>
      </c>
      <c r="I153" s="6">
        <f t="shared" si="4"/>
        <v>4.7586984615921281E-4</v>
      </c>
      <c r="J153" s="7">
        <f t="shared" si="5"/>
        <v>83.542064664555298</v>
      </c>
      <c r="K153" s="8">
        <v>175475</v>
      </c>
    </row>
    <row r="154" spans="1:11" x14ac:dyDescent="0.25">
      <c r="A154" s="1" t="s">
        <v>5</v>
      </c>
      <c r="B154" s="1" t="s">
        <v>50</v>
      </c>
      <c r="C154" s="1" t="s">
        <v>28</v>
      </c>
      <c r="D154" s="1" t="s">
        <v>29</v>
      </c>
      <c r="E154" s="1">
        <v>0.15909999999999999</v>
      </c>
      <c r="F154" s="1">
        <v>-0.13789999999999999</v>
      </c>
      <c r="G154" s="1">
        <v>1.0500000000000001E-2</v>
      </c>
      <c r="H154" s="2">
        <v>1.12E-39</v>
      </c>
      <c r="I154" s="6">
        <f t="shared" si="4"/>
        <v>9.8199211329439524E-4</v>
      </c>
      <c r="J154" s="7">
        <f t="shared" si="5"/>
        <v>172.48247852970508</v>
      </c>
      <c r="K154" s="8">
        <v>175475</v>
      </c>
    </row>
    <row r="155" spans="1:11" x14ac:dyDescent="0.25">
      <c r="A155" s="1" t="s">
        <v>5</v>
      </c>
      <c r="B155" s="1" t="s">
        <v>51</v>
      </c>
      <c r="C155" s="1" t="s">
        <v>29</v>
      </c>
      <c r="D155" s="1" t="s">
        <v>28</v>
      </c>
      <c r="E155" s="1">
        <v>0.2082</v>
      </c>
      <c r="F155" s="1">
        <v>-0.05</v>
      </c>
      <c r="G155" s="1">
        <v>9.1000000000000004E-3</v>
      </c>
      <c r="H155" s="2">
        <v>4.06E-8</v>
      </c>
      <c r="I155" s="6">
        <f t="shared" si="4"/>
        <v>1.7201537287626169E-4</v>
      </c>
      <c r="J155" s="7">
        <f t="shared" si="5"/>
        <v>30.189246539216562</v>
      </c>
      <c r="K155" s="8">
        <v>175475</v>
      </c>
    </row>
    <row r="156" spans="1:11" x14ac:dyDescent="0.25">
      <c r="A156" s="1" t="s">
        <v>5</v>
      </c>
      <c r="B156" s="1" t="s">
        <v>183</v>
      </c>
      <c r="C156" s="1" t="s">
        <v>28</v>
      </c>
      <c r="D156" s="1" t="s">
        <v>29</v>
      </c>
      <c r="E156" s="1">
        <v>0.58409999999999995</v>
      </c>
      <c r="F156" s="1">
        <v>-4.1500000000000002E-2</v>
      </c>
      <c r="G156" s="1">
        <v>7.4999999999999997E-3</v>
      </c>
      <c r="H156" s="2">
        <v>2.8299999999999999E-8</v>
      </c>
      <c r="I156" s="6">
        <f t="shared" si="4"/>
        <v>1.7445468792084756E-4</v>
      </c>
      <c r="J156" s="7">
        <f t="shared" si="5"/>
        <v>30.61742880752244</v>
      </c>
      <c r="K156" s="8">
        <v>175475</v>
      </c>
    </row>
    <row r="157" spans="1:11" x14ac:dyDescent="0.25">
      <c r="A157" s="1" t="s">
        <v>5</v>
      </c>
      <c r="B157" s="1" t="s">
        <v>184</v>
      </c>
      <c r="C157" s="1" t="s">
        <v>28</v>
      </c>
      <c r="D157" s="1" t="s">
        <v>29</v>
      </c>
      <c r="E157" s="1">
        <v>0.43080000000000002</v>
      </c>
      <c r="F157" s="1">
        <v>5.62E-2</v>
      </c>
      <c r="G157" s="1">
        <v>7.4999999999999997E-3</v>
      </c>
      <c r="H157" s="2">
        <v>8.3799999999999994E-14</v>
      </c>
      <c r="I157" s="6">
        <f t="shared" si="4"/>
        <v>3.1988649553214496E-4</v>
      </c>
      <c r="J157" s="7">
        <f t="shared" si="5"/>
        <v>56.149404466733152</v>
      </c>
      <c r="K157" s="8">
        <v>175475</v>
      </c>
    </row>
    <row r="158" spans="1:11" x14ac:dyDescent="0.25">
      <c r="A158" s="1" t="s">
        <v>5</v>
      </c>
      <c r="B158" s="1" t="s">
        <v>55</v>
      </c>
      <c r="C158" s="1" t="s">
        <v>28</v>
      </c>
      <c r="D158" s="1" t="s">
        <v>29</v>
      </c>
      <c r="E158" s="1">
        <v>0.40289999999999998</v>
      </c>
      <c r="F158" s="1">
        <v>0.123</v>
      </c>
      <c r="G158" s="1">
        <v>7.7000000000000002E-3</v>
      </c>
      <c r="H158" s="2">
        <v>4.7299999999999998E-58</v>
      </c>
      <c r="I158" s="6">
        <f t="shared" si="4"/>
        <v>1.4520529203177442E-3</v>
      </c>
      <c r="J158" s="7">
        <f t="shared" si="5"/>
        <v>255.16659748996838</v>
      </c>
      <c r="K158" s="8">
        <v>175475</v>
      </c>
    </row>
    <row r="159" spans="1:11" x14ac:dyDescent="0.25">
      <c r="A159" s="1" t="s">
        <v>5</v>
      </c>
      <c r="B159" s="1" t="s">
        <v>185</v>
      </c>
      <c r="C159" s="1" t="s">
        <v>31</v>
      </c>
      <c r="D159" s="1" t="s">
        <v>32</v>
      </c>
      <c r="E159" s="1">
        <v>0.25519999999999998</v>
      </c>
      <c r="F159" s="1">
        <v>-0.1037</v>
      </c>
      <c r="G159" s="1">
        <v>8.6E-3</v>
      </c>
      <c r="H159" s="2">
        <v>1.38E-33</v>
      </c>
      <c r="I159" s="6">
        <f t="shared" si="4"/>
        <v>8.2791480998204163E-4</v>
      </c>
      <c r="J159" s="7">
        <f t="shared" si="5"/>
        <v>145.39707184108403</v>
      </c>
      <c r="K159" s="8">
        <v>175475</v>
      </c>
    </row>
    <row r="160" spans="1:11" x14ac:dyDescent="0.25">
      <c r="A160" s="1" t="s">
        <v>5</v>
      </c>
      <c r="B160" s="1" t="s">
        <v>66</v>
      </c>
      <c r="C160" s="1" t="s">
        <v>28</v>
      </c>
      <c r="D160" s="1" t="s">
        <v>29</v>
      </c>
      <c r="E160" s="1">
        <v>0.59609999999999996</v>
      </c>
      <c r="F160" s="1">
        <v>4.4499999999999998E-2</v>
      </c>
      <c r="G160" s="1">
        <v>7.4999999999999997E-3</v>
      </c>
      <c r="H160" s="2">
        <v>3.3299999999999999E-9</v>
      </c>
      <c r="I160" s="6">
        <f t="shared" si="4"/>
        <v>2.0058346211765691E-4</v>
      </c>
      <c r="J160" s="7">
        <f t="shared" si="5"/>
        <v>35.204043197036611</v>
      </c>
      <c r="K160" s="8">
        <v>175475</v>
      </c>
    </row>
    <row r="161" spans="1:11" x14ac:dyDescent="0.25">
      <c r="A161" s="1" t="s">
        <v>5</v>
      </c>
      <c r="B161" s="1" t="s">
        <v>186</v>
      </c>
      <c r="C161" s="1" t="s">
        <v>31</v>
      </c>
      <c r="D161" s="1" t="s">
        <v>28</v>
      </c>
      <c r="E161" s="1">
        <v>0.16</v>
      </c>
      <c r="F161" s="1">
        <v>-7.3999999999999996E-2</v>
      </c>
      <c r="G161" s="1">
        <v>1.0699999999999999E-2</v>
      </c>
      <c r="H161" s="2">
        <v>4.7999999999999997E-12</v>
      </c>
      <c r="I161" s="6">
        <f t="shared" si="4"/>
        <v>2.7249734348057505E-4</v>
      </c>
      <c r="J161" s="7">
        <f t="shared" si="5"/>
        <v>47.828959617004017</v>
      </c>
      <c r="K161" s="8">
        <v>175475</v>
      </c>
    </row>
    <row r="162" spans="1:11" x14ac:dyDescent="0.25">
      <c r="A162" s="1" t="s">
        <v>5</v>
      </c>
      <c r="B162" s="1" t="s">
        <v>187</v>
      </c>
      <c r="C162" s="1" t="s">
        <v>31</v>
      </c>
      <c r="D162" s="1" t="s">
        <v>28</v>
      </c>
      <c r="E162" s="1">
        <v>0.24049999999999999</v>
      </c>
      <c r="F162" s="1">
        <v>5.0700000000000002E-2</v>
      </c>
      <c r="G162" s="1">
        <v>9.1000000000000004E-3</v>
      </c>
      <c r="H162" s="2">
        <v>2.7899999999999998E-8</v>
      </c>
      <c r="I162" s="6">
        <f t="shared" si="4"/>
        <v>1.7686466051055165E-4</v>
      </c>
      <c r="J162" s="7">
        <f t="shared" si="5"/>
        <v>31.040462534636312</v>
      </c>
      <c r="K162" s="8">
        <v>175475</v>
      </c>
    </row>
    <row r="163" spans="1:11" x14ac:dyDescent="0.25">
      <c r="A163" s="1" t="s">
        <v>5</v>
      </c>
      <c r="B163" s="1" t="s">
        <v>188</v>
      </c>
      <c r="C163" s="1" t="s">
        <v>28</v>
      </c>
      <c r="D163" s="1" t="s">
        <v>32</v>
      </c>
      <c r="E163" s="1">
        <v>0.39910000000000001</v>
      </c>
      <c r="F163" s="1">
        <v>0.10929999999999999</v>
      </c>
      <c r="G163" s="1">
        <v>7.4999999999999997E-3</v>
      </c>
      <c r="H163" s="2">
        <v>2.99E-48</v>
      </c>
      <c r="I163" s="6">
        <f t="shared" si="4"/>
        <v>1.2088633911723791E-3</v>
      </c>
      <c r="J163" s="7">
        <f t="shared" si="5"/>
        <v>212.37962379142328</v>
      </c>
      <c r="K163" s="8">
        <v>175475</v>
      </c>
    </row>
    <row r="164" spans="1:11" x14ac:dyDescent="0.25">
      <c r="A164" s="1" t="s">
        <v>5</v>
      </c>
      <c r="B164" s="1" t="s">
        <v>189</v>
      </c>
      <c r="C164" s="1" t="s">
        <v>29</v>
      </c>
      <c r="D164" s="1" t="s">
        <v>32</v>
      </c>
      <c r="E164" s="1">
        <v>0.4491</v>
      </c>
      <c r="F164" s="1">
        <v>5.8700000000000002E-2</v>
      </c>
      <c r="G164" s="1">
        <v>7.7000000000000002E-3</v>
      </c>
      <c r="H164" s="2">
        <v>3.1E-14</v>
      </c>
      <c r="I164" s="6">
        <f t="shared" si="4"/>
        <v>3.3108209156674351E-4</v>
      </c>
      <c r="J164" s="7">
        <f t="shared" si="5"/>
        <v>58.115208758358733</v>
      </c>
      <c r="K164" s="8">
        <v>175475</v>
      </c>
    </row>
    <row r="165" spans="1:11" x14ac:dyDescent="0.25">
      <c r="A165" s="1" t="s">
        <v>5</v>
      </c>
      <c r="B165" s="1" t="s">
        <v>190</v>
      </c>
      <c r="C165" s="1" t="s">
        <v>32</v>
      </c>
      <c r="D165" s="1" t="s">
        <v>31</v>
      </c>
      <c r="E165" s="1">
        <v>0.89829999999999999</v>
      </c>
      <c r="F165" s="1">
        <v>8.6400000000000005E-2</v>
      </c>
      <c r="G165" s="1">
        <v>1.24E-2</v>
      </c>
      <c r="H165" s="2">
        <v>3.4099999999999998E-12</v>
      </c>
      <c r="I165" s="6">
        <f t="shared" si="4"/>
        <v>2.765978003396303E-4</v>
      </c>
      <c r="J165" s="7">
        <f t="shared" si="5"/>
        <v>48.548874330844825</v>
      </c>
      <c r="K165" s="8">
        <v>175475</v>
      </c>
    </row>
    <row r="166" spans="1:11" x14ac:dyDescent="0.25">
      <c r="A166" s="1" t="s">
        <v>5</v>
      </c>
      <c r="B166" s="1" t="s">
        <v>191</v>
      </c>
      <c r="C166" s="1" t="s">
        <v>29</v>
      </c>
      <c r="D166" s="1" t="s">
        <v>28</v>
      </c>
      <c r="E166" s="1">
        <v>0.12759999999999999</v>
      </c>
      <c r="F166" s="1">
        <v>7.46E-2</v>
      </c>
      <c r="G166" s="1">
        <v>1.0999999999999999E-2</v>
      </c>
      <c r="H166" s="2">
        <v>1.1000000000000001E-11</v>
      </c>
      <c r="I166" s="6">
        <f t="shared" si="4"/>
        <v>2.6203736117240683E-4</v>
      </c>
      <c r="J166" s="7">
        <f t="shared" si="5"/>
        <v>45.992533639154182</v>
      </c>
      <c r="K166" s="8">
        <v>175475</v>
      </c>
    </row>
    <row r="167" spans="1:11" x14ac:dyDescent="0.25">
      <c r="A167" s="1" t="s">
        <v>5</v>
      </c>
      <c r="B167" s="1" t="s">
        <v>80</v>
      </c>
      <c r="C167" s="1" t="s">
        <v>28</v>
      </c>
      <c r="D167" s="1" t="s">
        <v>29</v>
      </c>
      <c r="E167" s="1">
        <v>0.64780000000000004</v>
      </c>
      <c r="F167" s="1">
        <v>-4.2700000000000002E-2</v>
      </c>
      <c r="G167" s="1">
        <v>7.7000000000000002E-3</v>
      </c>
      <c r="H167" s="2">
        <v>2.9300000000000001E-8</v>
      </c>
      <c r="I167" s="6">
        <f t="shared" si="4"/>
        <v>1.7521970507335685E-4</v>
      </c>
      <c r="J167" s="7">
        <f t="shared" si="5"/>
        <v>30.751715614877686</v>
      </c>
      <c r="K167" s="8">
        <v>175475</v>
      </c>
    </row>
    <row r="168" spans="1:11" x14ac:dyDescent="0.25">
      <c r="A168" s="1" t="s">
        <v>5</v>
      </c>
      <c r="B168" s="1" t="s">
        <v>192</v>
      </c>
      <c r="C168" s="1" t="s">
        <v>29</v>
      </c>
      <c r="D168" s="1" t="s">
        <v>28</v>
      </c>
      <c r="E168" s="1">
        <v>0.41909999999999997</v>
      </c>
      <c r="F168" s="1">
        <v>-4.5100000000000001E-2</v>
      </c>
      <c r="G168" s="1">
        <v>7.4999999999999997E-3</v>
      </c>
      <c r="H168" s="2">
        <v>1.56E-9</v>
      </c>
      <c r="I168" s="6">
        <f t="shared" si="4"/>
        <v>2.0602779755515613E-4</v>
      </c>
      <c r="J168" s="7">
        <f t="shared" si="5"/>
        <v>36.159765637270269</v>
      </c>
      <c r="K168" s="8">
        <v>175475</v>
      </c>
    </row>
    <row r="169" spans="1:11" x14ac:dyDescent="0.25">
      <c r="A169" s="1" t="s">
        <v>5</v>
      </c>
      <c r="B169" s="1" t="s">
        <v>193</v>
      </c>
      <c r="C169" s="1" t="s">
        <v>194</v>
      </c>
      <c r="D169" s="1" t="s">
        <v>28</v>
      </c>
      <c r="E169" s="1">
        <v>0.104</v>
      </c>
      <c r="F169" s="1">
        <v>-9.9900000000000003E-2</v>
      </c>
      <c r="G169" s="1">
        <v>1.26E-2</v>
      </c>
      <c r="H169" s="2">
        <v>2.45E-15</v>
      </c>
      <c r="I169" s="6">
        <f t="shared" si="4"/>
        <v>3.5811217075355659E-4</v>
      </c>
      <c r="J169" s="7">
        <f t="shared" si="5"/>
        <v>62.861528417037142</v>
      </c>
      <c r="K169" s="8">
        <v>175475</v>
      </c>
    </row>
    <row r="170" spans="1:11" x14ac:dyDescent="0.25">
      <c r="A170" s="1" t="s">
        <v>5</v>
      </c>
      <c r="B170" s="1" t="s">
        <v>195</v>
      </c>
      <c r="C170" s="1" t="s">
        <v>31</v>
      </c>
      <c r="D170" s="1" t="s">
        <v>32</v>
      </c>
      <c r="E170" s="1">
        <v>0.56689999999999996</v>
      </c>
      <c r="F170" s="1">
        <v>-6.9500000000000006E-2</v>
      </c>
      <c r="G170" s="1">
        <v>7.4000000000000003E-3</v>
      </c>
      <c r="H170" s="2">
        <v>5.7700000000000003E-21</v>
      </c>
      <c r="I170" s="6">
        <f t="shared" si="4"/>
        <v>5.0242664450070881E-4</v>
      </c>
      <c r="J170" s="7">
        <f t="shared" si="5"/>
        <v>88.206627950576816</v>
      </c>
      <c r="K170" s="8">
        <v>175475</v>
      </c>
    </row>
    <row r="171" spans="1:11" x14ac:dyDescent="0.25">
      <c r="A171" s="1" t="s">
        <v>5</v>
      </c>
      <c r="B171" s="1" t="s">
        <v>196</v>
      </c>
      <c r="C171" s="1" t="s">
        <v>197</v>
      </c>
      <c r="D171" s="1" t="s">
        <v>28</v>
      </c>
      <c r="E171" s="1">
        <v>5.2299999999999999E-2</v>
      </c>
      <c r="F171" s="1">
        <v>9.7600000000000006E-2</v>
      </c>
      <c r="G171" s="1">
        <v>1.77E-2</v>
      </c>
      <c r="H171" s="2">
        <v>3.2000000000000002E-8</v>
      </c>
      <c r="I171" s="6">
        <f t="shared" si="4"/>
        <v>1.7324575632944326E-4</v>
      </c>
      <c r="J171" s="7">
        <f t="shared" si="5"/>
        <v>30.405220175762111</v>
      </c>
      <c r="K171" s="8">
        <v>175475</v>
      </c>
    </row>
    <row r="172" spans="1:11" x14ac:dyDescent="0.25">
      <c r="A172" s="1" t="s">
        <v>5</v>
      </c>
      <c r="B172" s="1" t="s">
        <v>198</v>
      </c>
      <c r="C172" s="1" t="s">
        <v>29</v>
      </c>
      <c r="D172" s="1" t="s">
        <v>32</v>
      </c>
      <c r="E172" s="1">
        <v>2.75E-2</v>
      </c>
      <c r="F172" s="1">
        <v>0.1492</v>
      </c>
      <c r="G172" s="1">
        <v>2.24E-2</v>
      </c>
      <c r="H172" s="2">
        <v>2.9800000000000003E-11</v>
      </c>
      <c r="I172" s="6">
        <f t="shared" si="4"/>
        <v>2.5276478619269162E-4</v>
      </c>
      <c r="J172" s="7">
        <f t="shared" si="5"/>
        <v>44.364609138533602</v>
      </c>
      <c r="K172" s="8">
        <v>175475</v>
      </c>
    </row>
    <row r="173" spans="1:11" x14ac:dyDescent="0.25">
      <c r="A173" s="1" t="s">
        <v>5</v>
      </c>
      <c r="B173" s="1" t="s">
        <v>82</v>
      </c>
      <c r="C173" s="1" t="s">
        <v>31</v>
      </c>
      <c r="D173" s="1" t="s">
        <v>32</v>
      </c>
      <c r="E173" s="1">
        <v>0.56769999999999998</v>
      </c>
      <c r="F173" s="1">
        <v>-6.3500000000000001E-2</v>
      </c>
      <c r="G173" s="1">
        <v>7.7000000000000002E-3</v>
      </c>
      <c r="H173" s="2">
        <v>1.52E-16</v>
      </c>
      <c r="I173" s="6">
        <f t="shared" si="4"/>
        <v>3.8742037933520981E-4</v>
      </c>
      <c r="J173" s="7">
        <f t="shared" si="5"/>
        <v>68.008163971771097</v>
      </c>
      <c r="K173" s="8">
        <v>175475</v>
      </c>
    </row>
    <row r="174" spans="1:11" x14ac:dyDescent="0.25">
      <c r="A174" s="1" t="s">
        <v>5</v>
      </c>
      <c r="B174" s="1" t="s">
        <v>199</v>
      </c>
      <c r="C174" s="1" t="s">
        <v>31</v>
      </c>
      <c r="D174" s="1" t="s">
        <v>32</v>
      </c>
      <c r="E174" s="1">
        <v>0.2621</v>
      </c>
      <c r="F174" s="1">
        <v>7.2099999999999997E-2</v>
      </c>
      <c r="G174" s="1">
        <v>8.3000000000000001E-3</v>
      </c>
      <c r="H174" s="2">
        <v>3.4299999999999999E-18</v>
      </c>
      <c r="I174" s="6">
        <f t="shared" si="4"/>
        <v>4.2984548953123677E-4</v>
      </c>
      <c r="J174" s="7">
        <f t="shared" si="5"/>
        <v>75.458713172017539</v>
      </c>
      <c r="K174" s="8">
        <v>175475</v>
      </c>
    </row>
    <row r="175" spans="1:11" x14ac:dyDescent="0.25">
      <c r="A175" s="1" t="s">
        <v>5</v>
      </c>
      <c r="B175" s="1" t="s">
        <v>200</v>
      </c>
      <c r="C175" s="1" t="s">
        <v>28</v>
      </c>
      <c r="D175" s="1" t="s">
        <v>29</v>
      </c>
      <c r="E175" s="1">
        <v>0.19700000000000001</v>
      </c>
      <c r="F175" s="1">
        <v>5.7599999999999998E-2</v>
      </c>
      <c r="G175" s="1">
        <v>9.5999999999999992E-3</v>
      </c>
      <c r="H175" s="2">
        <v>2.1000000000000002E-9</v>
      </c>
      <c r="I175" s="6">
        <f t="shared" si="4"/>
        <v>2.0511534889551083E-4</v>
      </c>
      <c r="J175" s="7">
        <f t="shared" si="5"/>
        <v>35.999589685140336</v>
      </c>
      <c r="K175" s="8">
        <v>175475</v>
      </c>
    </row>
    <row r="176" spans="1:11" x14ac:dyDescent="0.25">
      <c r="A176" s="1" t="s">
        <v>5</v>
      </c>
      <c r="B176" s="1" t="s">
        <v>201</v>
      </c>
      <c r="C176" s="1" t="s">
        <v>29</v>
      </c>
      <c r="D176" s="1" t="s">
        <v>32</v>
      </c>
      <c r="E176" s="1">
        <v>0.31459999999999999</v>
      </c>
      <c r="F176" s="1">
        <v>-4.36E-2</v>
      </c>
      <c r="G176" s="1">
        <v>7.9000000000000008E-3</v>
      </c>
      <c r="H176" s="2">
        <v>4.1500000000000001E-8</v>
      </c>
      <c r="I176" s="6">
        <f t="shared" si="4"/>
        <v>1.735514177951469E-4</v>
      </c>
      <c r="J176" s="7">
        <f t="shared" si="5"/>
        <v>30.458874115555009</v>
      </c>
      <c r="K176" s="8">
        <v>175475</v>
      </c>
    </row>
    <row r="177" spans="1:11" x14ac:dyDescent="0.25">
      <c r="A177" s="1" t="s">
        <v>5</v>
      </c>
      <c r="B177" s="1" t="s">
        <v>84</v>
      </c>
      <c r="C177" s="1" t="s">
        <v>28</v>
      </c>
      <c r="D177" s="1" t="s">
        <v>29</v>
      </c>
      <c r="E177" s="1">
        <v>0.66400000000000003</v>
      </c>
      <c r="F177" s="1">
        <v>4.6600000000000003E-2</v>
      </c>
      <c r="G177" s="1">
        <v>7.7999999999999996E-3</v>
      </c>
      <c r="H177" s="2">
        <v>2.7499999999999998E-9</v>
      </c>
      <c r="I177" s="6">
        <f t="shared" si="4"/>
        <v>2.0336632800823154E-4</v>
      </c>
      <c r="J177" s="7">
        <f t="shared" si="5"/>
        <v>35.69255833911506</v>
      </c>
      <c r="K177" s="8">
        <v>175475</v>
      </c>
    </row>
    <row r="178" spans="1:11" x14ac:dyDescent="0.25">
      <c r="A178" s="1" t="s">
        <v>5</v>
      </c>
      <c r="B178" s="1" t="s">
        <v>85</v>
      </c>
      <c r="C178" s="1" t="s">
        <v>29</v>
      </c>
      <c r="D178" s="1" t="s">
        <v>32</v>
      </c>
      <c r="E178" s="1">
        <v>0.28120000000000001</v>
      </c>
      <c r="F178" s="1">
        <v>-7.9399999999999998E-2</v>
      </c>
      <c r="G178" s="1">
        <v>8.3999999999999995E-3</v>
      </c>
      <c r="H178" s="2">
        <v>2.99E-21</v>
      </c>
      <c r="I178" s="6">
        <f t="shared" si="4"/>
        <v>5.0891600110352275E-4</v>
      </c>
      <c r="J178" s="7">
        <f t="shared" si="5"/>
        <v>89.346487318677319</v>
      </c>
      <c r="K178" s="8">
        <v>175475</v>
      </c>
    </row>
    <row r="179" spans="1:11" x14ac:dyDescent="0.25">
      <c r="A179" s="1" t="s">
        <v>5</v>
      </c>
      <c r="B179" s="1" t="s">
        <v>88</v>
      </c>
      <c r="C179" s="1" t="s">
        <v>32</v>
      </c>
      <c r="D179" s="1" t="s">
        <v>31</v>
      </c>
      <c r="E179" s="1">
        <v>0.27960000000000002</v>
      </c>
      <c r="F179" s="1">
        <v>5.1700000000000003E-2</v>
      </c>
      <c r="G179" s="1">
        <v>8.2000000000000007E-3</v>
      </c>
      <c r="H179" s="2">
        <v>2.4E-10</v>
      </c>
      <c r="I179" s="6">
        <f t="shared" si="4"/>
        <v>2.2648516362962687E-4</v>
      </c>
      <c r="J179" s="7">
        <f t="shared" si="5"/>
        <v>39.7510341370525</v>
      </c>
      <c r="K179" s="8">
        <v>175475</v>
      </c>
    </row>
    <row r="180" spans="1:11" x14ac:dyDescent="0.25">
      <c r="A180" s="1" t="s">
        <v>5</v>
      </c>
      <c r="B180" s="1" t="s">
        <v>89</v>
      </c>
      <c r="C180" s="1" t="s">
        <v>29</v>
      </c>
      <c r="D180" s="1" t="s">
        <v>28</v>
      </c>
      <c r="E180" s="1">
        <v>0.14879999999999999</v>
      </c>
      <c r="F180" s="1">
        <v>5.7599999999999998E-2</v>
      </c>
      <c r="G180" s="1">
        <v>1.03E-2</v>
      </c>
      <c r="H180" s="2">
        <v>1.88E-8</v>
      </c>
      <c r="I180" s="6">
        <f t="shared" si="4"/>
        <v>1.7818776211148124E-4</v>
      </c>
      <c r="J180" s="7">
        <f t="shared" si="5"/>
        <v>31.272713595838741</v>
      </c>
      <c r="K180" s="8">
        <v>175475</v>
      </c>
    </row>
    <row r="181" spans="1:11" x14ac:dyDescent="0.25">
      <c r="A181" s="1" t="s">
        <v>5</v>
      </c>
      <c r="B181" s="1" t="s">
        <v>202</v>
      </c>
      <c r="C181" s="1" t="s">
        <v>29</v>
      </c>
      <c r="D181" s="1" t="s">
        <v>28</v>
      </c>
      <c r="E181" s="1">
        <v>0.22650000000000001</v>
      </c>
      <c r="F181" s="1">
        <v>5.6899999999999999E-2</v>
      </c>
      <c r="G181" s="1">
        <v>8.6999999999999994E-3</v>
      </c>
      <c r="H181" s="2">
        <v>7.6400000000000002E-11</v>
      </c>
      <c r="I181" s="6">
        <f t="shared" si="4"/>
        <v>2.4370527170360594E-4</v>
      </c>
      <c r="J181" s="7">
        <f t="shared" si="5"/>
        <v>42.774119420041984</v>
      </c>
      <c r="K181" s="8">
        <v>175475</v>
      </c>
    </row>
    <row r="182" spans="1:11" x14ac:dyDescent="0.25">
      <c r="A182" s="1" t="s">
        <v>5</v>
      </c>
      <c r="B182" s="1" t="s">
        <v>203</v>
      </c>
      <c r="C182" s="1" t="s">
        <v>31</v>
      </c>
      <c r="D182" s="1" t="s">
        <v>32</v>
      </c>
      <c r="E182" s="1">
        <v>0.29780000000000001</v>
      </c>
      <c r="F182" s="1">
        <v>6.2399999999999997E-2</v>
      </c>
      <c r="G182" s="1">
        <v>8.0000000000000002E-3</v>
      </c>
      <c r="H182" s="2">
        <v>5.78E-15</v>
      </c>
      <c r="I182" s="6">
        <f t="shared" si="4"/>
        <v>3.4659588605950783E-4</v>
      </c>
      <c r="J182" s="7">
        <f t="shared" si="5"/>
        <v>60.839306567887157</v>
      </c>
      <c r="K182" s="8">
        <v>175475</v>
      </c>
    </row>
    <row r="183" spans="1:11" x14ac:dyDescent="0.25">
      <c r="A183" s="1" t="s">
        <v>5</v>
      </c>
      <c r="B183" s="1" t="s">
        <v>204</v>
      </c>
      <c r="C183" s="1" t="s">
        <v>28</v>
      </c>
      <c r="D183" s="1" t="s">
        <v>29</v>
      </c>
      <c r="E183" s="1">
        <v>0.69430000000000003</v>
      </c>
      <c r="F183" s="1">
        <v>9.0800000000000006E-2</v>
      </c>
      <c r="G183" s="1">
        <v>8.0999999999999996E-3</v>
      </c>
      <c r="H183" s="2">
        <v>2.6600000000000002E-29</v>
      </c>
      <c r="I183" s="6">
        <f t="shared" si="4"/>
        <v>7.1560853564408514E-4</v>
      </c>
      <c r="J183" s="7">
        <f t="shared" si="5"/>
        <v>125.65989987201114</v>
      </c>
      <c r="K183" s="8">
        <v>175475</v>
      </c>
    </row>
    <row r="184" spans="1:11" x14ac:dyDescent="0.25">
      <c r="A184" s="1" t="s">
        <v>5</v>
      </c>
      <c r="B184" s="1" t="s">
        <v>205</v>
      </c>
      <c r="C184" s="1" t="s">
        <v>32</v>
      </c>
      <c r="D184" s="1" t="s">
        <v>105</v>
      </c>
      <c r="E184" s="1">
        <v>0.86839999999999995</v>
      </c>
      <c r="F184" s="1">
        <v>-7.0900000000000005E-2</v>
      </c>
      <c r="G184" s="1">
        <v>1.15E-2</v>
      </c>
      <c r="H184" s="2">
        <v>6.5200000000000002E-10</v>
      </c>
      <c r="I184" s="6">
        <f t="shared" si="4"/>
        <v>2.1656460397158497E-4</v>
      </c>
      <c r="J184" s="7">
        <f t="shared" si="5"/>
        <v>38.009472259012867</v>
      </c>
      <c r="K184" s="8">
        <v>175475</v>
      </c>
    </row>
    <row r="185" spans="1:11" x14ac:dyDescent="0.25">
      <c r="A185" s="1" t="s">
        <v>5</v>
      </c>
      <c r="B185" s="1" t="s">
        <v>206</v>
      </c>
      <c r="C185" s="1" t="s">
        <v>31</v>
      </c>
      <c r="D185" s="1" t="s">
        <v>29</v>
      </c>
      <c r="E185" s="1">
        <v>4.53E-2</v>
      </c>
      <c r="F185" s="1">
        <v>0.11650000000000001</v>
      </c>
      <c r="G185" s="1">
        <v>2.0199999999999999E-2</v>
      </c>
      <c r="H185" s="2">
        <v>8.4700000000000007E-9</v>
      </c>
      <c r="I185" s="6">
        <f t="shared" si="4"/>
        <v>1.8951847195936331E-4</v>
      </c>
      <c r="J185" s="7">
        <f t="shared" si="5"/>
        <v>33.261678532615662</v>
      </c>
      <c r="K185" s="8">
        <v>175475</v>
      </c>
    </row>
    <row r="186" spans="1:11" x14ac:dyDescent="0.25">
      <c r="A186" s="1" t="s">
        <v>5</v>
      </c>
      <c r="B186" s="1" t="s">
        <v>93</v>
      </c>
      <c r="C186" s="1" t="s">
        <v>29</v>
      </c>
      <c r="D186" s="1" t="s">
        <v>28</v>
      </c>
      <c r="E186" s="1">
        <v>0.4753</v>
      </c>
      <c r="F186" s="1">
        <v>-6.0299999999999999E-2</v>
      </c>
      <c r="G186" s="1">
        <v>7.4000000000000003E-3</v>
      </c>
      <c r="H186" s="2">
        <v>3.2200000000000001E-16</v>
      </c>
      <c r="I186" s="6">
        <f t="shared" si="4"/>
        <v>3.782610519200908E-4</v>
      </c>
      <c r="J186" s="7">
        <f t="shared" si="5"/>
        <v>66.399717990748471</v>
      </c>
      <c r="K186" s="8">
        <v>175475</v>
      </c>
    </row>
    <row r="187" spans="1:11" x14ac:dyDescent="0.25">
      <c r="A187" s="1" t="s">
        <v>5</v>
      </c>
      <c r="B187" s="1" t="s">
        <v>94</v>
      </c>
      <c r="C187" s="1" t="s">
        <v>31</v>
      </c>
      <c r="D187" s="1" t="s">
        <v>32</v>
      </c>
      <c r="E187" s="1">
        <v>0.432</v>
      </c>
      <c r="F187" s="1">
        <v>5.11E-2</v>
      </c>
      <c r="G187" s="1">
        <v>7.7999999999999996E-3</v>
      </c>
      <c r="H187" s="2">
        <v>5.1900000000000003E-11</v>
      </c>
      <c r="I187" s="6">
        <f t="shared" si="4"/>
        <v>2.4452942860462933E-4</v>
      </c>
      <c r="J187" s="7">
        <f t="shared" si="5"/>
        <v>42.918807336974631</v>
      </c>
      <c r="K187" s="8">
        <v>175475</v>
      </c>
    </row>
    <row r="188" spans="1:11" x14ac:dyDescent="0.25">
      <c r="A188" s="1" t="s">
        <v>5</v>
      </c>
      <c r="B188" s="1" t="s">
        <v>207</v>
      </c>
      <c r="C188" s="1" t="s">
        <v>31</v>
      </c>
      <c r="D188" s="1" t="s">
        <v>32</v>
      </c>
      <c r="E188" s="1">
        <v>0.3483</v>
      </c>
      <c r="F188" s="1">
        <v>4.7300000000000002E-2</v>
      </c>
      <c r="G188" s="1">
        <v>7.7999999999999996E-3</v>
      </c>
      <c r="H188" s="2">
        <v>1.67E-9</v>
      </c>
      <c r="I188" s="6">
        <f t="shared" si="4"/>
        <v>2.0952064473041111E-4</v>
      </c>
      <c r="J188" s="7">
        <f t="shared" si="5"/>
        <v>36.772920778849631</v>
      </c>
      <c r="K188" s="8">
        <v>175475</v>
      </c>
    </row>
    <row r="189" spans="1:11" x14ac:dyDescent="0.25">
      <c r="A189" s="1" t="s">
        <v>5</v>
      </c>
      <c r="B189" s="1" t="s">
        <v>208</v>
      </c>
      <c r="C189" s="1" t="s">
        <v>29</v>
      </c>
      <c r="D189" s="1" t="s">
        <v>28</v>
      </c>
      <c r="E189" s="1">
        <v>0.19070000000000001</v>
      </c>
      <c r="F189" s="1">
        <v>6.5100000000000005E-2</v>
      </c>
      <c r="G189" s="1">
        <v>9.4999999999999998E-3</v>
      </c>
      <c r="H189" s="2">
        <v>8.7999999999999997E-12</v>
      </c>
      <c r="I189" s="6">
        <f t="shared" si="4"/>
        <v>2.6753666573776913E-4</v>
      </c>
      <c r="J189" s="7">
        <f t="shared" si="5"/>
        <v>46.95802434026519</v>
      </c>
      <c r="K189" s="8">
        <v>175475</v>
      </c>
    </row>
    <row r="190" spans="1:11" x14ac:dyDescent="0.25">
      <c r="A190" s="1" t="s">
        <v>5</v>
      </c>
      <c r="B190" s="1" t="s">
        <v>209</v>
      </c>
      <c r="C190" s="1" t="s">
        <v>32</v>
      </c>
      <c r="D190" s="1" t="s">
        <v>31</v>
      </c>
      <c r="E190" s="1">
        <v>0.53310000000000002</v>
      </c>
      <c r="F190" s="1">
        <v>4.7500000000000001E-2</v>
      </c>
      <c r="G190" s="1">
        <v>7.6E-3</v>
      </c>
      <c r="H190" s="2">
        <v>5.2400000000000005E-10</v>
      </c>
      <c r="I190" s="6">
        <f t="shared" si="4"/>
        <v>2.2256051420381197E-4</v>
      </c>
      <c r="J190" s="7">
        <f t="shared" si="5"/>
        <v>39.062054779883162</v>
      </c>
      <c r="K190" s="8">
        <v>175475</v>
      </c>
    </row>
    <row r="191" spans="1:11" x14ac:dyDescent="0.25">
      <c r="A191" s="1" t="s">
        <v>5</v>
      </c>
      <c r="B191" s="1" t="s">
        <v>102</v>
      </c>
      <c r="C191" s="1" t="s">
        <v>32</v>
      </c>
      <c r="D191" s="1" t="s">
        <v>31</v>
      </c>
      <c r="E191" s="1">
        <v>0.5202</v>
      </c>
      <c r="F191" s="1">
        <v>-6.08E-2</v>
      </c>
      <c r="G191" s="1">
        <v>7.6E-3</v>
      </c>
      <c r="H191" s="2">
        <v>9.9299999999999996E-16</v>
      </c>
      <c r="I191" s="6">
        <f t="shared" si="4"/>
        <v>3.6459134437361501E-4</v>
      </c>
      <c r="J191" s="7">
        <f t="shared" si="5"/>
        <v>63.999270551360596</v>
      </c>
      <c r="K191" s="8">
        <v>175475</v>
      </c>
    </row>
    <row r="192" spans="1:11" x14ac:dyDescent="0.25">
      <c r="A192" s="1" t="s">
        <v>5</v>
      </c>
      <c r="B192" s="1" t="s">
        <v>210</v>
      </c>
      <c r="C192" s="1" t="s">
        <v>29</v>
      </c>
      <c r="D192" s="1" t="s">
        <v>28</v>
      </c>
      <c r="E192" s="1">
        <v>0.40229999999999999</v>
      </c>
      <c r="F192" s="1">
        <v>4.4400000000000002E-2</v>
      </c>
      <c r="G192" s="1">
        <v>7.4999999999999997E-3</v>
      </c>
      <c r="H192" s="2">
        <v>3.6300000000000001E-9</v>
      </c>
      <c r="I192" s="6">
        <f t="shared" si="4"/>
        <v>1.9968315614324856E-4</v>
      </c>
      <c r="J192" s="7">
        <f t="shared" si="5"/>
        <v>35.046000553925062</v>
      </c>
      <c r="K192" s="8">
        <v>175475</v>
      </c>
    </row>
    <row r="193" spans="1:11" x14ac:dyDescent="0.25">
      <c r="A193" s="1" t="s">
        <v>5</v>
      </c>
      <c r="B193" s="1" t="s">
        <v>211</v>
      </c>
      <c r="C193" s="1" t="s">
        <v>31</v>
      </c>
      <c r="D193" s="1" t="s">
        <v>212</v>
      </c>
      <c r="E193" s="1">
        <v>0.3629</v>
      </c>
      <c r="F193" s="1">
        <v>-4.5999999999999999E-2</v>
      </c>
      <c r="G193" s="1">
        <v>8.3000000000000001E-3</v>
      </c>
      <c r="H193" s="2">
        <v>2.9499999999999999E-8</v>
      </c>
      <c r="I193" s="6">
        <f t="shared" si="4"/>
        <v>1.7501215563220607E-4</v>
      </c>
      <c r="J193" s="7">
        <f t="shared" si="5"/>
        <v>30.7152835332321</v>
      </c>
      <c r="K193" s="8">
        <v>175475</v>
      </c>
    </row>
    <row r="194" spans="1:11" x14ac:dyDescent="0.25">
      <c r="A194" s="1" t="s">
        <v>5</v>
      </c>
      <c r="B194" s="1" t="s">
        <v>213</v>
      </c>
      <c r="C194" s="1" t="s">
        <v>32</v>
      </c>
      <c r="D194" s="1" t="s">
        <v>31</v>
      </c>
      <c r="E194" s="1">
        <v>5.9900000000000002E-2</v>
      </c>
      <c r="F194" s="1">
        <v>9.3700000000000006E-2</v>
      </c>
      <c r="G194" s="1">
        <v>1.6E-2</v>
      </c>
      <c r="H194" s="2">
        <v>4.8699999999999999E-9</v>
      </c>
      <c r="I194" s="6">
        <f t="shared" si="4"/>
        <v>1.9540653919633062E-4</v>
      </c>
      <c r="J194" s="7">
        <f t="shared" si="5"/>
        <v>34.295273173039256</v>
      </c>
      <c r="K194" s="8">
        <v>175475</v>
      </c>
    </row>
    <row r="195" spans="1:11" x14ac:dyDescent="0.25">
      <c r="A195" s="1" t="s">
        <v>5</v>
      </c>
      <c r="B195" s="1" t="s">
        <v>106</v>
      </c>
      <c r="C195" s="1" t="s">
        <v>31</v>
      </c>
      <c r="D195" s="1" t="s">
        <v>32</v>
      </c>
      <c r="E195" s="1">
        <v>5.6099999999999997E-2</v>
      </c>
      <c r="F195" s="1">
        <v>9.1800000000000007E-2</v>
      </c>
      <c r="G195" s="1">
        <v>1.6400000000000001E-2</v>
      </c>
      <c r="H195" s="2">
        <v>2.33E-8</v>
      </c>
      <c r="I195" s="6">
        <f t="shared" si="4"/>
        <v>1.7852739781882093E-4</v>
      </c>
      <c r="J195" s="7">
        <f t="shared" si="5"/>
        <v>31.332331757118162</v>
      </c>
      <c r="K195" s="8">
        <v>175475</v>
      </c>
    </row>
    <row r="196" spans="1:11" x14ac:dyDescent="0.25">
      <c r="A196" s="1" t="s">
        <v>5</v>
      </c>
      <c r="B196" s="1" t="s">
        <v>110</v>
      </c>
      <c r="C196" s="1" t="s">
        <v>31</v>
      </c>
      <c r="D196" s="1" t="s">
        <v>32</v>
      </c>
      <c r="E196" s="1">
        <v>0.66779999999999995</v>
      </c>
      <c r="F196" s="1">
        <v>-5.45E-2</v>
      </c>
      <c r="G196" s="1">
        <v>7.7999999999999996E-3</v>
      </c>
      <c r="H196" s="2">
        <v>2.0900000000000002E-12</v>
      </c>
      <c r="I196" s="6">
        <f t="shared" si="4"/>
        <v>2.7814274437342699E-4</v>
      </c>
      <c r="J196" s="7">
        <f t="shared" si="5"/>
        <v>48.820120745803237</v>
      </c>
      <c r="K196" s="8">
        <v>175475</v>
      </c>
    </row>
    <row r="197" spans="1:11" x14ac:dyDescent="0.25">
      <c r="A197" s="1" t="s">
        <v>5</v>
      </c>
      <c r="B197" s="1" t="s">
        <v>111</v>
      </c>
      <c r="C197" s="1" t="s">
        <v>28</v>
      </c>
      <c r="D197" s="1" t="s">
        <v>31</v>
      </c>
      <c r="E197" s="1">
        <v>0.13569999999999999</v>
      </c>
      <c r="F197" s="1">
        <v>5.8900000000000001E-2</v>
      </c>
      <c r="G197" s="1">
        <v>1.06E-2</v>
      </c>
      <c r="H197" s="2">
        <v>3.18E-8</v>
      </c>
      <c r="I197" s="6">
        <f t="shared" ref="I197:I260" si="6">2*F197*F197*E197*(1-E197)/(2*F197*F197*E197*(1-E197)+2*G197*G197*K197*E197*(1-E197))</f>
        <v>1.7592485350062582E-4</v>
      </c>
      <c r="J197" s="7">
        <f t="shared" ref="J197:J260" si="7">I197*(K197-2)/(1-I197)</f>
        <v>30.875493585001013</v>
      </c>
      <c r="K197" s="8">
        <v>175475</v>
      </c>
    </row>
    <row r="198" spans="1:11" x14ac:dyDescent="0.25">
      <c r="A198" s="1" t="s">
        <v>5</v>
      </c>
      <c r="B198" s="1" t="s">
        <v>115</v>
      </c>
      <c r="C198" s="1" t="s">
        <v>28</v>
      </c>
      <c r="D198" s="1" t="s">
        <v>32</v>
      </c>
      <c r="E198" s="1">
        <v>0.17419999999999999</v>
      </c>
      <c r="F198" s="1">
        <v>-7.4800000000000005E-2</v>
      </c>
      <c r="G198" s="1">
        <v>9.9000000000000008E-3</v>
      </c>
      <c r="H198" s="2">
        <v>4.91E-14</v>
      </c>
      <c r="I198" s="6">
        <f t="shared" si="6"/>
        <v>3.2521928564430445E-4</v>
      </c>
      <c r="J198" s="7">
        <f t="shared" si="7"/>
        <v>57.085769102911144</v>
      </c>
      <c r="K198" s="8">
        <v>175475</v>
      </c>
    </row>
    <row r="199" spans="1:11" x14ac:dyDescent="0.25">
      <c r="A199" s="1" t="s">
        <v>5</v>
      </c>
      <c r="B199" s="1" t="s">
        <v>214</v>
      </c>
      <c r="C199" s="1" t="s">
        <v>29</v>
      </c>
      <c r="D199" s="1" t="s">
        <v>28</v>
      </c>
      <c r="E199" s="1">
        <v>0.73160000000000003</v>
      </c>
      <c r="F199" s="1">
        <v>-5.4699999999999999E-2</v>
      </c>
      <c r="G199" s="1">
        <v>8.6999999999999994E-3</v>
      </c>
      <c r="H199" s="2">
        <v>2.5899999999999998E-10</v>
      </c>
      <c r="I199" s="6">
        <f t="shared" si="6"/>
        <v>2.2522835759771205E-4</v>
      </c>
      <c r="J199" s="7">
        <f t="shared" si="7"/>
        <v>39.530398959576175</v>
      </c>
      <c r="K199" s="8">
        <v>175475</v>
      </c>
    </row>
    <row r="200" spans="1:11" x14ac:dyDescent="0.25">
      <c r="A200" s="1" t="s">
        <v>5</v>
      </c>
      <c r="B200" s="1" t="s">
        <v>116</v>
      </c>
      <c r="C200" s="1" t="s">
        <v>31</v>
      </c>
      <c r="D200" s="1" t="s">
        <v>28</v>
      </c>
      <c r="E200" s="1">
        <v>0.50180000000000002</v>
      </c>
      <c r="F200" s="1">
        <v>-0.1482</v>
      </c>
      <c r="G200" s="1">
        <v>7.3000000000000001E-3</v>
      </c>
      <c r="H200" s="2">
        <v>6.6499999999999998E-91</v>
      </c>
      <c r="I200" s="6">
        <f t="shared" si="6"/>
        <v>2.343238994902221E-3</v>
      </c>
      <c r="J200" s="7">
        <f t="shared" si="7"/>
        <v>412.14092082956017</v>
      </c>
      <c r="K200" s="8">
        <v>175475</v>
      </c>
    </row>
    <row r="201" spans="1:11" x14ac:dyDescent="0.25">
      <c r="A201" s="1" t="s">
        <v>5</v>
      </c>
      <c r="B201" s="1" t="s">
        <v>215</v>
      </c>
      <c r="C201" s="1" t="s">
        <v>29</v>
      </c>
      <c r="D201" s="1" t="s">
        <v>28</v>
      </c>
      <c r="E201" s="1">
        <v>0.75370000000000004</v>
      </c>
      <c r="F201" s="1">
        <v>6.13E-2</v>
      </c>
      <c r="G201" s="1">
        <v>8.8000000000000005E-3</v>
      </c>
      <c r="H201" s="2">
        <v>3.32E-12</v>
      </c>
      <c r="I201" s="6">
        <f t="shared" si="6"/>
        <v>2.7645234318203515E-4</v>
      </c>
      <c r="J201" s="7">
        <f t="shared" si="7"/>
        <v>48.523336405229493</v>
      </c>
      <c r="K201" s="8">
        <v>175475</v>
      </c>
    </row>
    <row r="202" spans="1:11" x14ac:dyDescent="0.25">
      <c r="A202" s="1" t="s">
        <v>5</v>
      </c>
      <c r="B202" s="1" t="s">
        <v>120</v>
      </c>
      <c r="C202" s="1" t="s">
        <v>31</v>
      </c>
      <c r="D202" s="1" t="s">
        <v>32</v>
      </c>
      <c r="E202" s="1">
        <v>0.23849999999999999</v>
      </c>
      <c r="F202" s="1">
        <v>0.2296</v>
      </c>
      <c r="G202" s="1">
        <v>8.3999999999999995E-3</v>
      </c>
      <c r="H202" s="2">
        <v>3.9299999999999996E-164</v>
      </c>
      <c r="I202" s="6">
        <f t="shared" si="6"/>
        <v>4.2395991422441003E-3</v>
      </c>
      <c r="J202" s="7">
        <f t="shared" si="7"/>
        <v>747.10259581136927</v>
      </c>
      <c r="K202" s="8">
        <v>175475</v>
      </c>
    </row>
    <row r="203" spans="1:11" x14ac:dyDescent="0.25">
      <c r="A203" s="1" t="s">
        <v>5</v>
      </c>
      <c r="B203" s="1" t="s">
        <v>121</v>
      </c>
      <c r="C203" s="1" t="s">
        <v>29</v>
      </c>
      <c r="D203" s="1" t="s">
        <v>28</v>
      </c>
      <c r="E203" s="1">
        <v>0.37490000000000001</v>
      </c>
      <c r="F203" s="1">
        <v>-6.3200000000000006E-2</v>
      </c>
      <c r="G203" s="1">
        <v>7.6E-3</v>
      </c>
      <c r="H203" s="2">
        <v>1.1E-16</v>
      </c>
      <c r="I203" s="6">
        <f t="shared" si="6"/>
        <v>3.9393140496620253E-4</v>
      </c>
      <c r="J203" s="7">
        <f t="shared" si="7"/>
        <v>69.151566397340986</v>
      </c>
      <c r="K203" s="8">
        <v>175475</v>
      </c>
    </row>
    <row r="204" spans="1:11" x14ac:dyDescent="0.25">
      <c r="A204" s="1" t="s">
        <v>5</v>
      </c>
      <c r="B204" s="1" t="s">
        <v>216</v>
      </c>
      <c r="C204" s="1" t="s">
        <v>29</v>
      </c>
      <c r="D204" s="1" t="s">
        <v>28</v>
      </c>
      <c r="E204" s="1">
        <v>0.21709999999999999</v>
      </c>
      <c r="F204" s="1">
        <v>5.1900000000000002E-2</v>
      </c>
      <c r="G204" s="1">
        <v>8.8999999999999999E-3</v>
      </c>
      <c r="H204" s="2">
        <v>4.5699999999999997E-9</v>
      </c>
      <c r="I204" s="6">
        <f t="shared" si="6"/>
        <v>1.9375606062693832E-4</v>
      </c>
      <c r="J204" s="7">
        <f t="shared" si="7"/>
        <v>34.005546007024542</v>
      </c>
      <c r="K204" s="8">
        <v>175475</v>
      </c>
    </row>
    <row r="205" spans="1:11" x14ac:dyDescent="0.25">
      <c r="A205" s="1" t="s">
        <v>5</v>
      </c>
      <c r="B205" s="1" t="s">
        <v>217</v>
      </c>
      <c r="C205" s="1" t="s">
        <v>29</v>
      </c>
      <c r="D205" s="1" t="s">
        <v>28</v>
      </c>
      <c r="E205" s="1">
        <v>0.52470000000000006</v>
      </c>
      <c r="F205" s="1">
        <v>0.1148</v>
      </c>
      <c r="G205" s="1">
        <v>7.4000000000000003E-3</v>
      </c>
      <c r="H205" s="2">
        <v>3.2799999999999998E-54</v>
      </c>
      <c r="I205" s="6">
        <f t="shared" si="6"/>
        <v>1.3696507702730843E-3</v>
      </c>
      <c r="J205" s="7">
        <f t="shared" si="7"/>
        <v>240.66635847539357</v>
      </c>
      <c r="K205" s="8">
        <v>175475</v>
      </c>
    </row>
    <row r="206" spans="1:11" x14ac:dyDescent="0.25">
      <c r="A206" s="1" t="s">
        <v>5</v>
      </c>
      <c r="B206" s="1" t="s">
        <v>123</v>
      </c>
      <c r="C206" s="1" t="s">
        <v>29</v>
      </c>
      <c r="D206" s="1" t="s">
        <v>28</v>
      </c>
      <c r="E206" s="1">
        <v>0.36359999999999998</v>
      </c>
      <c r="F206" s="1">
        <v>5.1900000000000002E-2</v>
      </c>
      <c r="G206" s="1">
        <v>7.7000000000000002E-3</v>
      </c>
      <c r="H206" s="2">
        <v>1.27E-11</v>
      </c>
      <c r="I206" s="6">
        <f t="shared" si="6"/>
        <v>2.5883654159856203E-4</v>
      </c>
      <c r="J206" s="7">
        <f t="shared" si="7"/>
        <v>45.430583559055705</v>
      </c>
      <c r="K206" s="8">
        <v>175475</v>
      </c>
    </row>
    <row r="207" spans="1:11" x14ac:dyDescent="0.25">
      <c r="A207" s="1" t="s">
        <v>5</v>
      </c>
      <c r="B207" s="1" t="s">
        <v>218</v>
      </c>
      <c r="C207" s="1" t="s">
        <v>28</v>
      </c>
      <c r="D207" s="1" t="s">
        <v>29</v>
      </c>
      <c r="E207" s="1">
        <v>0.16300000000000001</v>
      </c>
      <c r="F207" s="1">
        <v>7.5899999999999995E-2</v>
      </c>
      <c r="G207" s="1">
        <v>9.7999999999999997E-3</v>
      </c>
      <c r="H207" s="2">
        <v>1.24E-14</v>
      </c>
      <c r="I207" s="6">
        <f t="shared" si="6"/>
        <v>3.4171789133513413E-4</v>
      </c>
      <c r="J207" s="7">
        <f t="shared" si="7"/>
        <v>59.982760728762685</v>
      </c>
      <c r="K207" s="8">
        <v>175475</v>
      </c>
    </row>
    <row r="208" spans="1:11" x14ac:dyDescent="0.25">
      <c r="A208" s="1" t="s">
        <v>5</v>
      </c>
      <c r="B208" s="1" t="s">
        <v>124</v>
      </c>
      <c r="C208" s="1" t="s">
        <v>28</v>
      </c>
      <c r="D208" s="1" t="s">
        <v>32</v>
      </c>
      <c r="E208" s="1">
        <v>0.62019999999999997</v>
      </c>
      <c r="F208" s="1">
        <v>5.1499999999999997E-2</v>
      </c>
      <c r="G208" s="1">
        <v>7.6E-3</v>
      </c>
      <c r="H208" s="2">
        <v>1.37E-11</v>
      </c>
      <c r="I208" s="6">
        <f t="shared" si="6"/>
        <v>2.6161243960368959E-4</v>
      </c>
      <c r="J208" s="7">
        <f t="shared" si="7"/>
        <v>45.917932316873198</v>
      </c>
      <c r="K208" s="8">
        <v>175475</v>
      </c>
    </row>
    <row r="209" spans="1:11" x14ac:dyDescent="0.25">
      <c r="A209" s="1" t="s">
        <v>5</v>
      </c>
      <c r="B209" s="1" t="s">
        <v>219</v>
      </c>
      <c r="C209" s="1" t="s">
        <v>32</v>
      </c>
      <c r="D209" s="1" t="s">
        <v>31</v>
      </c>
      <c r="E209" s="1">
        <v>0.2422</v>
      </c>
      <c r="F209" s="1">
        <v>-5.9499999999999997E-2</v>
      </c>
      <c r="G209" s="1">
        <v>9.1000000000000004E-3</v>
      </c>
      <c r="H209" s="2">
        <v>7.0000000000000004E-11</v>
      </c>
      <c r="I209" s="6">
        <f t="shared" si="6"/>
        <v>2.4357353560893383E-4</v>
      </c>
      <c r="J209" s="7">
        <f t="shared" si="7"/>
        <v>42.750992024184569</v>
      </c>
      <c r="K209" s="8">
        <v>175475</v>
      </c>
    </row>
    <row r="210" spans="1:11" x14ac:dyDescent="0.25">
      <c r="A210" s="1" t="s">
        <v>5</v>
      </c>
      <c r="B210" s="1" t="s">
        <v>132</v>
      </c>
      <c r="C210" s="1" t="s">
        <v>29</v>
      </c>
      <c r="D210" s="1" t="s">
        <v>28</v>
      </c>
      <c r="E210" s="1">
        <v>9.01E-2</v>
      </c>
      <c r="F210" s="1">
        <v>8.8200000000000001E-2</v>
      </c>
      <c r="G210" s="1">
        <v>1.2800000000000001E-2</v>
      </c>
      <c r="H210" s="2">
        <v>6.2299999999999999E-12</v>
      </c>
      <c r="I210" s="6">
        <f t="shared" si="6"/>
        <v>2.7051072146303104E-4</v>
      </c>
      <c r="J210" s="7">
        <f t="shared" si="7"/>
        <v>47.480171722790367</v>
      </c>
      <c r="K210" s="8">
        <v>175475</v>
      </c>
    </row>
    <row r="211" spans="1:11" x14ac:dyDescent="0.25">
      <c r="A211" s="1" t="s">
        <v>5</v>
      </c>
      <c r="B211" s="1" t="s">
        <v>220</v>
      </c>
      <c r="C211" s="1" t="s">
        <v>28</v>
      </c>
      <c r="D211" s="1" t="s">
        <v>31</v>
      </c>
      <c r="E211" s="1">
        <v>0.14929999999999999</v>
      </c>
      <c r="F211" s="1">
        <v>5.6399999999999999E-2</v>
      </c>
      <c r="G211" s="1">
        <v>1.03E-2</v>
      </c>
      <c r="H211" s="2">
        <v>4.1299999999999999E-8</v>
      </c>
      <c r="I211" s="6">
        <f t="shared" si="6"/>
        <v>1.7084186566301442E-4</v>
      </c>
      <c r="J211" s="7">
        <f t="shared" si="7"/>
        <v>29.983257089065876</v>
      </c>
      <c r="K211" s="8">
        <v>175475</v>
      </c>
    </row>
    <row r="212" spans="1:11" x14ac:dyDescent="0.25">
      <c r="A212" s="1" t="s">
        <v>5</v>
      </c>
      <c r="B212" s="1" t="s">
        <v>133</v>
      </c>
      <c r="C212" s="1" t="s">
        <v>28</v>
      </c>
      <c r="D212" s="1" t="s">
        <v>29</v>
      </c>
      <c r="E212" s="1">
        <v>7.0099999999999996E-2</v>
      </c>
      <c r="F212" s="1">
        <v>0.13919999999999999</v>
      </c>
      <c r="G212" s="1">
        <v>1.4E-2</v>
      </c>
      <c r="H212" s="2">
        <v>2.21E-23</v>
      </c>
      <c r="I212" s="6">
        <f t="shared" si="6"/>
        <v>5.6307019697260591E-4</v>
      </c>
      <c r="J212" s="7">
        <f t="shared" si="7"/>
        <v>98.859281388418026</v>
      </c>
      <c r="K212" s="8">
        <v>175475</v>
      </c>
    </row>
    <row r="213" spans="1:11" x14ac:dyDescent="0.25">
      <c r="A213" s="1" t="s">
        <v>5</v>
      </c>
      <c r="B213" s="1" t="s">
        <v>221</v>
      </c>
      <c r="C213" s="1" t="s">
        <v>31</v>
      </c>
      <c r="D213" s="1" t="s">
        <v>32</v>
      </c>
      <c r="E213" s="1">
        <v>0.24249999999999999</v>
      </c>
      <c r="F213" s="1">
        <v>-4.8599999999999997E-2</v>
      </c>
      <c r="G213" s="1">
        <v>8.6999999999999994E-3</v>
      </c>
      <c r="H213" s="2">
        <v>2.5200000000000001E-8</v>
      </c>
      <c r="I213" s="6">
        <f t="shared" si="6"/>
        <v>1.7780401191677125E-4</v>
      </c>
      <c r="J213" s="7">
        <f t="shared" si="7"/>
        <v>31.205351819818439</v>
      </c>
      <c r="K213" s="8">
        <v>175475</v>
      </c>
    </row>
    <row r="214" spans="1:11" x14ac:dyDescent="0.25">
      <c r="A214" s="1" t="s">
        <v>5</v>
      </c>
      <c r="B214" s="1" t="s">
        <v>135</v>
      </c>
      <c r="C214" s="1" t="s">
        <v>29</v>
      </c>
      <c r="D214" s="1" t="s">
        <v>28</v>
      </c>
      <c r="E214" s="1">
        <v>0.41639999999999999</v>
      </c>
      <c r="F214" s="1">
        <v>-5.9299999999999999E-2</v>
      </c>
      <c r="G214" s="1">
        <v>7.4999999999999997E-3</v>
      </c>
      <c r="H214" s="2">
        <v>2.16E-15</v>
      </c>
      <c r="I214" s="6">
        <f t="shared" si="6"/>
        <v>3.5613684996758211E-4</v>
      </c>
      <c r="J214" s="7">
        <f t="shared" si="7"/>
        <v>62.514665250320562</v>
      </c>
      <c r="K214" s="8">
        <v>175475</v>
      </c>
    </row>
    <row r="215" spans="1:11" x14ac:dyDescent="0.25">
      <c r="A215" s="1" t="s">
        <v>5</v>
      </c>
      <c r="B215" s="1" t="s">
        <v>222</v>
      </c>
      <c r="C215" s="1" t="s">
        <v>31</v>
      </c>
      <c r="D215" s="1" t="s">
        <v>32</v>
      </c>
      <c r="E215" s="1">
        <v>0.47499999999999998</v>
      </c>
      <c r="F215" s="1">
        <v>-4.0599999999999997E-2</v>
      </c>
      <c r="G215" s="1">
        <v>7.4000000000000003E-3</v>
      </c>
      <c r="H215" s="2">
        <v>3.92E-8</v>
      </c>
      <c r="I215" s="6">
        <f t="shared" si="6"/>
        <v>1.7151372640055777E-4</v>
      </c>
      <c r="J215" s="7">
        <f t="shared" si="7"/>
        <v>30.101190880102013</v>
      </c>
      <c r="K215" s="8">
        <v>175475</v>
      </c>
    </row>
    <row r="216" spans="1:11" x14ac:dyDescent="0.25">
      <c r="A216" s="1" t="s">
        <v>5</v>
      </c>
      <c r="B216" s="1" t="s">
        <v>223</v>
      </c>
      <c r="C216" s="1" t="s">
        <v>31</v>
      </c>
      <c r="D216" s="1" t="s">
        <v>29</v>
      </c>
      <c r="E216" s="1">
        <v>0.15870000000000001</v>
      </c>
      <c r="F216" s="1">
        <v>0.20319999999999999</v>
      </c>
      <c r="G216" s="1">
        <v>9.7999999999999997E-3</v>
      </c>
      <c r="H216" s="2">
        <v>2.88E-96</v>
      </c>
      <c r="I216" s="6">
        <f t="shared" si="6"/>
        <v>2.4440903176060867E-3</v>
      </c>
      <c r="J216" s="7">
        <f t="shared" si="7"/>
        <v>429.9226300386901</v>
      </c>
      <c r="K216" s="8">
        <v>175475</v>
      </c>
    </row>
    <row r="217" spans="1:11" x14ac:dyDescent="0.25">
      <c r="A217" s="1" t="s">
        <v>5</v>
      </c>
      <c r="B217" s="1" t="s">
        <v>138</v>
      </c>
      <c r="C217" s="1" t="s">
        <v>31</v>
      </c>
      <c r="D217" s="1" t="s">
        <v>28</v>
      </c>
      <c r="E217" s="1">
        <v>0.22889999999999999</v>
      </c>
      <c r="F217" s="1">
        <v>-5.2999999999999999E-2</v>
      </c>
      <c r="G217" s="1">
        <v>9.4000000000000004E-3</v>
      </c>
      <c r="H217" s="2">
        <v>1.6000000000000001E-8</v>
      </c>
      <c r="I217" s="6">
        <f t="shared" si="6"/>
        <v>1.8113488842374603E-4</v>
      </c>
      <c r="J217" s="7">
        <f t="shared" si="7"/>
        <v>31.790040561830139</v>
      </c>
      <c r="K217" s="8">
        <v>175475</v>
      </c>
    </row>
    <row r="218" spans="1:11" x14ac:dyDescent="0.25">
      <c r="A218" s="1" t="s">
        <v>5</v>
      </c>
      <c r="B218" s="1" t="s">
        <v>140</v>
      </c>
      <c r="C218" s="1" t="s">
        <v>31</v>
      </c>
      <c r="D218" s="1" t="s">
        <v>28</v>
      </c>
      <c r="E218" s="1">
        <v>0.82650000000000001</v>
      </c>
      <c r="F218" s="1">
        <v>7.8399999999999997E-2</v>
      </c>
      <c r="G218" s="1">
        <v>9.9000000000000008E-3</v>
      </c>
      <c r="H218" s="2">
        <v>2.0099999999999999E-15</v>
      </c>
      <c r="I218" s="6">
        <f t="shared" si="6"/>
        <v>3.5726568021540701E-4</v>
      </c>
      <c r="J218" s="7">
        <f t="shared" si="7"/>
        <v>62.712885866265403</v>
      </c>
      <c r="K218" s="8">
        <v>175475</v>
      </c>
    </row>
    <row r="219" spans="1:11" x14ac:dyDescent="0.25">
      <c r="A219" s="1" t="s">
        <v>5</v>
      </c>
      <c r="B219" s="1" t="s">
        <v>224</v>
      </c>
      <c r="C219" s="1" t="s">
        <v>28</v>
      </c>
      <c r="D219" s="1" t="s">
        <v>29</v>
      </c>
      <c r="E219" s="1">
        <v>0.38679999999999998</v>
      </c>
      <c r="F219" s="1">
        <v>6.1800000000000001E-2</v>
      </c>
      <c r="G219" s="1">
        <v>7.6E-3</v>
      </c>
      <c r="H219" s="2">
        <v>3.1799999999999999E-16</v>
      </c>
      <c r="I219" s="6">
        <f t="shared" si="6"/>
        <v>3.7667855375933908E-4</v>
      </c>
      <c r="J219" s="7">
        <f t="shared" si="7"/>
        <v>66.121822536297415</v>
      </c>
      <c r="K219" s="8">
        <v>175475</v>
      </c>
    </row>
    <row r="220" spans="1:11" x14ac:dyDescent="0.25">
      <c r="A220" s="1" t="s">
        <v>5</v>
      </c>
      <c r="B220" s="1" t="s">
        <v>149</v>
      </c>
      <c r="C220" s="1" t="s">
        <v>32</v>
      </c>
      <c r="D220" s="1" t="s">
        <v>29</v>
      </c>
      <c r="E220" s="1">
        <v>0.25430000000000003</v>
      </c>
      <c r="F220" s="1">
        <v>5.5E-2</v>
      </c>
      <c r="G220" s="1">
        <v>8.6E-3</v>
      </c>
      <c r="H220" s="2">
        <v>1.5899999999999999E-10</v>
      </c>
      <c r="I220" s="6">
        <f t="shared" si="6"/>
        <v>2.3303009377593175E-4</v>
      </c>
      <c r="J220" s="7">
        <f t="shared" si="7"/>
        <v>40.900020580775447</v>
      </c>
      <c r="K220" s="8">
        <v>175475</v>
      </c>
    </row>
    <row r="221" spans="1:11" x14ac:dyDescent="0.25">
      <c r="A221" s="1" t="s">
        <v>5</v>
      </c>
      <c r="B221" s="1" t="s">
        <v>225</v>
      </c>
      <c r="C221" s="1" t="s">
        <v>31</v>
      </c>
      <c r="D221" s="1" t="s">
        <v>29</v>
      </c>
      <c r="E221" s="1">
        <v>6.4699999999999994E-2</v>
      </c>
      <c r="F221" s="1">
        <v>0.11070000000000001</v>
      </c>
      <c r="G221" s="1">
        <v>1.4800000000000001E-2</v>
      </c>
      <c r="H221" s="2">
        <v>6.6699999999999996E-14</v>
      </c>
      <c r="I221" s="6">
        <f t="shared" si="6"/>
        <v>3.1872645816009946E-4</v>
      </c>
      <c r="J221" s="7">
        <f t="shared" si="7"/>
        <v>55.94571917364857</v>
      </c>
      <c r="K221" s="8">
        <v>175475</v>
      </c>
    </row>
    <row r="222" spans="1:11" x14ac:dyDescent="0.25">
      <c r="A222" s="1" t="s">
        <v>5</v>
      </c>
      <c r="B222" s="1" t="s">
        <v>226</v>
      </c>
      <c r="C222" s="1" t="s">
        <v>32</v>
      </c>
      <c r="D222" s="1" t="s">
        <v>31</v>
      </c>
      <c r="E222" s="1">
        <v>0.2114</v>
      </c>
      <c r="F222" s="1">
        <v>6.2799999999999995E-2</v>
      </c>
      <c r="G222" s="1">
        <v>8.8999999999999999E-3</v>
      </c>
      <c r="H222" s="2">
        <v>1.7699999999999999E-12</v>
      </c>
      <c r="I222" s="6">
        <f t="shared" si="6"/>
        <v>2.8366177286886151E-4</v>
      </c>
      <c r="J222" s="7">
        <f t="shared" si="7"/>
        <v>49.789105536563788</v>
      </c>
      <c r="K222" s="8">
        <v>175475</v>
      </c>
    </row>
    <row r="223" spans="1:11" x14ac:dyDescent="0.25">
      <c r="A223" s="1" t="s">
        <v>5</v>
      </c>
      <c r="B223" s="1" t="s">
        <v>152</v>
      </c>
      <c r="C223" s="1" t="s">
        <v>29</v>
      </c>
      <c r="D223" s="1" t="s">
        <v>32</v>
      </c>
      <c r="E223" s="1">
        <v>0.21129999999999999</v>
      </c>
      <c r="F223" s="1">
        <v>-8.0399999999999999E-2</v>
      </c>
      <c r="G223" s="1">
        <v>9.1000000000000004E-3</v>
      </c>
      <c r="H223" s="2">
        <v>1.45E-18</v>
      </c>
      <c r="I223" s="6">
        <f t="shared" si="6"/>
        <v>4.4465267425882724E-4</v>
      </c>
      <c r="J223" s="7">
        <f t="shared" si="7"/>
        <v>78.059247963576823</v>
      </c>
      <c r="K223" s="8">
        <v>175475</v>
      </c>
    </row>
    <row r="224" spans="1:11" x14ac:dyDescent="0.25">
      <c r="A224" s="1" t="s">
        <v>5</v>
      </c>
      <c r="B224" s="1" t="s">
        <v>227</v>
      </c>
      <c r="C224" s="1" t="s">
        <v>31</v>
      </c>
      <c r="D224" s="1" t="s">
        <v>32</v>
      </c>
      <c r="E224" s="1">
        <v>0.69520000000000004</v>
      </c>
      <c r="F224" s="1">
        <v>5.3600000000000002E-2</v>
      </c>
      <c r="G224" s="1">
        <v>8.0999999999999996E-3</v>
      </c>
      <c r="H224" s="2">
        <v>3.3599999999999999E-11</v>
      </c>
      <c r="I224" s="6">
        <f t="shared" si="6"/>
        <v>2.4948011133491107E-4</v>
      </c>
      <c r="J224" s="7">
        <f t="shared" si="7"/>
        <v>43.787947798362715</v>
      </c>
      <c r="K224" s="8">
        <v>175475</v>
      </c>
    </row>
    <row r="225" spans="1:11" x14ac:dyDescent="0.25">
      <c r="A225" s="1" t="s">
        <v>5</v>
      </c>
      <c r="B225" s="1" t="s">
        <v>153</v>
      </c>
      <c r="C225" s="1" t="s">
        <v>29</v>
      </c>
      <c r="D225" s="1" t="s">
        <v>28</v>
      </c>
      <c r="E225" s="1">
        <v>0.12139999999999999</v>
      </c>
      <c r="F225" s="1">
        <v>-7.9399999999999998E-2</v>
      </c>
      <c r="G225" s="1">
        <v>1.1900000000000001E-2</v>
      </c>
      <c r="H225" s="2">
        <v>2.7899999999999999E-11</v>
      </c>
      <c r="I225" s="6">
        <f t="shared" si="6"/>
        <v>2.536422876769092E-4</v>
      </c>
      <c r="J225" s="7">
        <f t="shared" si="7"/>
        <v>44.518664961555459</v>
      </c>
      <c r="K225" s="8">
        <v>175475</v>
      </c>
    </row>
    <row r="226" spans="1:11" x14ac:dyDescent="0.25">
      <c r="A226" s="1" t="s">
        <v>5</v>
      </c>
      <c r="B226" s="1" t="s">
        <v>154</v>
      </c>
      <c r="C226" s="1" t="s">
        <v>29</v>
      </c>
      <c r="D226" s="1" t="s">
        <v>28</v>
      </c>
      <c r="E226" s="1">
        <v>0.26800000000000002</v>
      </c>
      <c r="F226" s="1">
        <v>-4.6300000000000001E-2</v>
      </c>
      <c r="G226" s="1">
        <v>8.3999999999999995E-3</v>
      </c>
      <c r="H226" s="2">
        <v>3.2000000000000002E-8</v>
      </c>
      <c r="I226" s="6">
        <f t="shared" si="6"/>
        <v>1.7310633961712172E-4</v>
      </c>
      <c r="J226" s="7">
        <f t="shared" si="7"/>
        <v>30.38074783168717</v>
      </c>
      <c r="K226" s="8">
        <v>175475</v>
      </c>
    </row>
    <row r="227" spans="1:11" x14ac:dyDescent="0.25">
      <c r="A227" s="1" t="s">
        <v>5</v>
      </c>
      <c r="B227" s="1" t="s">
        <v>156</v>
      </c>
      <c r="C227" s="1" t="s">
        <v>31</v>
      </c>
      <c r="D227" s="1" t="s">
        <v>29</v>
      </c>
      <c r="E227" s="1">
        <v>8.7300000000000003E-2</v>
      </c>
      <c r="F227" s="1">
        <v>0.1187</v>
      </c>
      <c r="G227" s="1">
        <v>1.2800000000000001E-2</v>
      </c>
      <c r="H227" s="2">
        <v>1.37E-20</v>
      </c>
      <c r="I227" s="6">
        <f t="shared" si="6"/>
        <v>4.8983911410144406E-4</v>
      </c>
      <c r="J227" s="7">
        <f t="shared" si="7"/>
        <v>85.995662908058137</v>
      </c>
      <c r="K227" s="8">
        <v>175475</v>
      </c>
    </row>
    <row r="228" spans="1:11" x14ac:dyDescent="0.25">
      <c r="A228" s="1" t="s">
        <v>5</v>
      </c>
      <c r="B228" s="1" t="s">
        <v>158</v>
      </c>
      <c r="C228" s="1" t="s">
        <v>28</v>
      </c>
      <c r="D228" s="1" t="s">
        <v>29</v>
      </c>
      <c r="E228" s="1">
        <v>3.1099999999999999E-2</v>
      </c>
      <c r="F228" s="1">
        <v>0.14810000000000001</v>
      </c>
      <c r="G228" s="1">
        <v>2.0799999999999999E-2</v>
      </c>
      <c r="H228" s="2">
        <v>1.08E-12</v>
      </c>
      <c r="I228" s="6">
        <f t="shared" si="6"/>
        <v>2.8883029280047892E-4</v>
      </c>
      <c r="J228" s="7">
        <f t="shared" si="7"/>
        <v>50.696560671041034</v>
      </c>
      <c r="K228" s="8">
        <v>175475</v>
      </c>
    </row>
    <row r="229" spans="1:11" x14ac:dyDescent="0.25">
      <c r="A229" s="1" t="s">
        <v>5</v>
      </c>
      <c r="B229" s="1" t="s">
        <v>228</v>
      </c>
      <c r="C229" s="1" t="s">
        <v>32</v>
      </c>
      <c r="D229" s="1" t="s">
        <v>31</v>
      </c>
      <c r="E229" s="1">
        <v>0.37780000000000002</v>
      </c>
      <c r="F229" s="1">
        <v>4.6100000000000002E-2</v>
      </c>
      <c r="G229" s="1">
        <v>8.2000000000000007E-3</v>
      </c>
      <c r="H229" s="2">
        <v>1.7E-8</v>
      </c>
      <c r="I229" s="6">
        <f t="shared" si="6"/>
        <v>1.800863008777748E-4</v>
      </c>
      <c r="J229" s="7">
        <f t="shared" si="7"/>
        <v>31.605975277099063</v>
      </c>
      <c r="K229" s="8">
        <v>175475</v>
      </c>
    </row>
    <row r="230" spans="1:11" x14ac:dyDescent="0.25">
      <c r="A230" s="1" t="s">
        <v>5</v>
      </c>
      <c r="B230" s="1" t="s">
        <v>229</v>
      </c>
      <c r="C230" s="1" t="s">
        <v>31</v>
      </c>
      <c r="D230" s="1" t="s">
        <v>29</v>
      </c>
      <c r="E230" s="1">
        <v>0.10730000000000001</v>
      </c>
      <c r="F230" s="1">
        <v>0.1108</v>
      </c>
      <c r="G230" s="1">
        <v>1.17E-2</v>
      </c>
      <c r="H230" s="2">
        <v>2.0400000000000001E-21</v>
      </c>
      <c r="I230" s="6">
        <f t="shared" si="6"/>
        <v>5.1082323348897337E-4</v>
      </c>
      <c r="J230" s="7">
        <f t="shared" si="7"/>
        <v>89.681496642109479</v>
      </c>
      <c r="K230" s="8">
        <v>175475</v>
      </c>
    </row>
    <row r="231" spans="1:11" x14ac:dyDescent="0.25">
      <c r="A231" s="1" t="s">
        <v>5</v>
      </c>
      <c r="B231" s="1" t="s">
        <v>230</v>
      </c>
      <c r="C231" s="1" t="s">
        <v>32</v>
      </c>
      <c r="D231" s="1" t="s">
        <v>31</v>
      </c>
      <c r="E231" s="1">
        <v>0.67569999999999997</v>
      </c>
      <c r="F231" s="1">
        <v>-6.8400000000000002E-2</v>
      </c>
      <c r="G231" s="1">
        <v>7.7999999999999996E-3</v>
      </c>
      <c r="H231" s="2">
        <v>2.4400000000000001E-18</v>
      </c>
      <c r="I231" s="6">
        <f t="shared" si="6"/>
        <v>4.3804372691620626E-4</v>
      </c>
      <c r="J231" s="7">
        <f t="shared" si="7"/>
        <v>76.89853181263706</v>
      </c>
      <c r="K231" s="8">
        <v>175475</v>
      </c>
    </row>
    <row r="232" spans="1:11" x14ac:dyDescent="0.25">
      <c r="A232" s="1" t="s">
        <v>5</v>
      </c>
      <c r="B232" s="1" t="s">
        <v>160</v>
      </c>
      <c r="C232" s="1" t="s">
        <v>28</v>
      </c>
      <c r="D232" s="1" t="s">
        <v>29</v>
      </c>
      <c r="E232" s="1">
        <v>0.2301</v>
      </c>
      <c r="F232" s="1">
        <v>8.1900000000000001E-2</v>
      </c>
      <c r="G232" s="1">
        <v>8.6E-3</v>
      </c>
      <c r="H232" s="2">
        <v>2.2600000000000001E-21</v>
      </c>
      <c r="I232" s="6">
        <f t="shared" si="6"/>
        <v>5.1657245819245509E-4</v>
      </c>
      <c r="J232" s="7">
        <f t="shared" si="7"/>
        <v>90.691367619112512</v>
      </c>
      <c r="K232" s="8">
        <v>175475</v>
      </c>
    </row>
    <row r="233" spans="1:11" x14ac:dyDescent="0.25">
      <c r="A233" s="1" t="s">
        <v>5</v>
      </c>
      <c r="B233" s="1" t="s">
        <v>162</v>
      </c>
      <c r="C233" s="1" t="s">
        <v>32</v>
      </c>
      <c r="D233" s="1" t="s">
        <v>31</v>
      </c>
      <c r="E233" s="1">
        <v>0.44209999999999999</v>
      </c>
      <c r="F233" s="1">
        <v>5.7099999999999998E-2</v>
      </c>
      <c r="G233" s="1">
        <v>7.4999999999999997E-3</v>
      </c>
      <c r="H233" s="2">
        <v>2.27E-14</v>
      </c>
      <c r="I233" s="6">
        <f t="shared" si="6"/>
        <v>3.3021059694531853E-4</v>
      </c>
      <c r="J233" s="7">
        <f t="shared" si="7"/>
        <v>57.962183805100409</v>
      </c>
      <c r="K233" s="8">
        <v>175475</v>
      </c>
    </row>
    <row r="234" spans="1:11" x14ac:dyDescent="0.25">
      <c r="A234" s="1" t="s">
        <v>5</v>
      </c>
      <c r="B234" s="1" t="s">
        <v>164</v>
      </c>
      <c r="C234" s="1" t="s">
        <v>32</v>
      </c>
      <c r="D234" s="1" t="s">
        <v>31</v>
      </c>
      <c r="E234" s="1">
        <v>0.88200000000000001</v>
      </c>
      <c r="F234" s="1">
        <v>0.1338</v>
      </c>
      <c r="G234" s="1">
        <v>1.18E-2</v>
      </c>
      <c r="H234" s="2">
        <v>6.0600000000000001E-30</v>
      </c>
      <c r="I234" s="6">
        <f t="shared" si="6"/>
        <v>7.3217494820948623E-4</v>
      </c>
      <c r="J234" s="7">
        <f t="shared" si="7"/>
        <v>128.57107120456362</v>
      </c>
      <c r="K234" s="8">
        <v>175475</v>
      </c>
    </row>
    <row r="235" spans="1:11" x14ac:dyDescent="0.25">
      <c r="A235" s="1" t="s">
        <v>5</v>
      </c>
      <c r="B235" s="1" t="s">
        <v>231</v>
      </c>
      <c r="C235" s="1" t="s">
        <v>31</v>
      </c>
      <c r="D235" s="1" t="s">
        <v>32</v>
      </c>
      <c r="E235" s="1">
        <v>0.22170000000000001</v>
      </c>
      <c r="F235" s="1">
        <v>5.7000000000000002E-2</v>
      </c>
      <c r="G235" s="1">
        <v>8.8000000000000005E-3</v>
      </c>
      <c r="H235" s="2">
        <v>9.3099999999999994E-11</v>
      </c>
      <c r="I235" s="6">
        <f t="shared" si="6"/>
        <v>2.39037088859334E-4</v>
      </c>
      <c r="J235" s="7">
        <f t="shared" si="7"/>
        <v>41.954583794988572</v>
      </c>
      <c r="K235" s="8">
        <v>175475</v>
      </c>
    </row>
    <row r="236" spans="1:11" x14ac:dyDescent="0.25">
      <c r="A236" s="1" t="s">
        <v>5</v>
      </c>
      <c r="B236" s="1" t="s">
        <v>232</v>
      </c>
      <c r="C236" s="1" t="s">
        <v>31</v>
      </c>
      <c r="D236" s="1" t="s">
        <v>32</v>
      </c>
      <c r="E236" s="1">
        <v>0.13400000000000001</v>
      </c>
      <c r="F236" s="1">
        <v>-7.5999999999999998E-2</v>
      </c>
      <c r="G236" s="1">
        <v>1.0999999999999999E-2</v>
      </c>
      <c r="H236" s="2">
        <v>4.5700000000000001E-12</v>
      </c>
      <c r="I236" s="6">
        <f t="shared" si="6"/>
        <v>2.7196213096831751E-4</v>
      </c>
      <c r="J236" s="7">
        <f t="shared" si="7"/>
        <v>47.734993117853669</v>
      </c>
      <c r="K236" s="8">
        <v>175475</v>
      </c>
    </row>
    <row r="237" spans="1:11" x14ac:dyDescent="0.25">
      <c r="A237" s="1" t="s">
        <v>5</v>
      </c>
      <c r="B237" s="1" t="s">
        <v>170</v>
      </c>
      <c r="C237" s="1" t="s">
        <v>31</v>
      </c>
      <c r="D237" s="1" t="s">
        <v>32</v>
      </c>
      <c r="E237" s="1">
        <v>7.5899999999999995E-2</v>
      </c>
      <c r="F237" s="1">
        <v>0.32769999999999999</v>
      </c>
      <c r="G237" s="1">
        <v>1.32E-2</v>
      </c>
      <c r="H237" s="2">
        <v>1.0200000000000001E-136</v>
      </c>
      <c r="I237" s="6">
        <f t="shared" si="6"/>
        <v>3.4999921936699372E-3</v>
      </c>
      <c r="J237" s="7">
        <f t="shared" si="7"/>
        <v>616.31121463995589</v>
      </c>
      <c r="K237" s="8">
        <v>175475</v>
      </c>
    </row>
    <row r="238" spans="1:11" x14ac:dyDescent="0.25">
      <c r="A238" s="1" t="s">
        <v>5</v>
      </c>
      <c r="B238" s="1" t="s">
        <v>233</v>
      </c>
      <c r="C238" s="1" t="s">
        <v>29</v>
      </c>
      <c r="D238" s="1" t="s">
        <v>32</v>
      </c>
      <c r="E238" s="1">
        <v>0.62239999999999995</v>
      </c>
      <c r="F238" s="1">
        <v>0.1237</v>
      </c>
      <c r="G238" s="1">
        <v>7.7000000000000002E-3</v>
      </c>
      <c r="H238" s="2">
        <v>3.3599999999999999E-58</v>
      </c>
      <c r="I238" s="6">
        <f t="shared" si="6"/>
        <v>1.4686030399044176E-3</v>
      </c>
      <c r="J238" s="7">
        <f t="shared" si="7"/>
        <v>258.0791971145664</v>
      </c>
      <c r="K238" s="8">
        <v>175475</v>
      </c>
    </row>
    <row r="239" spans="1:11" x14ac:dyDescent="0.25">
      <c r="A239" s="1" t="s">
        <v>5</v>
      </c>
      <c r="B239" s="1" t="s">
        <v>234</v>
      </c>
      <c r="C239" s="1" t="s">
        <v>32</v>
      </c>
      <c r="D239" s="1" t="s">
        <v>31</v>
      </c>
      <c r="E239" s="1">
        <v>0.34539999999999998</v>
      </c>
      <c r="F239" s="1">
        <v>-7.6799999999999993E-2</v>
      </c>
      <c r="G239" s="1">
        <v>7.7999999999999996E-3</v>
      </c>
      <c r="H239" s="2">
        <v>8.6499999999999997E-23</v>
      </c>
      <c r="I239" s="6">
        <f t="shared" si="6"/>
        <v>5.5217674212284509E-4</v>
      </c>
      <c r="J239" s="7">
        <f t="shared" si="7"/>
        <v>96.945640598510693</v>
      </c>
      <c r="K239" s="8">
        <v>175475</v>
      </c>
    </row>
    <row r="240" spans="1:11" x14ac:dyDescent="0.25">
      <c r="A240" s="1" t="s">
        <v>5</v>
      </c>
      <c r="B240" s="1" t="s">
        <v>235</v>
      </c>
      <c r="C240" s="1" t="s">
        <v>32</v>
      </c>
      <c r="D240" s="1" t="s">
        <v>31</v>
      </c>
      <c r="E240" s="1">
        <v>0.68789999999999996</v>
      </c>
      <c r="F240" s="1">
        <v>5.11E-2</v>
      </c>
      <c r="G240" s="1">
        <v>8.0000000000000002E-3</v>
      </c>
      <c r="H240" s="2">
        <v>1.72E-10</v>
      </c>
      <c r="I240" s="6">
        <f t="shared" si="6"/>
        <v>2.3245859468878783E-4</v>
      </c>
      <c r="J240" s="7">
        <f t="shared" si="7"/>
        <v>40.799691224711502</v>
      </c>
      <c r="K240" s="8">
        <v>175475</v>
      </c>
    </row>
    <row r="241" spans="1:11" x14ac:dyDescent="0.25">
      <c r="A241" s="1" t="s">
        <v>5</v>
      </c>
      <c r="B241" s="1" t="s">
        <v>236</v>
      </c>
      <c r="C241" s="1" t="s">
        <v>29</v>
      </c>
      <c r="D241" s="1" t="s">
        <v>28</v>
      </c>
      <c r="E241" s="1">
        <v>0.32740000000000002</v>
      </c>
      <c r="F241" s="1">
        <v>-5.9900000000000002E-2</v>
      </c>
      <c r="G241" s="1">
        <v>8.0000000000000002E-3</v>
      </c>
      <c r="H241" s="2">
        <v>6.0300000000000006E-14</v>
      </c>
      <c r="I241" s="6">
        <f t="shared" si="6"/>
        <v>3.1938880447496585E-4</v>
      </c>
      <c r="J241" s="7">
        <f t="shared" si="7"/>
        <v>56.062017268307464</v>
      </c>
      <c r="K241" s="8">
        <v>175475</v>
      </c>
    </row>
    <row r="242" spans="1:11" x14ac:dyDescent="0.25">
      <c r="A242" s="1" t="s">
        <v>5</v>
      </c>
      <c r="B242" s="1" t="s">
        <v>237</v>
      </c>
      <c r="C242" s="1" t="s">
        <v>31</v>
      </c>
      <c r="D242" s="1" t="s">
        <v>32</v>
      </c>
      <c r="E242" s="1">
        <v>0.495</v>
      </c>
      <c r="F242" s="1">
        <v>-8.6099999999999996E-2</v>
      </c>
      <c r="G242" s="1">
        <v>7.7000000000000002E-3</v>
      </c>
      <c r="H242" s="2">
        <v>8.9099999999999999E-29</v>
      </c>
      <c r="I242" s="6">
        <f t="shared" si="6"/>
        <v>7.1203322501680656E-4</v>
      </c>
      <c r="J242" s="7">
        <f t="shared" si="7"/>
        <v>125.0316327700845</v>
      </c>
      <c r="K242" s="8">
        <v>175475</v>
      </c>
    </row>
    <row r="243" spans="1:11" x14ac:dyDescent="0.25">
      <c r="A243" s="1" t="s">
        <v>5</v>
      </c>
      <c r="B243" s="1" t="s">
        <v>178</v>
      </c>
      <c r="C243" s="1" t="s">
        <v>32</v>
      </c>
      <c r="D243" s="1" t="s">
        <v>31</v>
      </c>
      <c r="E243" s="1">
        <v>0.34989999999999999</v>
      </c>
      <c r="F243" s="1">
        <v>-5.4899999999999997E-2</v>
      </c>
      <c r="G243" s="1">
        <v>7.7999999999999996E-3</v>
      </c>
      <c r="H243" s="2">
        <v>1.48E-12</v>
      </c>
      <c r="I243" s="6">
        <f t="shared" si="6"/>
        <v>2.8223939994432071E-4</v>
      </c>
      <c r="J243" s="7">
        <f t="shared" si="7"/>
        <v>49.539376190239338</v>
      </c>
      <c r="K243" s="8">
        <v>175475</v>
      </c>
    </row>
    <row r="244" spans="1:11" x14ac:dyDescent="0.25">
      <c r="A244" s="1" t="s">
        <v>5</v>
      </c>
      <c r="B244" s="1" t="s">
        <v>179</v>
      </c>
      <c r="C244" s="1" t="s">
        <v>32</v>
      </c>
      <c r="D244" s="1" t="s">
        <v>28</v>
      </c>
      <c r="E244" s="1">
        <v>7.1800000000000003E-2</v>
      </c>
      <c r="F244" s="1">
        <v>-0.1057</v>
      </c>
      <c r="G244" s="1">
        <v>1.47E-2</v>
      </c>
      <c r="H244" s="2">
        <v>6.0600000000000004E-13</v>
      </c>
      <c r="I244" s="6">
        <f t="shared" si="6"/>
        <v>2.945588732511398E-4</v>
      </c>
      <c r="J244" s="7">
        <f t="shared" si="7"/>
        <v>51.702358554477492</v>
      </c>
      <c r="K244" s="8">
        <v>175475</v>
      </c>
    </row>
    <row r="245" spans="1:11" x14ac:dyDescent="0.25">
      <c r="A245" s="1" t="s">
        <v>6</v>
      </c>
      <c r="B245" s="1" t="s">
        <v>238</v>
      </c>
      <c r="C245" s="1" t="s">
        <v>31</v>
      </c>
      <c r="D245" s="1" t="s">
        <v>32</v>
      </c>
      <c r="E245" s="1">
        <v>0.2601</v>
      </c>
      <c r="F245" s="1">
        <v>0.1613</v>
      </c>
      <c r="G245" s="1">
        <v>1.2999999999999999E-2</v>
      </c>
      <c r="H245" s="2">
        <v>1.5400000000000001E-35</v>
      </c>
      <c r="I245" s="6">
        <f t="shared" si="6"/>
        <v>1.2065494821964053E-3</v>
      </c>
      <c r="J245" s="7">
        <f t="shared" si="7"/>
        <v>153.94841238836204</v>
      </c>
      <c r="K245" s="8">
        <v>127442</v>
      </c>
    </row>
    <row r="246" spans="1:11" x14ac:dyDescent="0.25">
      <c r="A246" s="1" t="s">
        <v>6</v>
      </c>
      <c r="B246" s="1" t="s">
        <v>45</v>
      </c>
      <c r="C246" s="1" t="s">
        <v>28</v>
      </c>
      <c r="D246" s="1" t="s">
        <v>29</v>
      </c>
      <c r="E246" s="1">
        <v>0.54549999999999998</v>
      </c>
      <c r="F246" s="1">
        <v>7.0000000000000007E-2</v>
      </c>
      <c r="G246" s="1">
        <v>1.14E-2</v>
      </c>
      <c r="H246" s="2">
        <v>7.1400000000000002E-10</v>
      </c>
      <c r="I246" s="6">
        <f t="shared" si="6"/>
        <v>2.9576401371303929E-4</v>
      </c>
      <c r="J246" s="7">
        <f t="shared" si="7"/>
        <v>37.703317192012733</v>
      </c>
      <c r="K246" s="8">
        <v>127442</v>
      </c>
    </row>
    <row r="247" spans="1:11" x14ac:dyDescent="0.25">
      <c r="A247" s="1" t="s">
        <v>6</v>
      </c>
      <c r="B247" s="1" t="s">
        <v>239</v>
      </c>
      <c r="C247" s="1" t="s">
        <v>32</v>
      </c>
      <c r="D247" s="1" t="s">
        <v>31</v>
      </c>
      <c r="E247" s="1">
        <v>0.89910000000000001</v>
      </c>
      <c r="F247" s="1">
        <v>0.11559999999999999</v>
      </c>
      <c r="G247" s="1">
        <v>1.9300000000000001E-2</v>
      </c>
      <c r="H247" s="2">
        <v>2.2999999999999999E-9</v>
      </c>
      <c r="I247" s="6">
        <f t="shared" si="6"/>
        <v>2.8142730525853346E-4</v>
      </c>
      <c r="J247" s="7">
        <f t="shared" si="7"/>
        <v>35.875192040769171</v>
      </c>
      <c r="K247" s="8">
        <v>127442</v>
      </c>
    </row>
    <row r="248" spans="1:11" x14ac:dyDescent="0.25">
      <c r="A248" s="1" t="s">
        <v>6</v>
      </c>
      <c r="B248" s="1" t="s">
        <v>47</v>
      </c>
      <c r="C248" s="1" t="s">
        <v>31</v>
      </c>
      <c r="D248" s="1" t="s">
        <v>32</v>
      </c>
      <c r="E248" s="1">
        <v>0.46129999999999999</v>
      </c>
      <c r="F248" s="1">
        <v>7.1599999999999997E-2</v>
      </c>
      <c r="G248" s="1">
        <v>1.1299999999999999E-2</v>
      </c>
      <c r="H248" s="2">
        <v>2.0000000000000001E-10</v>
      </c>
      <c r="I248" s="6">
        <f t="shared" si="6"/>
        <v>3.1493416990861393E-4</v>
      </c>
      <c r="J248" s="7">
        <f t="shared" si="7"/>
        <v>40.147854544398307</v>
      </c>
      <c r="K248" s="8">
        <v>127442</v>
      </c>
    </row>
    <row r="249" spans="1:11" x14ac:dyDescent="0.25">
      <c r="A249" s="1" t="s">
        <v>6</v>
      </c>
      <c r="B249" s="1" t="s">
        <v>50</v>
      </c>
      <c r="C249" s="1" t="s">
        <v>28</v>
      </c>
      <c r="D249" s="1" t="s">
        <v>29</v>
      </c>
      <c r="E249" s="1">
        <v>0.15820000000000001</v>
      </c>
      <c r="F249" s="1">
        <v>-9.6299999999999997E-2</v>
      </c>
      <c r="G249" s="1">
        <v>1.5900000000000001E-2</v>
      </c>
      <c r="H249" s="2">
        <v>1.57E-9</v>
      </c>
      <c r="I249" s="6">
        <f t="shared" si="6"/>
        <v>2.8775359585945354E-4</v>
      </c>
      <c r="J249" s="7">
        <f t="shared" si="7"/>
        <v>36.681873597359264</v>
      </c>
      <c r="K249" s="8">
        <v>127442</v>
      </c>
    </row>
    <row r="250" spans="1:11" x14ac:dyDescent="0.25">
      <c r="A250" s="1" t="s">
        <v>6</v>
      </c>
      <c r="B250" s="1" t="s">
        <v>240</v>
      </c>
      <c r="C250" s="1" t="s">
        <v>29</v>
      </c>
      <c r="D250" s="1" t="s">
        <v>32</v>
      </c>
      <c r="E250" s="1">
        <v>0.25430000000000003</v>
      </c>
      <c r="F250" s="1">
        <v>-7.8200000000000006E-2</v>
      </c>
      <c r="G250" s="1">
        <v>1.4E-2</v>
      </c>
      <c r="H250" s="2">
        <v>2.1500000000000001E-8</v>
      </c>
      <c r="I250" s="6">
        <f t="shared" si="6"/>
        <v>2.4475892996866677E-4</v>
      </c>
      <c r="J250" s="7">
        <f t="shared" si="7"/>
        <v>31.199714443929519</v>
      </c>
      <c r="K250" s="8">
        <v>127442</v>
      </c>
    </row>
    <row r="251" spans="1:11" x14ac:dyDescent="0.25">
      <c r="A251" s="1" t="s">
        <v>6</v>
      </c>
      <c r="B251" s="1" t="s">
        <v>241</v>
      </c>
      <c r="C251" s="1" t="s">
        <v>28</v>
      </c>
      <c r="D251" s="1" t="s">
        <v>31</v>
      </c>
      <c r="E251" s="1">
        <v>0.40949999999999998</v>
      </c>
      <c r="F251" s="1">
        <v>-8.3500000000000005E-2</v>
      </c>
      <c r="G251" s="1">
        <v>1.18E-2</v>
      </c>
      <c r="H251" s="2">
        <v>1.4100000000000001E-12</v>
      </c>
      <c r="I251" s="6">
        <f t="shared" si="6"/>
        <v>3.927586436133519E-4</v>
      </c>
      <c r="J251" s="7">
        <f t="shared" si="7"/>
        <v>50.072828078123415</v>
      </c>
      <c r="K251" s="8">
        <v>127442</v>
      </c>
    </row>
    <row r="252" spans="1:11" x14ac:dyDescent="0.25">
      <c r="A252" s="1" t="s">
        <v>6</v>
      </c>
      <c r="B252" s="1" t="s">
        <v>242</v>
      </c>
      <c r="C252" s="1" t="s">
        <v>32</v>
      </c>
      <c r="D252" s="1" t="s">
        <v>28</v>
      </c>
      <c r="E252" s="1">
        <v>0.2316</v>
      </c>
      <c r="F252" s="1">
        <v>-8.7900000000000006E-2</v>
      </c>
      <c r="G252" s="1">
        <v>1.37E-2</v>
      </c>
      <c r="H252" s="2">
        <v>1.2400000000000001E-10</v>
      </c>
      <c r="I252" s="6">
        <f t="shared" si="6"/>
        <v>3.2291169627952156E-4</v>
      </c>
      <c r="J252" s="7">
        <f t="shared" si="7"/>
        <v>41.165159285274655</v>
      </c>
      <c r="K252" s="8">
        <v>127442</v>
      </c>
    </row>
    <row r="253" spans="1:11" x14ac:dyDescent="0.25">
      <c r="A253" s="1" t="s">
        <v>6</v>
      </c>
      <c r="B253" s="1" t="s">
        <v>78</v>
      </c>
      <c r="C253" s="1" t="s">
        <v>28</v>
      </c>
      <c r="D253" s="1" t="s">
        <v>32</v>
      </c>
      <c r="E253" s="1">
        <v>0.73680000000000001</v>
      </c>
      <c r="F253" s="1">
        <v>-7.3400000000000007E-2</v>
      </c>
      <c r="G253" s="1">
        <v>1.26E-2</v>
      </c>
      <c r="H253" s="2">
        <v>6.48E-9</v>
      </c>
      <c r="I253" s="6">
        <f t="shared" si="6"/>
        <v>2.6620905433858891E-4</v>
      </c>
      <c r="J253" s="7">
        <f t="shared" si="7"/>
        <v>33.93471561346248</v>
      </c>
      <c r="K253" s="8">
        <v>127442</v>
      </c>
    </row>
    <row r="254" spans="1:11" x14ac:dyDescent="0.25">
      <c r="A254" s="1" t="s">
        <v>6</v>
      </c>
      <c r="B254" s="1" t="s">
        <v>195</v>
      </c>
      <c r="C254" s="1" t="s">
        <v>31</v>
      </c>
      <c r="D254" s="1" t="s">
        <v>32</v>
      </c>
      <c r="E254" s="1">
        <v>0.56559999999999999</v>
      </c>
      <c r="F254" s="1">
        <v>-7.2999999999999995E-2</v>
      </c>
      <c r="G254" s="1">
        <v>1.1299999999999999E-2</v>
      </c>
      <c r="H254" s="2">
        <v>1.05E-10</v>
      </c>
      <c r="I254" s="6">
        <f t="shared" si="6"/>
        <v>3.2736636655199898E-4</v>
      </c>
      <c r="J254" s="7">
        <f t="shared" si="7"/>
        <v>41.73323180984881</v>
      </c>
      <c r="K254" s="8">
        <v>127442</v>
      </c>
    </row>
    <row r="255" spans="1:11" x14ac:dyDescent="0.25">
      <c r="A255" s="1" t="s">
        <v>6</v>
      </c>
      <c r="B255" s="1" t="s">
        <v>243</v>
      </c>
      <c r="C255" s="1" t="s">
        <v>32</v>
      </c>
      <c r="D255" s="1" t="s">
        <v>31</v>
      </c>
      <c r="E255" s="1">
        <v>0.26490000000000002</v>
      </c>
      <c r="F255" s="1">
        <v>-7.9699999999999993E-2</v>
      </c>
      <c r="G255" s="1">
        <v>1.2999999999999999E-2</v>
      </c>
      <c r="H255" s="2">
        <v>7.7600000000000001E-10</v>
      </c>
      <c r="I255" s="6">
        <f t="shared" si="6"/>
        <v>2.948419620946025E-4</v>
      </c>
      <c r="J255" s="7">
        <f t="shared" si="7"/>
        <v>37.585741503107698</v>
      </c>
      <c r="K255" s="8">
        <v>127442</v>
      </c>
    </row>
    <row r="256" spans="1:11" x14ac:dyDescent="0.25">
      <c r="A256" s="1" t="s">
        <v>6</v>
      </c>
      <c r="B256" s="1" t="s">
        <v>244</v>
      </c>
      <c r="C256" s="1" t="s">
        <v>31</v>
      </c>
      <c r="D256" s="1" t="s">
        <v>32</v>
      </c>
      <c r="E256" s="1">
        <v>9.9699999999999997E-2</v>
      </c>
      <c r="F256" s="1">
        <v>0.1285</v>
      </c>
      <c r="G256" s="1">
        <v>1.8599999999999998E-2</v>
      </c>
      <c r="H256" s="2">
        <v>4.51E-12</v>
      </c>
      <c r="I256" s="6">
        <f t="shared" si="6"/>
        <v>3.7437356036265336E-4</v>
      </c>
      <c r="J256" s="7">
        <f t="shared" si="7"/>
        <v>47.728034646876409</v>
      </c>
      <c r="K256" s="8">
        <v>127442</v>
      </c>
    </row>
    <row r="257" spans="1:11" x14ac:dyDescent="0.25">
      <c r="A257" s="1" t="s">
        <v>6</v>
      </c>
      <c r="B257" s="1" t="s">
        <v>245</v>
      </c>
      <c r="C257" s="1" t="s">
        <v>28</v>
      </c>
      <c r="D257" s="1" t="s">
        <v>29</v>
      </c>
      <c r="E257" s="1">
        <v>8.5800000000000001E-2</v>
      </c>
      <c r="F257" s="1">
        <v>0.1116</v>
      </c>
      <c r="G257" s="1">
        <v>1.9599999999999999E-2</v>
      </c>
      <c r="H257" s="2">
        <v>1.3200000000000001E-8</v>
      </c>
      <c r="I257" s="6">
        <f t="shared" si="6"/>
        <v>2.5432742902126799E-4</v>
      </c>
      <c r="J257" s="7">
        <f t="shared" si="7"/>
        <v>32.419732781758334</v>
      </c>
      <c r="K257" s="8">
        <v>127442</v>
      </c>
    </row>
    <row r="258" spans="1:11" x14ac:dyDescent="0.25">
      <c r="A258" s="1" t="s">
        <v>6</v>
      </c>
      <c r="B258" s="1" t="s">
        <v>246</v>
      </c>
      <c r="C258" s="1" t="s">
        <v>32</v>
      </c>
      <c r="D258" s="1" t="s">
        <v>109</v>
      </c>
      <c r="E258" s="1">
        <v>0.58740000000000003</v>
      </c>
      <c r="F258" s="1">
        <v>6.6000000000000003E-2</v>
      </c>
      <c r="G258" s="1">
        <v>1.18E-2</v>
      </c>
      <c r="H258" s="2">
        <v>2.51E-8</v>
      </c>
      <c r="I258" s="6">
        <f t="shared" si="6"/>
        <v>2.4541702191099846E-4</v>
      </c>
      <c r="J258" s="7">
        <f t="shared" si="7"/>
        <v>31.283622805881247</v>
      </c>
      <c r="K258" s="8">
        <v>127442</v>
      </c>
    </row>
    <row r="259" spans="1:11" x14ac:dyDescent="0.25">
      <c r="A259" s="1" t="s">
        <v>6</v>
      </c>
      <c r="B259" s="1" t="s">
        <v>247</v>
      </c>
      <c r="C259" s="1" t="s">
        <v>32</v>
      </c>
      <c r="D259" s="1" t="s">
        <v>28</v>
      </c>
      <c r="E259" s="1">
        <v>0.73960000000000004</v>
      </c>
      <c r="F259" s="1">
        <v>-0.128</v>
      </c>
      <c r="G259" s="1">
        <v>1.2800000000000001E-2</v>
      </c>
      <c r="H259" s="2">
        <v>1.4199999999999999E-23</v>
      </c>
      <c r="I259" s="6">
        <f t="shared" si="6"/>
        <v>7.8405544840131085E-4</v>
      </c>
      <c r="J259" s="7">
        <f t="shared" si="7"/>
        <v>99.998430658652552</v>
      </c>
      <c r="K259" s="8">
        <v>127442</v>
      </c>
    </row>
    <row r="260" spans="1:11" x14ac:dyDescent="0.25">
      <c r="A260" s="1" t="s">
        <v>6</v>
      </c>
      <c r="B260" s="1" t="s">
        <v>248</v>
      </c>
      <c r="C260" s="1" t="s">
        <v>31</v>
      </c>
      <c r="D260" s="1" t="s">
        <v>32</v>
      </c>
      <c r="E260" s="1">
        <v>0.35039999999999999</v>
      </c>
      <c r="F260" s="1">
        <v>7.9699999999999993E-2</v>
      </c>
      <c r="G260" s="1">
        <v>1.18E-2</v>
      </c>
      <c r="H260" s="2">
        <v>1.2000000000000001E-11</v>
      </c>
      <c r="I260" s="6">
        <f t="shared" si="6"/>
        <v>3.5783648203766266E-4</v>
      </c>
      <c r="J260" s="7">
        <f t="shared" si="7"/>
        <v>45.619005415291596</v>
      </c>
      <c r="K260" s="8">
        <v>127442</v>
      </c>
    </row>
    <row r="261" spans="1:11" x14ac:dyDescent="0.25">
      <c r="A261" s="1" t="s">
        <v>6</v>
      </c>
      <c r="B261" s="1" t="s">
        <v>249</v>
      </c>
      <c r="C261" s="1" t="s">
        <v>29</v>
      </c>
      <c r="D261" s="1" t="s">
        <v>28</v>
      </c>
      <c r="E261" s="1">
        <v>0.96440000000000003</v>
      </c>
      <c r="F261" s="1">
        <v>-0.23449999999999999</v>
      </c>
      <c r="G261" s="1">
        <v>4.19E-2</v>
      </c>
      <c r="H261" s="2">
        <v>2.25E-8</v>
      </c>
      <c r="I261" s="6">
        <f t="shared" ref="I261:I275" si="8">2*F261*F261*E261*(1-E261)/(2*F261*F261*E261*(1-E261)+2*G261*G261*K261*E261*(1-E261))</f>
        <v>2.457187754562575E-4</v>
      </c>
      <c r="J261" s="7">
        <f t="shared" ref="J261:J275" si="9">I261*(K261-2)/(1-I261)</f>
        <v>31.32209717150716</v>
      </c>
      <c r="K261" s="8">
        <v>127442</v>
      </c>
    </row>
    <row r="262" spans="1:11" x14ac:dyDescent="0.25">
      <c r="A262" s="1" t="s">
        <v>6</v>
      </c>
      <c r="B262" s="1" t="s">
        <v>98</v>
      </c>
      <c r="C262" s="1" t="s">
        <v>32</v>
      </c>
      <c r="D262" s="1" t="s">
        <v>31</v>
      </c>
      <c r="E262" s="1">
        <v>0.52600000000000002</v>
      </c>
      <c r="F262" s="1">
        <v>9.9099999999999994E-2</v>
      </c>
      <c r="G262" s="1">
        <v>1.1299999999999999E-2</v>
      </c>
      <c r="H262" s="2">
        <v>1.9300000000000001E-18</v>
      </c>
      <c r="I262" s="6">
        <f t="shared" si="8"/>
        <v>6.0313679737802862E-4</v>
      </c>
      <c r="J262" s="7">
        <f t="shared" si="9"/>
        <v>76.910140793860265</v>
      </c>
      <c r="K262" s="8">
        <v>127442</v>
      </c>
    </row>
    <row r="263" spans="1:11" x14ac:dyDescent="0.25">
      <c r="A263" s="1" t="s">
        <v>6</v>
      </c>
      <c r="B263" s="1" t="s">
        <v>250</v>
      </c>
      <c r="C263" s="1" t="s">
        <v>32</v>
      </c>
      <c r="D263" s="1" t="s">
        <v>31</v>
      </c>
      <c r="E263" s="1">
        <v>0.24379999999999999</v>
      </c>
      <c r="F263" s="1">
        <v>8.0399999999999999E-2</v>
      </c>
      <c r="G263" s="1">
        <v>1.38E-2</v>
      </c>
      <c r="H263" s="2">
        <v>5.4299999999999997E-9</v>
      </c>
      <c r="I263" s="6">
        <f t="shared" si="8"/>
        <v>2.6627211651958675E-4</v>
      </c>
      <c r="J263" s="7">
        <f t="shared" si="9"/>
        <v>33.942756538880253</v>
      </c>
      <c r="K263" s="8">
        <v>127442</v>
      </c>
    </row>
    <row r="264" spans="1:11" x14ac:dyDescent="0.25">
      <c r="A264" s="1" t="s">
        <v>6</v>
      </c>
      <c r="B264" s="1" t="s">
        <v>251</v>
      </c>
      <c r="C264" s="1" t="s">
        <v>28</v>
      </c>
      <c r="D264" s="1" t="s">
        <v>29</v>
      </c>
      <c r="E264" s="1">
        <v>0.70709999999999995</v>
      </c>
      <c r="F264" s="1">
        <v>-6.8400000000000002E-2</v>
      </c>
      <c r="G264" s="1">
        <v>1.21E-2</v>
      </c>
      <c r="H264" s="2">
        <v>1.7599999999999999E-8</v>
      </c>
      <c r="I264" s="6">
        <f t="shared" si="8"/>
        <v>2.5068018222715809E-4</v>
      </c>
      <c r="J264" s="7">
        <f t="shared" si="9"/>
        <v>31.954692831250981</v>
      </c>
      <c r="K264" s="8">
        <v>127442</v>
      </c>
    </row>
    <row r="265" spans="1:11" x14ac:dyDescent="0.25">
      <c r="A265" s="1" t="s">
        <v>6</v>
      </c>
      <c r="B265" s="1" t="s">
        <v>252</v>
      </c>
      <c r="C265" s="1" t="s">
        <v>32</v>
      </c>
      <c r="D265" s="1" t="s">
        <v>29</v>
      </c>
      <c r="E265" s="1">
        <v>0.2646</v>
      </c>
      <c r="F265" s="1">
        <v>-0.12130000000000001</v>
      </c>
      <c r="G265" s="1">
        <v>1.47E-2</v>
      </c>
      <c r="H265" s="2">
        <v>1.9199999999999999E-16</v>
      </c>
      <c r="I265" s="6">
        <f t="shared" si="8"/>
        <v>5.340013783659321E-4</v>
      </c>
      <c r="J265" s="7">
        <f t="shared" si="9"/>
        <v>68.089495543426821</v>
      </c>
      <c r="K265" s="8">
        <v>127442</v>
      </c>
    </row>
    <row r="266" spans="1:11" x14ac:dyDescent="0.25">
      <c r="A266" s="1" t="s">
        <v>6</v>
      </c>
      <c r="B266" s="1" t="s">
        <v>120</v>
      </c>
      <c r="C266" s="1" t="s">
        <v>31</v>
      </c>
      <c r="D266" s="1" t="s">
        <v>32</v>
      </c>
      <c r="E266" s="1">
        <v>0.24030000000000001</v>
      </c>
      <c r="F266" s="1">
        <v>0.1368</v>
      </c>
      <c r="G266" s="1">
        <v>1.2800000000000001E-2</v>
      </c>
      <c r="H266" s="2">
        <v>1.72E-26</v>
      </c>
      <c r="I266" s="6">
        <f t="shared" si="8"/>
        <v>8.9546910273297683E-4</v>
      </c>
      <c r="J266" s="7">
        <f t="shared" si="9"/>
        <v>114.22086370662733</v>
      </c>
      <c r="K266" s="8">
        <v>127442</v>
      </c>
    </row>
    <row r="267" spans="1:11" x14ac:dyDescent="0.25">
      <c r="A267" s="1" t="s">
        <v>6</v>
      </c>
      <c r="B267" s="1" t="s">
        <v>253</v>
      </c>
      <c r="C267" s="1" t="s">
        <v>29</v>
      </c>
      <c r="D267" s="1" t="s">
        <v>32</v>
      </c>
      <c r="E267" s="1">
        <v>0.29709999999999998</v>
      </c>
      <c r="F267" s="1">
        <v>0.155</v>
      </c>
      <c r="G267" s="1">
        <v>1.21E-2</v>
      </c>
      <c r="H267" s="2">
        <v>1.2499999999999999E-37</v>
      </c>
      <c r="I267" s="6">
        <f t="shared" si="8"/>
        <v>1.2859415842143671E-3</v>
      </c>
      <c r="J267" s="7">
        <f t="shared" si="9"/>
        <v>164.09140745673983</v>
      </c>
      <c r="K267" s="8">
        <v>127442</v>
      </c>
    </row>
    <row r="268" spans="1:11" x14ac:dyDescent="0.25">
      <c r="A268" s="1" t="s">
        <v>6</v>
      </c>
      <c r="B268" s="1" t="s">
        <v>254</v>
      </c>
      <c r="C268" s="1" t="s">
        <v>31</v>
      </c>
      <c r="D268" s="1" t="s">
        <v>29</v>
      </c>
      <c r="E268" s="1">
        <v>0.23680000000000001</v>
      </c>
      <c r="F268" s="1">
        <v>7.3400000000000007E-2</v>
      </c>
      <c r="G268" s="1">
        <v>1.3100000000000001E-2</v>
      </c>
      <c r="H268" s="2">
        <v>2.0999999999999999E-8</v>
      </c>
      <c r="I268" s="6">
        <f t="shared" si="8"/>
        <v>2.4628047281436755E-4</v>
      </c>
      <c r="J268" s="7">
        <f t="shared" si="9"/>
        <v>31.393715114464793</v>
      </c>
      <c r="K268" s="8">
        <v>127442</v>
      </c>
    </row>
    <row r="269" spans="1:11" x14ac:dyDescent="0.25">
      <c r="A269" s="1" t="s">
        <v>6</v>
      </c>
      <c r="B269" s="1" t="s">
        <v>255</v>
      </c>
      <c r="C269" s="1" t="s">
        <v>29</v>
      </c>
      <c r="D269" s="1" t="s">
        <v>28</v>
      </c>
      <c r="E269" s="1">
        <v>0.15770000000000001</v>
      </c>
      <c r="F269" s="1">
        <v>-0.1114</v>
      </c>
      <c r="G269" s="1">
        <v>1.6E-2</v>
      </c>
      <c r="H269" s="2">
        <v>3.1899999999999999E-12</v>
      </c>
      <c r="I269" s="6">
        <f t="shared" si="8"/>
        <v>3.8023550947860073E-4</v>
      </c>
      <c r="J269" s="7">
        <f t="shared" si="9"/>
        <v>48.475645489712967</v>
      </c>
      <c r="K269" s="8">
        <v>127442</v>
      </c>
    </row>
    <row r="270" spans="1:11" x14ac:dyDescent="0.25">
      <c r="A270" s="1" t="s">
        <v>6</v>
      </c>
      <c r="B270" s="1" t="s">
        <v>256</v>
      </c>
      <c r="C270" s="1" t="s">
        <v>31</v>
      </c>
      <c r="D270" s="1" t="s">
        <v>32</v>
      </c>
      <c r="E270" s="1">
        <v>0.307</v>
      </c>
      <c r="F270" s="1">
        <v>-0.1172</v>
      </c>
      <c r="G270" s="1">
        <v>1.24E-2</v>
      </c>
      <c r="H270" s="2">
        <v>2.65E-21</v>
      </c>
      <c r="I270" s="6">
        <f t="shared" si="8"/>
        <v>7.0047873240610087E-4</v>
      </c>
      <c r="J270" s="7">
        <f t="shared" si="9"/>
        <v>89.331584532930947</v>
      </c>
      <c r="K270" s="8">
        <v>127442</v>
      </c>
    </row>
    <row r="271" spans="1:11" x14ac:dyDescent="0.25">
      <c r="A271" s="1" t="s">
        <v>6</v>
      </c>
      <c r="B271" s="1" t="s">
        <v>142</v>
      </c>
      <c r="C271" s="1" t="s">
        <v>31</v>
      </c>
      <c r="D271" s="1" t="s">
        <v>32</v>
      </c>
      <c r="E271" s="1">
        <v>0.7651</v>
      </c>
      <c r="F271" s="1">
        <v>7.4099999999999999E-2</v>
      </c>
      <c r="G271" s="1">
        <v>1.35E-2</v>
      </c>
      <c r="H271" s="2">
        <v>4.2599999999999998E-8</v>
      </c>
      <c r="I271" s="6">
        <f t="shared" si="8"/>
        <v>2.3634893157122957E-4</v>
      </c>
      <c r="J271" s="7">
        <f t="shared" si="9"/>
        <v>30.127428424956726</v>
      </c>
      <c r="K271" s="8">
        <v>127442</v>
      </c>
    </row>
    <row r="272" spans="1:11" x14ac:dyDescent="0.25">
      <c r="A272" s="1" t="s">
        <v>6</v>
      </c>
      <c r="B272" s="1" t="s">
        <v>146</v>
      </c>
      <c r="C272" s="1" t="s">
        <v>28</v>
      </c>
      <c r="D272" s="1" t="s">
        <v>29</v>
      </c>
      <c r="E272" s="1">
        <v>0.40649999999999997</v>
      </c>
      <c r="F272" s="1">
        <v>-6.83E-2</v>
      </c>
      <c r="G272" s="1">
        <v>1.2200000000000001E-2</v>
      </c>
      <c r="H272" s="2">
        <v>1.9799999999999999E-8</v>
      </c>
      <c r="I272" s="6">
        <f t="shared" si="8"/>
        <v>2.4586820764238625E-4</v>
      </c>
      <c r="J272" s="7">
        <f t="shared" si="9"/>
        <v>31.341150174364525</v>
      </c>
      <c r="K272" s="8">
        <v>127442</v>
      </c>
    </row>
    <row r="273" spans="1:11" x14ac:dyDescent="0.25">
      <c r="A273" s="1" t="s">
        <v>6</v>
      </c>
      <c r="B273" s="1" t="s">
        <v>163</v>
      </c>
      <c r="C273" s="1" t="s">
        <v>31</v>
      </c>
      <c r="D273" s="1" t="s">
        <v>32</v>
      </c>
      <c r="E273" s="1">
        <v>0.03</v>
      </c>
      <c r="F273" s="1">
        <v>0.21929999999999999</v>
      </c>
      <c r="G273" s="1">
        <v>3.2500000000000001E-2</v>
      </c>
      <c r="H273" s="2">
        <v>1.4900000000000002E-11</v>
      </c>
      <c r="I273" s="6">
        <f t="shared" si="8"/>
        <v>3.5714356530884084E-4</v>
      </c>
      <c r="J273" s="7">
        <f t="shared" si="9"/>
        <v>45.530636936965124</v>
      </c>
      <c r="K273" s="8">
        <v>127442</v>
      </c>
    </row>
    <row r="274" spans="1:11" x14ac:dyDescent="0.25">
      <c r="A274" s="1" t="s">
        <v>6</v>
      </c>
      <c r="B274" s="1" t="s">
        <v>257</v>
      </c>
      <c r="C274" s="1" t="s">
        <v>28</v>
      </c>
      <c r="D274" s="1" t="s">
        <v>29</v>
      </c>
      <c r="E274" s="1">
        <v>0.77290000000000003</v>
      </c>
      <c r="F274" s="1">
        <v>-7.7299999999999994E-2</v>
      </c>
      <c r="G274" s="1">
        <v>1.32E-2</v>
      </c>
      <c r="H274" s="2">
        <v>5.1899999999999997E-9</v>
      </c>
      <c r="I274" s="6">
        <f t="shared" si="8"/>
        <v>2.6901822209342649E-4</v>
      </c>
      <c r="J274" s="7">
        <f t="shared" si="9"/>
        <v>34.292907640630169</v>
      </c>
      <c r="K274" s="8">
        <v>127442</v>
      </c>
    </row>
    <row r="275" spans="1:11" x14ac:dyDescent="0.25">
      <c r="A275" s="1" t="s">
        <v>6</v>
      </c>
      <c r="B275" s="1" t="s">
        <v>258</v>
      </c>
      <c r="C275" s="1" t="s">
        <v>29</v>
      </c>
      <c r="D275" s="1" t="s">
        <v>28</v>
      </c>
      <c r="E275" s="1">
        <v>6.8199999999999997E-2</v>
      </c>
      <c r="F275" s="1">
        <v>0.27329999999999999</v>
      </c>
      <c r="G275" s="1">
        <v>2.06E-2</v>
      </c>
      <c r="H275" s="2">
        <v>2.7599999999999999E-40</v>
      </c>
      <c r="I275" s="6">
        <f t="shared" si="8"/>
        <v>1.3792177703405573E-3</v>
      </c>
      <c r="J275" s="7">
        <f t="shared" si="9"/>
        <v>176.01026914316529</v>
      </c>
      <c r="K275" s="8">
        <v>127442</v>
      </c>
    </row>
    <row r="276" spans="1:11" ht="16.8" customHeight="1" x14ac:dyDescent="0.25">
      <c r="A276" s="22" t="s">
        <v>260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ht="16.8" x14ac:dyDescent="0.25">
      <c r="A278" s="20" t="s">
        <v>261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</row>
    <row r="279" spans="1:11" x14ac:dyDescent="0.25">
      <c r="A279" s="20" t="s">
        <v>259</v>
      </c>
      <c r="B279" s="20"/>
      <c r="C279" s="20"/>
      <c r="D279" s="20"/>
      <c r="E279" s="20"/>
      <c r="F279" s="20"/>
      <c r="G279" s="20"/>
      <c r="H279" s="20"/>
      <c r="I279" s="20"/>
      <c r="J279" s="20"/>
      <c r="K279" s="20"/>
    </row>
    <row r="280" spans="1:11" x14ac:dyDescent="0.25">
      <c r="A280" s="20" t="s">
        <v>262</v>
      </c>
      <c r="B280" s="20"/>
      <c r="C280" s="20"/>
      <c r="D280" s="20"/>
      <c r="E280" s="20"/>
      <c r="F280" s="20"/>
      <c r="G280" s="20"/>
      <c r="H280" s="20"/>
      <c r="I280" s="20"/>
      <c r="J280" s="20"/>
      <c r="K280" s="20"/>
    </row>
  </sheetData>
  <mergeCells count="5">
    <mergeCell ref="A279:K279"/>
    <mergeCell ref="A280:K280"/>
    <mergeCell ref="A1:K2"/>
    <mergeCell ref="A276:K277"/>
    <mergeCell ref="A278:K27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EBAB-99AD-4D5A-8A3F-831F25A4EF1E}">
  <dimension ref="A1:I12"/>
  <sheetViews>
    <sheetView workbookViewId="0">
      <selection activeCell="A9" sqref="A9"/>
    </sheetView>
  </sheetViews>
  <sheetFormatPr defaultRowHeight="13.8" x14ac:dyDescent="0.25"/>
  <cols>
    <col min="1" max="1" width="17.88671875" customWidth="1"/>
    <col min="2" max="2" width="18.21875" customWidth="1"/>
    <col min="3" max="3" width="11.6640625" customWidth="1"/>
    <col min="4" max="4" width="16.33203125" customWidth="1"/>
    <col min="5" max="5" width="14.77734375" customWidth="1"/>
    <col min="6" max="6" width="22.44140625" customWidth="1"/>
    <col min="7" max="7" width="22" customWidth="1"/>
    <col min="8" max="8" width="21.109375" customWidth="1"/>
    <col min="9" max="9" width="23.21875" customWidth="1"/>
  </cols>
  <sheetData>
    <row r="1" spans="1:9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7" t="s">
        <v>15</v>
      </c>
      <c r="B3" s="27" t="s">
        <v>16</v>
      </c>
      <c r="C3" s="27" t="s">
        <v>8</v>
      </c>
      <c r="D3" s="27" t="s">
        <v>265</v>
      </c>
      <c r="E3" s="30" t="s">
        <v>9</v>
      </c>
      <c r="F3" s="30" t="s">
        <v>10</v>
      </c>
      <c r="G3" s="33" t="s">
        <v>11</v>
      </c>
      <c r="H3" s="34"/>
      <c r="I3" s="35"/>
    </row>
    <row r="4" spans="1:9" x14ac:dyDescent="0.25">
      <c r="A4" s="28"/>
      <c r="B4" s="28"/>
      <c r="C4" s="28"/>
      <c r="D4" s="28"/>
      <c r="E4" s="31"/>
      <c r="F4" s="31"/>
      <c r="G4" s="36"/>
      <c r="H4" s="37"/>
      <c r="I4" s="38"/>
    </row>
    <row r="5" spans="1:9" x14ac:dyDescent="0.25">
      <c r="A5" s="29"/>
      <c r="B5" s="29"/>
      <c r="C5" s="29"/>
      <c r="D5" s="28"/>
      <c r="E5" s="31"/>
      <c r="F5" s="32"/>
      <c r="G5" s="4" t="s">
        <v>12</v>
      </c>
      <c r="H5" s="4" t="s">
        <v>13</v>
      </c>
      <c r="I5" s="4" t="s">
        <v>14</v>
      </c>
    </row>
    <row r="6" spans="1:9" x14ac:dyDescent="0.25">
      <c r="A6" s="1" t="s">
        <v>4</v>
      </c>
      <c r="B6" s="19" t="s">
        <v>266</v>
      </c>
      <c r="C6" s="18">
        <v>122977</v>
      </c>
      <c r="D6" s="17">
        <v>0.05</v>
      </c>
      <c r="E6" s="15">
        <f>122977/228951</f>
        <v>0.53713239950906522</v>
      </c>
      <c r="F6" s="12">
        <v>4.8710000000000003E-3</v>
      </c>
      <c r="G6" s="3">
        <v>0.21</v>
      </c>
      <c r="H6" s="3">
        <v>0.6</v>
      </c>
      <c r="I6" s="3">
        <v>0.98</v>
      </c>
    </row>
    <row r="7" spans="1:9" x14ac:dyDescent="0.25">
      <c r="A7" s="1" t="s">
        <v>4</v>
      </c>
      <c r="B7" s="1" t="s">
        <v>5</v>
      </c>
      <c r="C7" s="11">
        <v>69501</v>
      </c>
      <c r="D7" s="3">
        <v>0.05</v>
      </c>
      <c r="E7" s="14">
        <f t="shared" ref="E7" si="0">69501/175475</f>
        <v>0.39607351474569025</v>
      </c>
      <c r="F7" s="12">
        <v>4.8710000000000003E-3</v>
      </c>
      <c r="G7" s="3">
        <v>0.14000000000000001</v>
      </c>
      <c r="H7" s="3">
        <v>0.39</v>
      </c>
      <c r="I7" s="3">
        <v>0.89</v>
      </c>
    </row>
    <row r="8" spans="1:9" x14ac:dyDescent="0.25">
      <c r="A8" s="1" t="s">
        <v>4</v>
      </c>
      <c r="B8" s="1" t="s">
        <v>6</v>
      </c>
      <c r="C8" s="11">
        <v>21468</v>
      </c>
      <c r="D8" s="3">
        <v>0.05</v>
      </c>
      <c r="E8" s="14">
        <f t="shared" ref="E8" si="1">21468/127442</f>
        <v>0.16845310023383187</v>
      </c>
      <c r="F8" s="12">
        <v>4.8710000000000003E-3</v>
      </c>
      <c r="G8" s="3">
        <v>7.0000000000000007E-2</v>
      </c>
      <c r="H8" s="3">
        <v>0.12</v>
      </c>
      <c r="I8" s="3">
        <v>0.31</v>
      </c>
    </row>
    <row r="9" spans="1:9" x14ac:dyDescent="0.25">
      <c r="A9" s="1" t="s">
        <v>266</v>
      </c>
      <c r="B9" s="1" t="s">
        <v>4</v>
      </c>
      <c r="C9" s="11">
        <v>12906</v>
      </c>
      <c r="D9" s="3">
        <v>0.05</v>
      </c>
      <c r="E9" s="13">
        <f>12906/121885</f>
        <v>0.10588669647618656</v>
      </c>
      <c r="F9" s="12">
        <v>5.4857000000000003E-2</v>
      </c>
      <c r="G9" s="3">
        <v>0.13</v>
      </c>
      <c r="H9" s="3">
        <v>0.36</v>
      </c>
      <c r="I9" s="3">
        <v>0.89</v>
      </c>
    </row>
    <row r="10" spans="1:9" x14ac:dyDescent="0.25">
      <c r="A10" s="1" t="s">
        <v>5</v>
      </c>
      <c r="B10" s="1" t="s">
        <v>4</v>
      </c>
      <c r="C10" s="11">
        <v>12906</v>
      </c>
      <c r="D10" s="3">
        <v>0.05</v>
      </c>
      <c r="E10" s="13">
        <f t="shared" ref="E10:E11" si="2">12906/121885</f>
        <v>0.10588669647618656</v>
      </c>
      <c r="F10" s="12">
        <v>4.7496999999999998E-2</v>
      </c>
      <c r="G10" s="3">
        <v>0.12</v>
      </c>
      <c r="H10" s="3">
        <v>0.32</v>
      </c>
      <c r="I10" s="3">
        <v>0.84</v>
      </c>
    </row>
    <row r="11" spans="1:9" x14ac:dyDescent="0.25">
      <c r="A11" s="1" t="s">
        <v>6</v>
      </c>
      <c r="B11" s="1" t="s">
        <v>4</v>
      </c>
      <c r="C11" s="11">
        <v>12906</v>
      </c>
      <c r="D11" s="16">
        <v>0.05</v>
      </c>
      <c r="E11" s="13">
        <f t="shared" si="2"/>
        <v>0.10588669647618656</v>
      </c>
      <c r="F11" s="12">
        <v>1.4147E-2</v>
      </c>
      <c r="G11" s="3">
        <v>7.0000000000000007E-2</v>
      </c>
      <c r="H11" s="3">
        <v>0.13</v>
      </c>
      <c r="I11" s="3">
        <v>0.36</v>
      </c>
    </row>
    <row r="12" spans="1:9" x14ac:dyDescent="0.25">
      <c r="A12" s="23" t="s">
        <v>264</v>
      </c>
      <c r="B12" s="23"/>
      <c r="C12" s="23"/>
      <c r="D12" s="24"/>
      <c r="E12" s="23"/>
      <c r="F12" s="23"/>
      <c r="G12" s="23"/>
      <c r="H12" s="23"/>
      <c r="I12" s="23"/>
    </row>
  </sheetData>
  <mergeCells count="9">
    <mergeCell ref="A12:I12"/>
    <mergeCell ref="A1:I2"/>
    <mergeCell ref="A3:A5"/>
    <mergeCell ref="B3:B5"/>
    <mergeCell ref="C3:C5"/>
    <mergeCell ref="D3:D5"/>
    <mergeCell ref="E3:E5"/>
    <mergeCell ref="F3:F5"/>
    <mergeCell ref="G3:I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A483-A017-4375-A2F6-5F3B11D45FDA}">
  <dimension ref="A1:D9"/>
  <sheetViews>
    <sheetView workbookViewId="0">
      <selection activeCell="B4" sqref="B4"/>
    </sheetView>
  </sheetViews>
  <sheetFormatPr defaultRowHeight="13.8" x14ac:dyDescent="0.25"/>
  <cols>
    <col min="1" max="1" width="19.6640625" customWidth="1"/>
    <col min="2" max="2" width="19.33203125" customWidth="1"/>
    <col min="3" max="3" width="21.6640625" customWidth="1"/>
    <col min="4" max="4" width="12.6640625" customWidth="1"/>
  </cols>
  <sheetData>
    <row r="1" spans="1:4" x14ac:dyDescent="0.25">
      <c r="A1" s="39" t="s">
        <v>7</v>
      </c>
      <c r="B1" s="39"/>
      <c r="C1" s="39"/>
      <c r="D1" s="39"/>
    </row>
    <row r="2" spans="1:4" x14ac:dyDescent="0.25">
      <c r="A2" s="39"/>
      <c r="B2" s="39"/>
      <c r="C2" s="39"/>
      <c r="D2" s="39"/>
    </row>
    <row r="3" spans="1:4" x14ac:dyDescent="0.25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25">
      <c r="A4" s="1" t="s">
        <v>4</v>
      </c>
      <c r="B4" s="1" t="s">
        <v>266</v>
      </c>
      <c r="C4" s="1" t="b">
        <v>1</v>
      </c>
      <c r="D4" s="2">
        <v>4.7799999999999998E-56</v>
      </c>
    </row>
    <row r="5" spans="1:4" x14ac:dyDescent="0.25">
      <c r="A5" s="1" t="s">
        <v>4</v>
      </c>
      <c r="B5" s="1" t="s">
        <v>5</v>
      </c>
      <c r="C5" s="1" t="b">
        <v>1</v>
      </c>
      <c r="D5" s="2">
        <v>3.4900000000000003E-52</v>
      </c>
    </row>
    <row r="6" spans="1:4" x14ac:dyDescent="0.25">
      <c r="A6" s="1" t="s">
        <v>4</v>
      </c>
      <c r="B6" s="1" t="s">
        <v>6</v>
      </c>
      <c r="C6" s="1" t="b">
        <v>1</v>
      </c>
      <c r="D6" s="2">
        <v>1.7799999999999999E-39</v>
      </c>
    </row>
    <row r="7" spans="1:4" x14ac:dyDescent="0.25">
      <c r="A7" s="1" t="s">
        <v>267</v>
      </c>
      <c r="B7" s="1" t="s">
        <v>4</v>
      </c>
      <c r="C7" s="1" t="b">
        <v>1</v>
      </c>
      <c r="D7" s="2">
        <v>0</v>
      </c>
    </row>
    <row r="8" spans="1:4" x14ac:dyDescent="0.25">
      <c r="A8" s="1" t="s">
        <v>5</v>
      </c>
      <c r="B8" s="1" t="s">
        <v>4</v>
      </c>
      <c r="C8" s="1" t="b">
        <v>1</v>
      </c>
      <c r="D8" s="2">
        <v>0</v>
      </c>
    </row>
    <row r="9" spans="1:4" x14ac:dyDescent="0.25">
      <c r="A9" s="1" t="s">
        <v>6</v>
      </c>
      <c r="B9" s="1" t="s">
        <v>4</v>
      </c>
      <c r="C9" s="1" t="b">
        <v>1</v>
      </c>
      <c r="D9" s="2">
        <v>1.33E-138</v>
      </c>
    </row>
  </sheetData>
  <mergeCells count="1">
    <mergeCell ref="A1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S1</vt:lpstr>
      <vt:lpstr>Sheet S2</vt:lpstr>
      <vt:lpstr>Sheet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5333</dc:creator>
  <cp:lastModifiedBy>5333</cp:lastModifiedBy>
  <dcterms:created xsi:type="dcterms:W3CDTF">2023-12-09T07:32:15Z</dcterms:created>
  <dcterms:modified xsi:type="dcterms:W3CDTF">2023-12-09T14:26:45Z</dcterms:modified>
</cp:coreProperties>
</file>