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1" documentId="8_{48A1BB76-26A2-4542-B815-878A92832328}" xr6:coauthVersionLast="45" xr6:coauthVersionMax="45" xr10:uidLastSave="{5150178B-B965-4C23-B716-0B6A489CE222}"/>
  <bookViews>
    <workbookView xWindow="300" yWindow="1260" windowWidth="26280" windowHeight="16065" xr2:uid="{AD5971C1-CEC6-43E7-BD7A-AF2C72FD52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" l="1"/>
  <c r="G10" i="1"/>
  <c r="H9" i="1"/>
  <c r="G9" i="1"/>
  <c r="H8" i="1"/>
  <c r="G8" i="1"/>
  <c r="H7" i="1"/>
  <c r="G7" i="1"/>
</calcChain>
</file>

<file path=xl/sharedStrings.xml><?xml version="1.0" encoding="utf-8"?>
<sst xmlns="http://schemas.openxmlformats.org/spreadsheetml/2006/main" count="64" uniqueCount="47">
  <si>
    <t>Supplementary Data 12. Allele rs12329760 (V197M) frequency in the ancient genomes based on the time period</t>
    <phoneticPr fontId="3" type="noConversion"/>
  </si>
  <si>
    <t>East Asians</t>
  </si>
  <si>
    <t>Europeans</t>
  </si>
  <si>
    <t>Time</t>
  </si>
  <si>
    <t>Notes</t>
  </si>
  <si>
    <t>Carriers</t>
  </si>
  <si>
    <t>Non-carriers</t>
  </si>
  <si>
    <t>Carrier-non-carrier ratio</t>
  </si>
  <si>
    <t>Allele frequencies</t>
  </si>
  <si>
    <t>Alt alleles</t>
  </si>
  <si>
    <t>Ref. alleles</t>
  </si>
  <si>
    <t>Category 1</t>
  </si>
  <si>
    <t>1-870 CE</t>
  </si>
  <si>
    <t>Taiwan only</t>
  </si>
  <si>
    <t>1-1,000 CE</t>
  </si>
  <si>
    <t>Bulgaria, Croatia, Germany, Sweden</t>
  </si>
  <si>
    <t>Category 2</t>
  </si>
  <si>
    <t>1,076-1 BCE</t>
  </si>
  <si>
    <t>Mongolia only</t>
  </si>
  <si>
    <t>Germany 5, Hungary 2, Croatia 2, Bulgaria 1, Poland 1</t>
  </si>
  <si>
    <t>Category 3</t>
  </si>
  <si>
    <t>2,000-1,088 BCE</t>
  </si>
  <si>
    <t>Mongolia +Taiwan+Japan</t>
  </si>
  <si>
    <t>Bulgaria, Germany, GBR, Hungary, Poland, Spain, Ukraine, Sweden</t>
  </si>
  <si>
    <t>Category 4</t>
  </si>
  <si>
    <t>3,500-2,000 BCE</t>
  </si>
  <si>
    <t>Mongolia + China+Japan</t>
  </si>
  <si>
    <t>Bulgaria, Croatia, Germany, Greece, Spain, Poland</t>
  </si>
  <si>
    <t>Category 5</t>
  </si>
  <si>
    <t>6,000-3,500 BCE</t>
  </si>
  <si>
    <t>Mongolia+ Russia</t>
  </si>
  <si>
    <t>Bulgaria, Czech, Germ, It, Hung, LV, Rum, Swe, GBR, etc</t>
  </si>
  <si>
    <t>Category 6</t>
  </si>
  <si>
    <t>9,000-6,000 BCE</t>
  </si>
  <si>
    <t>China</t>
  </si>
  <si>
    <t>Germany, GBR, Serbia, Ukraine, Latvia</t>
  </si>
  <si>
    <t>* In East Asian group all samples were homozygous</t>
  </si>
  <si>
    <t>Category 7</t>
  </si>
  <si>
    <t>20,000-10,000 BCE</t>
  </si>
  <si>
    <t>Belgium, Swiss, Russia, Spain, Czech Rep., Italy, Georgia</t>
  </si>
  <si>
    <t>Source1: C. Wang et al., The Genomic Formation of Human Populations in East Asia</t>
  </si>
  <si>
    <t>Category 8</t>
  </si>
  <si>
    <t>36,000-25,000 BCE</t>
  </si>
  <si>
    <t>Russia, Belgium, Czech Rep.</t>
  </si>
  <si>
    <t>Source2: A. Yang et al., Ancient DNA indicates human population shifts and admixture in northern and southern China, Science 2020</t>
  </si>
  <si>
    <t>Source1: PGG.SNV database</t>
  </si>
  <si>
    <t>Source2: Q. Fu et al., The genetic history of Ice Age Europe, Nature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</si>
</sst>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DDEBF7"/>
        <bgColor rgb="FFDDEBF7"/>
      </patternFill>
    </fill>
    <fill>
      <patternFill patternType="solid">
        <fgColor rgb="FFEDEDED"/>
        <bgColor rgb="FFEDEDED"/>
      </patternFill>
    </fill>
    <fill>
      <patternFill patternType="solid">
        <fgColor rgb="FFFFF2CC"/>
        <bgColor rgb="FFFFF2CC"/>
      </patternFill>
    </fill>
    <fill>
      <patternFill patternType="solid">
        <fgColor rgb="FF548235"/>
        <bgColor rgb="FF548235"/>
      </patternFill>
    </fill>
    <fill>
      <patternFill patternType="solid">
        <fgColor rgb="FFC65911"/>
        <bgColor rgb="FFC65911"/>
      </patternFill>
    </fill>
    <fill>
      <patternFill patternType="solid">
        <fgColor rgb="FF9BC2E6"/>
        <bgColor rgb="FF9BC2E6"/>
      </patternFill>
    </fill>
    <fill>
      <patternFill patternType="solid">
        <fgColor rgb="FFEFEFEF"/>
        <bgColor rgb="FFEFEFEF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3" borderId="7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right" vertical="center"/>
    </xf>
    <xf numFmtId="0" fontId="4" fillId="4" borderId="7" xfId="0" applyFont="1" applyFill="1" applyBorder="1" applyAlignment="1">
      <alignment horizontal="right" vertical="center"/>
    </xf>
    <xf numFmtId="0" fontId="4" fillId="5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right" vertical="center"/>
    </xf>
    <xf numFmtId="0" fontId="4" fillId="3" borderId="7" xfId="0" applyFont="1" applyFill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6" borderId="8" xfId="0" applyFont="1" applyFill="1" applyBorder="1" applyAlignment="1">
      <alignment vertical="center"/>
    </xf>
    <xf numFmtId="2" fontId="4" fillId="4" borderId="7" xfId="0" applyNumberFormat="1" applyFont="1" applyFill="1" applyBorder="1" applyAlignment="1">
      <alignment horizontal="right" vertical="center"/>
    </xf>
    <xf numFmtId="0" fontId="4" fillId="6" borderId="0" xfId="0" applyFont="1" applyFill="1" applyAlignment="1">
      <alignment vertical="center"/>
    </xf>
    <xf numFmtId="0" fontId="4" fillId="7" borderId="8" xfId="0" applyFont="1" applyFill="1" applyBorder="1" applyAlignment="1">
      <alignment vertical="center"/>
    </xf>
    <xf numFmtId="0" fontId="4" fillId="7" borderId="0" xfId="0" applyFont="1" applyFill="1" applyAlignment="1">
      <alignment vertical="center"/>
    </xf>
    <xf numFmtId="0" fontId="4" fillId="8" borderId="9" xfId="0" applyFont="1" applyFill="1" applyBorder="1" applyAlignment="1">
      <alignment vertical="center"/>
    </xf>
    <xf numFmtId="0" fontId="4" fillId="9" borderId="10" xfId="0" applyFont="1" applyFill="1" applyBorder="1" applyAlignment="1">
      <alignment vertical="center"/>
    </xf>
    <xf numFmtId="2" fontId="4" fillId="9" borderId="11" xfId="0" applyNumberFormat="1" applyFont="1" applyFill="1" applyBorder="1" applyAlignment="1">
      <alignment horizontal="right" vertical="center"/>
    </xf>
    <xf numFmtId="2" fontId="4" fillId="9" borderId="11" xfId="0" applyNumberFormat="1" applyFont="1" applyFill="1" applyBorder="1" applyAlignment="1">
      <alignment vertical="center"/>
    </xf>
    <xf numFmtId="0" fontId="4" fillId="8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9" xfId="0" applyFont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0" fontId="4" fillId="3" borderId="10" xfId="0" applyFont="1" applyFill="1" applyBorder="1" applyAlignment="1">
      <alignment horizontal="right" vertical="center"/>
    </xf>
    <xf numFmtId="0" fontId="4" fillId="3" borderId="11" xfId="0" applyFont="1" applyFill="1" applyBorder="1" applyAlignment="1">
      <alignment horizontal="right" vertical="center"/>
    </xf>
    <xf numFmtId="2" fontId="4" fillId="3" borderId="11" xfId="0" applyNumberFormat="1" applyFont="1" applyFill="1" applyBorder="1" applyAlignment="1">
      <alignment horizontal="right" vertical="center"/>
    </xf>
    <xf numFmtId="0" fontId="7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D3B93-55AC-4B4B-BEC0-993928C5E04D}">
  <dimension ref="A1:Q14"/>
  <sheetViews>
    <sheetView tabSelected="1" workbookViewId="0">
      <selection activeCell="A2" sqref="A2"/>
    </sheetView>
  </sheetViews>
  <sheetFormatPr defaultColWidth="12.625" defaultRowHeight="15.75" customHeight="1" x14ac:dyDescent="0.3"/>
  <cols>
    <col min="1" max="16384" width="12.625" style="2"/>
  </cols>
  <sheetData>
    <row r="1" spans="1:17" ht="16.5" x14ac:dyDescent="0.3">
      <c r="A1" s="1" t="s">
        <v>0</v>
      </c>
      <c r="I1" s="3"/>
      <c r="J1" s="3"/>
      <c r="K1" s="3"/>
      <c r="L1" s="3"/>
      <c r="M1" s="3"/>
      <c r="N1" s="3"/>
      <c r="O1" s="3"/>
      <c r="P1" s="3"/>
      <c r="Q1" s="3"/>
    </row>
    <row r="2" spans="1:17" ht="16.5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6.5" x14ac:dyDescent="0.3">
      <c r="A3" s="3"/>
      <c r="B3" s="4" t="s">
        <v>1</v>
      </c>
      <c r="C3" s="5"/>
      <c r="D3" s="5"/>
      <c r="E3" s="5"/>
      <c r="F3" s="5"/>
      <c r="G3" s="5"/>
      <c r="H3" s="6"/>
      <c r="I3" s="7" t="s">
        <v>2</v>
      </c>
      <c r="J3" s="5"/>
      <c r="K3" s="5"/>
      <c r="L3" s="5"/>
      <c r="M3" s="5"/>
      <c r="N3" s="5"/>
      <c r="O3" s="5"/>
      <c r="P3" s="5"/>
      <c r="Q3" s="6"/>
    </row>
    <row r="4" spans="1:17" ht="16.5" x14ac:dyDescent="0.3">
      <c r="A4" s="3"/>
      <c r="B4" s="8"/>
      <c r="C4" s="9" t="s">
        <v>3</v>
      </c>
      <c r="D4" s="9" t="s">
        <v>4</v>
      </c>
      <c r="E4" s="9" t="s">
        <v>5</v>
      </c>
      <c r="F4" s="9" t="s">
        <v>6</v>
      </c>
      <c r="G4" s="10" t="s">
        <v>7</v>
      </c>
      <c r="H4" s="10" t="s">
        <v>8</v>
      </c>
      <c r="I4" s="11"/>
      <c r="J4" s="12" t="s">
        <v>3</v>
      </c>
      <c r="K4" s="12" t="s">
        <v>4</v>
      </c>
      <c r="L4" s="12" t="s">
        <v>5</v>
      </c>
      <c r="M4" s="12" t="s">
        <v>6</v>
      </c>
      <c r="N4" s="13" t="s">
        <v>7</v>
      </c>
      <c r="O4" s="12" t="s">
        <v>9</v>
      </c>
      <c r="P4" s="12" t="s">
        <v>10</v>
      </c>
      <c r="Q4" s="13" t="s">
        <v>8</v>
      </c>
    </row>
    <row r="5" spans="1:17" ht="16.5" x14ac:dyDescent="0.3">
      <c r="A5" s="3"/>
      <c r="B5" s="14" t="s">
        <v>11</v>
      </c>
      <c r="C5" s="15" t="s">
        <v>12</v>
      </c>
      <c r="D5" s="15" t="s">
        <v>13</v>
      </c>
      <c r="E5" s="16">
        <v>5</v>
      </c>
      <c r="F5" s="16">
        <v>17</v>
      </c>
      <c r="G5" s="17">
        <v>0.28999999999999998</v>
      </c>
      <c r="H5" s="17">
        <v>0.23</v>
      </c>
      <c r="I5" s="18" t="s">
        <v>11</v>
      </c>
      <c r="J5" s="19" t="s">
        <v>14</v>
      </c>
      <c r="K5" s="19" t="s">
        <v>15</v>
      </c>
      <c r="L5" s="20">
        <v>0</v>
      </c>
      <c r="M5" s="20">
        <v>4</v>
      </c>
      <c r="N5" s="21">
        <v>0</v>
      </c>
      <c r="O5" s="20">
        <v>0</v>
      </c>
      <c r="P5" s="20">
        <v>4</v>
      </c>
      <c r="Q5" s="21">
        <v>0</v>
      </c>
    </row>
    <row r="6" spans="1:17" ht="16.5" x14ac:dyDescent="0.3">
      <c r="A6" s="3"/>
      <c r="B6" s="22" t="s">
        <v>16</v>
      </c>
      <c r="C6" s="15" t="s">
        <v>17</v>
      </c>
      <c r="D6" s="15" t="s">
        <v>18</v>
      </c>
      <c r="E6" s="16">
        <v>8</v>
      </c>
      <c r="F6" s="16">
        <v>18</v>
      </c>
      <c r="G6" s="17">
        <v>0.44</v>
      </c>
      <c r="H6" s="17">
        <v>0.31</v>
      </c>
      <c r="I6" s="3" t="s">
        <v>16</v>
      </c>
      <c r="J6" s="19" t="s">
        <v>17</v>
      </c>
      <c r="K6" s="19" t="s">
        <v>19</v>
      </c>
      <c r="L6" s="20">
        <v>2</v>
      </c>
      <c r="M6" s="20">
        <v>9</v>
      </c>
      <c r="N6" s="21">
        <v>0.22</v>
      </c>
      <c r="O6" s="20">
        <v>3</v>
      </c>
      <c r="P6" s="20">
        <v>19</v>
      </c>
      <c r="Q6" s="21">
        <v>0.14000000000000001</v>
      </c>
    </row>
    <row r="7" spans="1:17" ht="16.5" x14ac:dyDescent="0.3">
      <c r="A7" s="3"/>
      <c r="B7" s="23" t="s">
        <v>20</v>
      </c>
      <c r="C7" s="15" t="s">
        <v>21</v>
      </c>
      <c r="D7" s="15" t="s">
        <v>22</v>
      </c>
      <c r="E7" s="16">
        <v>15</v>
      </c>
      <c r="F7" s="16">
        <v>15</v>
      </c>
      <c r="G7" s="24">
        <f t="shared" ref="G7:G10" si="0">E7/F7</f>
        <v>1</v>
      </c>
      <c r="H7" s="24">
        <f t="shared" ref="H7:H10" si="1">E7/(E7+F7)</f>
        <v>0.5</v>
      </c>
      <c r="I7" s="25" t="s">
        <v>20</v>
      </c>
      <c r="J7" s="19" t="s">
        <v>21</v>
      </c>
      <c r="K7" s="19" t="s">
        <v>23</v>
      </c>
      <c r="L7" s="20">
        <v>8</v>
      </c>
      <c r="M7" s="20">
        <v>22</v>
      </c>
      <c r="N7" s="21">
        <v>0.36</v>
      </c>
      <c r="O7" s="20">
        <v>15</v>
      </c>
      <c r="P7" s="20">
        <v>45</v>
      </c>
      <c r="Q7" s="21">
        <v>0.25</v>
      </c>
    </row>
    <row r="8" spans="1:17" ht="16.5" x14ac:dyDescent="0.3">
      <c r="A8" s="3"/>
      <c r="B8" s="22" t="s">
        <v>24</v>
      </c>
      <c r="C8" s="15" t="s">
        <v>25</v>
      </c>
      <c r="D8" s="15" t="s">
        <v>26</v>
      </c>
      <c r="E8" s="16">
        <v>6</v>
      </c>
      <c r="F8" s="16">
        <v>17</v>
      </c>
      <c r="G8" s="24">
        <f t="shared" si="0"/>
        <v>0.35294117647058826</v>
      </c>
      <c r="H8" s="24">
        <f t="shared" si="1"/>
        <v>0.2608695652173913</v>
      </c>
      <c r="I8" s="3" t="s">
        <v>24</v>
      </c>
      <c r="J8" s="19" t="s">
        <v>25</v>
      </c>
      <c r="K8" s="19" t="s">
        <v>27</v>
      </c>
      <c r="L8" s="20">
        <v>21</v>
      </c>
      <c r="M8" s="20">
        <v>74</v>
      </c>
      <c r="N8" s="21">
        <v>0.28000000000000003</v>
      </c>
      <c r="O8" s="20">
        <v>30</v>
      </c>
      <c r="P8" s="20">
        <v>86</v>
      </c>
      <c r="Q8" s="21">
        <v>0.26</v>
      </c>
    </row>
    <row r="9" spans="1:17" ht="16.5" x14ac:dyDescent="0.3">
      <c r="A9" s="3"/>
      <c r="B9" s="26" t="s">
        <v>28</v>
      </c>
      <c r="C9" s="15" t="s">
        <v>29</v>
      </c>
      <c r="D9" s="15" t="s">
        <v>30</v>
      </c>
      <c r="E9" s="16">
        <v>2</v>
      </c>
      <c r="F9" s="16">
        <v>10</v>
      </c>
      <c r="G9" s="24">
        <f t="shared" si="0"/>
        <v>0.2</v>
      </c>
      <c r="H9" s="24">
        <f t="shared" si="1"/>
        <v>0.16666666666666666</v>
      </c>
      <c r="I9" s="27" t="s">
        <v>28</v>
      </c>
      <c r="J9" s="19" t="s">
        <v>29</v>
      </c>
      <c r="K9" s="19" t="s">
        <v>31</v>
      </c>
      <c r="L9" s="20">
        <v>38</v>
      </c>
      <c r="M9" s="20">
        <v>133</v>
      </c>
      <c r="N9" s="21">
        <v>0.28999999999999998</v>
      </c>
      <c r="O9" s="20">
        <v>55</v>
      </c>
      <c r="P9" s="20">
        <v>154</v>
      </c>
      <c r="Q9" s="21">
        <v>0.26</v>
      </c>
    </row>
    <row r="10" spans="1:17" ht="16.5" x14ac:dyDescent="0.3">
      <c r="A10" s="3"/>
      <c r="B10" s="28" t="s">
        <v>32</v>
      </c>
      <c r="C10" s="29" t="s">
        <v>33</v>
      </c>
      <c r="D10" s="29" t="s">
        <v>34</v>
      </c>
      <c r="E10" s="29">
        <v>4</v>
      </c>
      <c r="F10" s="29">
        <v>1</v>
      </c>
      <c r="G10" s="30">
        <f t="shared" si="0"/>
        <v>4</v>
      </c>
      <c r="H10" s="31">
        <f t="shared" si="1"/>
        <v>0.8</v>
      </c>
      <c r="I10" s="32" t="s">
        <v>32</v>
      </c>
      <c r="J10" s="19" t="s">
        <v>33</v>
      </c>
      <c r="K10" s="19" t="s">
        <v>35</v>
      </c>
      <c r="L10" s="20">
        <v>7</v>
      </c>
      <c r="M10" s="20">
        <v>14</v>
      </c>
      <c r="N10" s="21">
        <v>0.5</v>
      </c>
      <c r="O10" s="20">
        <v>12</v>
      </c>
      <c r="P10" s="20">
        <v>30</v>
      </c>
      <c r="Q10" s="21">
        <v>0.28999999999999998</v>
      </c>
    </row>
    <row r="11" spans="1:17" ht="16.5" x14ac:dyDescent="0.3">
      <c r="A11" s="3"/>
      <c r="B11" s="33" t="s">
        <v>36</v>
      </c>
      <c r="C11" s="34"/>
      <c r="D11" s="34"/>
      <c r="E11" s="3"/>
      <c r="F11" s="3"/>
      <c r="G11" s="3"/>
      <c r="H11" s="3"/>
      <c r="I11" s="22" t="s">
        <v>37</v>
      </c>
      <c r="J11" s="19" t="s">
        <v>38</v>
      </c>
      <c r="K11" s="19" t="s">
        <v>39</v>
      </c>
      <c r="L11" s="20">
        <v>1</v>
      </c>
      <c r="M11" s="20">
        <v>3</v>
      </c>
      <c r="N11" s="21">
        <v>0.33</v>
      </c>
      <c r="O11" s="20">
        <v>2</v>
      </c>
      <c r="P11" s="20">
        <v>6</v>
      </c>
      <c r="Q11" s="21">
        <v>0.25</v>
      </c>
    </row>
    <row r="12" spans="1:17" ht="16.5" x14ac:dyDescent="0.3">
      <c r="A12" s="3"/>
      <c r="B12" s="3" t="s">
        <v>40</v>
      </c>
      <c r="C12" s="3"/>
      <c r="D12" s="3"/>
      <c r="E12" s="3"/>
      <c r="F12" s="3"/>
      <c r="G12" s="3"/>
      <c r="H12" s="3"/>
      <c r="I12" s="35" t="s">
        <v>41</v>
      </c>
      <c r="J12" s="36" t="s">
        <v>42</v>
      </c>
      <c r="K12" s="36" t="s">
        <v>43</v>
      </c>
      <c r="L12" s="37">
        <v>1</v>
      </c>
      <c r="M12" s="37">
        <v>4</v>
      </c>
      <c r="N12" s="38">
        <v>0.25</v>
      </c>
      <c r="O12" s="37">
        <v>2</v>
      </c>
      <c r="P12" s="37">
        <v>8</v>
      </c>
      <c r="Q12" s="39">
        <v>0.2</v>
      </c>
    </row>
    <row r="13" spans="1:17" ht="16.5" x14ac:dyDescent="0.3">
      <c r="B13" s="40" t="s">
        <v>44</v>
      </c>
      <c r="I13" s="40" t="s">
        <v>45</v>
      </c>
    </row>
    <row r="14" spans="1:17" ht="16.5" x14ac:dyDescent="0.3">
      <c r="I14" s="40" t="s">
        <v>46</v>
      </c>
    </row>
  </sheetData>
  <mergeCells count="3">
    <mergeCell ref="B3:H3"/>
    <mergeCell ref="I3:Q3"/>
    <mergeCell ref="B11:D1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2020-06-22T08:32:09Z</dcterms:created>
  <dcterms:modified xsi:type="dcterms:W3CDTF">2020-06-22T11:15:24Z</dcterms:modified>
</cp:coreProperties>
</file>