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Sheet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R101" i="1" l="1"/>
  <c r="Q101" i="1"/>
  <c r="R100" i="1"/>
  <c r="Q100" i="1"/>
  <c r="R99" i="1"/>
  <c r="Q99" i="1"/>
  <c r="R98" i="1"/>
  <c r="Q98" i="1"/>
  <c r="R97" i="1"/>
  <c r="Q97" i="1"/>
  <c r="U96" i="1"/>
  <c r="Q96" i="1"/>
  <c r="R96" i="1" s="1"/>
  <c r="S96" i="1" s="1"/>
  <c r="P88" i="1"/>
  <c r="Q88" i="1" s="1"/>
  <c r="P86" i="1"/>
  <c r="Q86" i="1" s="1"/>
  <c r="P85" i="1"/>
  <c r="Q85" i="1" s="1"/>
  <c r="P84" i="1"/>
  <c r="Q84" i="1" s="1"/>
  <c r="P83" i="1"/>
  <c r="Q83" i="1" s="1"/>
  <c r="P82" i="1"/>
  <c r="Q82" i="1" s="1"/>
  <c r="P81" i="1"/>
  <c r="Q81" i="1" s="1"/>
  <c r="P80" i="1"/>
  <c r="Q80" i="1" s="1"/>
  <c r="P79" i="1"/>
  <c r="Q79" i="1" s="1"/>
  <c r="P78" i="1"/>
  <c r="Q78" i="1" s="1"/>
  <c r="T77" i="1"/>
  <c r="Q77" i="1"/>
  <c r="P77" i="1"/>
  <c r="Q70" i="1"/>
  <c r="R70" i="1" s="1"/>
  <c r="Q69" i="1"/>
  <c r="R69" i="1" s="1"/>
  <c r="Q68" i="1"/>
  <c r="R68" i="1" s="1"/>
  <c r="Q67" i="1"/>
  <c r="R67" i="1" s="1"/>
  <c r="Q66" i="1"/>
  <c r="R66" i="1" s="1"/>
  <c r="Q65" i="1"/>
  <c r="R65" i="1" s="1"/>
  <c r="Q64" i="1"/>
  <c r="R64" i="1" s="1"/>
  <c r="Q63" i="1"/>
  <c r="R63" i="1" s="1"/>
  <c r="Q62" i="1"/>
  <c r="R62" i="1" s="1"/>
  <c r="Q61" i="1"/>
  <c r="R61" i="1" s="1"/>
  <c r="Q60" i="1"/>
  <c r="R60" i="1" s="1"/>
  <c r="Q59" i="1"/>
  <c r="R59" i="1" s="1"/>
  <c r="Q58" i="1"/>
  <c r="R58" i="1" s="1"/>
  <c r="Q57" i="1"/>
  <c r="R57" i="1" s="1"/>
  <c r="Q56" i="1"/>
  <c r="R56" i="1" s="1"/>
  <c r="Q55" i="1"/>
  <c r="R55" i="1" s="1"/>
  <c r="Q54" i="1"/>
  <c r="R54" i="1" s="1"/>
  <c r="Q53" i="1"/>
  <c r="R53" i="1" s="1"/>
  <c r="Q52" i="1"/>
  <c r="R52" i="1" s="1"/>
  <c r="Q51" i="1"/>
  <c r="R51" i="1" s="1"/>
  <c r="Q50" i="1"/>
  <c r="R50" i="1" s="1"/>
  <c r="Q49" i="1"/>
  <c r="R49" i="1" s="1"/>
  <c r="Q48" i="1"/>
  <c r="R48" i="1" s="1"/>
  <c r="Q47" i="1"/>
  <c r="R47" i="1" s="1"/>
  <c r="Q46" i="1"/>
  <c r="R46" i="1" s="1"/>
  <c r="Q45" i="1"/>
  <c r="R45" i="1" s="1"/>
  <c r="Q44" i="1"/>
  <c r="R44" i="1" s="1"/>
  <c r="Q43" i="1"/>
  <c r="R43" i="1" s="1"/>
  <c r="Q42" i="1"/>
  <c r="R42" i="1" s="1"/>
  <c r="Q41" i="1"/>
  <c r="R41" i="1" s="1"/>
  <c r="Q40" i="1"/>
  <c r="R40" i="1" s="1"/>
  <c r="Q39" i="1"/>
  <c r="R39" i="1" s="1"/>
  <c r="Q38" i="1"/>
  <c r="R38" i="1" s="1"/>
  <c r="Q37" i="1"/>
  <c r="R37" i="1" s="1"/>
  <c r="Q36" i="1"/>
  <c r="R36" i="1" s="1"/>
  <c r="Q35" i="1"/>
  <c r="R35" i="1" s="1"/>
  <c r="Q34" i="1"/>
  <c r="R34" i="1" s="1"/>
  <c r="Q33" i="1"/>
  <c r="R33" i="1" s="1"/>
  <c r="Q32" i="1"/>
  <c r="R32" i="1" s="1"/>
  <c r="Q31" i="1"/>
  <c r="R31" i="1" s="1"/>
  <c r="Q30" i="1"/>
  <c r="R30" i="1" s="1"/>
  <c r="Q29" i="1"/>
  <c r="R29" i="1" s="1"/>
  <c r="Q28" i="1"/>
  <c r="R28" i="1" s="1"/>
  <c r="Q27" i="1"/>
  <c r="R27" i="1" s="1"/>
  <c r="Q26" i="1"/>
  <c r="R26" i="1" s="1"/>
  <c r="Q25" i="1"/>
  <c r="R25" i="1" s="1"/>
  <c r="Q24" i="1"/>
  <c r="R24" i="1" s="1"/>
  <c r="Q23" i="1"/>
  <c r="R23" i="1" s="1"/>
  <c r="U22" i="1"/>
  <c r="Q22" i="1"/>
  <c r="R22" i="1" s="1"/>
  <c r="R77" i="1" l="1"/>
  <c r="S22" i="1"/>
  <c r="P14" i="1"/>
  <c r="Q14" i="1" s="1"/>
  <c r="P13" i="1"/>
  <c r="Q13" i="1" s="1"/>
  <c r="P12" i="1"/>
  <c r="Q12" i="1" s="1"/>
  <c r="P11" i="1"/>
  <c r="Q11" i="1" s="1"/>
  <c r="P10" i="1"/>
  <c r="Q10" i="1" s="1"/>
  <c r="P9" i="1"/>
  <c r="Q9" i="1" s="1"/>
  <c r="P8" i="1"/>
  <c r="Q8" i="1" s="1"/>
  <c r="P7" i="1"/>
  <c r="Q7" i="1" s="1"/>
  <c r="P6" i="1"/>
  <c r="Q6" i="1" s="1"/>
  <c r="T5" i="1"/>
  <c r="P5" i="1"/>
  <c r="Q5" i="1" s="1"/>
  <c r="R5" i="1" l="1"/>
</calcChain>
</file>

<file path=xl/sharedStrings.xml><?xml version="1.0" encoding="utf-8"?>
<sst xmlns="http://schemas.openxmlformats.org/spreadsheetml/2006/main" count="122" uniqueCount="108">
  <si>
    <t xml:space="preserve">BSE_ behavior_Items </t>
  </si>
  <si>
    <t xml:space="preserve">                 Experts</t>
  </si>
  <si>
    <t>Experts_in_agreement</t>
  </si>
  <si>
    <t>I_CVI</t>
  </si>
  <si>
    <t>S_CVI/Ave</t>
  </si>
  <si>
    <t>UA</t>
  </si>
  <si>
    <t>S_CVI/UA</t>
  </si>
  <si>
    <t>Have you accomplished BSE in the last month?</t>
  </si>
  <si>
    <t>When do you perform breast self-examination?</t>
  </si>
  <si>
    <t>Have you Perform BSE without clothes on?</t>
  </si>
  <si>
    <t>Have you Perform BSE in front of the mirror?</t>
  </si>
  <si>
    <t>Have you Use your finger pad during BSE?</t>
  </si>
  <si>
    <t>Did you raise one hand above the head when you perform BSE?</t>
  </si>
  <si>
    <t>Have you touched your entire part of axilla during BSE?</t>
  </si>
  <si>
    <t>Have you touched your entire part of breast during BSE?</t>
  </si>
  <si>
    <t>Have you Perform BSE by firmly pressing your breast?</t>
  </si>
  <si>
    <t>Have you use a circular motion during BSE?</t>
  </si>
  <si>
    <t>PMT constructs</t>
  </si>
  <si>
    <t>Items</t>
  </si>
  <si>
    <t>Experts</t>
  </si>
  <si>
    <t>Expert_in_agrement</t>
  </si>
  <si>
    <t>S_CVI/AVE</t>
  </si>
  <si>
    <t>Perceived vulnerability</t>
  </si>
  <si>
    <t>It is likely that I will get breast cancer</t>
  </si>
  <si>
    <t>my chances of getting breast cancer in the next few years are great</t>
  </si>
  <si>
    <t>I feel I will get breast cancer sometime during my life</t>
  </si>
  <si>
    <t>I think that I am susceptible to breast cancer more than anyone</t>
  </si>
  <si>
    <t>My chances of developing breast cancer is low</t>
  </si>
  <si>
    <t>Perceived severity</t>
  </si>
  <si>
    <t>Breast cancer can have negative emotional effects on the affected person and her family</t>
  </si>
  <si>
    <t>The physical and mental harms of breast cancer are serious and disrupt the affected person’s life</t>
  </si>
  <si>
    <t>Breast cancer will lead to mastectomy (removal of the entire breast)</t>
  </si>
  <si>
    <t>Breast cancer leads to hospitalization and a long course of treatment</t>
  </si>
  <si>
    <t>Developing breast cancer will lead to hospitalization, with high costs</t>
  </si>
  <si>
    <t>Developing breast cancer causes absence from work and loss of the individual’s job</t>
  </si>
  <si>
    <t>Breast cancer impacts the marital relationship of the affected individual</t>
  </si>
  <si>
    <t>Developing breast cancer results in the loss of a feminine appearance and beauty</t>
  </si>
  <si>
    <t>Maladaptive reward</t>
  </si>
  <si>
    <t>Information about breast health does not matter to me</t>
  </si>
  <si>
    <t>I do not feel that performing a self-examination is useful work</t>
  </si>
  <si>
    <t>Early diagnosis of a breast mass is not important for treating breast cancer</t>
  </si>
  <si>
    <t>By performing self-examinations, I don’t save much in terms of costs</t>
  </si>
  <si>
    <t>If I perform self-examinations on a monthly basis, it will cause me to lose my peace of mind</t>
  </si>
  <si>
    <t xml:space="preserve">Self -efficacy </t>
  </si>
  <si>
    <t>I can perform a self-test, even if it’s time consuming</t>
  </si>
  <si>
    <t>I can learn the BSE technique and do it right</t>
  </si>
  <si>
    <t>I can perform BSEs even if they cause me to worry</t>
  </si>
  <si>
    <t>I can perform BSEs even if my breasts are large</t>
  </si>
  <si>
    <t>I can perform BSEs even if detecting a mass is difficult for me</t>
  </si>
  <si>
    <t>I can perform BSEs even if others disagree</t>
  </si>
  <si>
    <t xml:space="preserve">Response efficacy </t>
  </si>
  <si>
    <t>By conducting a monthly self-examination, I can prevent breast cancer</t>
  </si>
  <si>
    <t>If I perform self-examinations regularly, I will live longer</t>
  </si>
  <si>
    <t>If I performs self-examinations monthly, I will not be concerned about breast cancer</t>
  </si>
  <si>
    <t>BSEs prevent the problems that breast cancer would cause me to experience</t>
  </si>
  <si>
    <t>If through a self-examination, I find an unnatural mass in the early stages, breast cancer treatment will have good results</t>
  </si>
  <si>
    <t>Doing self-examinations saves the costs that would be incurred by cancer treatment</t>
  </si>
  <si>
    <t>By conducting monthly BSEs, I can identify unnatural masses of the breast before the doctor’s diagnosis</t>
  </si>
  <si>
    <t xml:space="preserve">Response cost </t>
  </si>
  <si>
    <t>Performing self-examinations is time-consuming</t>
  </si>
  <si>
    <t>I do not perform self-examinations because I fear being diagnosed with cancer</t>
  </si>
  <si>
    <t>Remembering the timing of self-examinations is difficult for me</t>
  </si>
  <si>
    <t>If I examine my breasts, my family will mock me</t>
  </si>
  <si>
    <t xml:space="preserve">As the BSE requires repetition, it is hard for me to do it several times. </t>
  </si>
  <si>
    <t>I have not received any training for BSE by the health staff</t>
  </si>
  <si>
    <t>Protection motivation</t>
  </si>
  <si>
    <t>I never think about monthly BSEs</t>
  </si>
  <si>
    <t xml:space="preserve">I think about performing a BSE monthly </t>
  </si>
  <si>
    <t>I will probably perform a self-examination every month</t>
  </si>
  <si>
    <t>I will certainly perform a BSE every month</t>
  </si>
  <si>
    <t>Fear  arousal</t>
  </si>
  <si>
    <t>The thought of breast cancer scares me</t>
  </si>
  <si>
    <t xml:space="preserve">When I think about breast cancer, I feel nervous </t>
  </si>
  <si>
    <t xml:space="preserve">When I think about breast cancer, I get upset </t>
  </si>
  <si>
    <t xml:space="preserve">When I think about breast cancer, I get depressed </t>
  </si>
  <si>
    <t xml:space="preserve">When I think about breast cancer, I get jittery </t>
  </si>
  <si>
    <t xml:space="preserve">When I think about breast cancer, my heart beats faster </t>
  </si>
  <si>
    <t>When I think about breast cancer, I feel uneasy</t>
  </si>
  <si>
    <t>When I think about breast cancer, I feel anxious</t>
  </si>
  <si>
    <t>Knowledge items</t>
  </si>
  <si>
    <t>Breast self-examination is the assessment made on the breast by an individual to check for breast lumps.</t>
  </si>
  <si>
    <t>Breast self-examination should be done every month</t>
  </si>
  <si>
    <t>Examining breasts is done 1–7 days after the end of menstrual period</t>
  </si>
  <si>
    <t>Breast self-examination is done looking at breasts in the mirror</t>
  </si>
  <si>
    <t>Breast self-examination is done with arms raised over head</t>
  </si>
  <si>
    <t>Examining one’s breast is possible while lying down</t>
  </si>
  <si>
    <t>In breast self-examination, the women need to look for lumps using tips of fingers</t>
  </si>
  <si>
    <t>Breast self-examination is done in a circular, clockwise motion moving from outside in</t>
  </si>
  <si>
    <t>In breast self-examination, the women need to squeeze the nipples of each breast to look for discharge</t>
  </si>
  <si>
    <t xml:space="preserve">When examining breast, feel for lumps, thickening and look for lumps under armpits </t>
  </si>
  <si>
    <t>Examining breast should begin at age 20</t>
  </si>
  <si>
    <t>For me to perform monthly BSE would be</t>
  </si>
  <si>
    <t>Attitude items</t>
  </si>
  <si>
    <t>S_CVI/ave</t>
  </si>
  <si>
    <t>Good</t>
  </si>
  <si>
    <t>Bad</t>
  </si>
  <si>
    <t>Wise</t>
  </si>
  <si>
    <t>Foolish</t>
  </si>
  <si>
    <t>Beneficial</t>
  </si>
  <si>
    <t>Harmful</t>
  </si>
  <si>
    <t xml:space="preserve">Content Validity of Knowledge towards BSE items </t>
  </si>
  <si>
    <t xml:space="preserve">Content validity of Protection Motivation Theory constructs </t>
  </si>
  <si>
    <t>I-CVI:Item level content validity Index</t>
  </si>
  <si>
    <t>S-CVI:Scale level content validity index</t>
  </si>
  <si>
    <t>UA:Universal Agreement</t>
  </si>
  <si>
    <t xml:space="preserve">Supplmentary file 1:Content Validity of Breast Self-examination behavior questionnaire </t>
  </si>
  <si>
    <t>Legend</t>
  </si>
  <si>
    <t xml:space="preserve">Content validity of Attitude towards BSE Items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</si>
</sst>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1"/>
    </font>
    <font>
      <sz val="12"/>
      <color theme="1"/>
      <name val="Times New Roman"/>
      <family val="1"/>
      <charset val="1"/>
    </font>
    <font>
      <b/>
      <sz val="11"/>
      <color theme="1"/>
      <name val="Calibri"/>
      <family val="2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 applyProtection="1"/>
    <xf numFmtId="0" fontId="1" fillId="0" borderId="1" xfId="0" applyFont="1" applyBorder="1" applyAlignment="1" applyProtection="1">
      <alignment horizontal="justify" vertical="center" wrapText="1"/>
    </xf>
    <xf numFmtId="0" fontId="1" fillId="0" borderId="2" xfId="0" applyFont="1" applyBorder="1" applyAlignment="1" applyProtection="1">
      <alignment horizontal="justify" vertical="center" wrapText="1"/>
    </xf>
    <xf numFmtId="0" fontId="1" fillId="0" borderId="3" xfId="0" applyFont="1" applyBorder="1" applyAlignment="1" applyProtection="1">
      <alignment horizontal="justify" vertical="center" wrapText="1"/>
    </xf>
    <xf numFmtId="0" fontId="1" fillId="0" borderId="0" xfId="0" applyFont="1" applyAlignment="1" applyProtection="1">
      <alignment horizontal="justify" vertical="center"/>
    </xf>
    <xf numFmtId="0" fontId="1" fillId="0" borderId="2" xfId="0" applyFont="1" applyBorder="1" applyAlignment="1" applyProtection="1">
      <alignment vertical="center" wrapText="1"/>
    </xf>
    <xf numFmtId="0" fontId="1" fillId="0" borderId="5" xfId="0" applyFont="1" applyBorder="1" applyAlignment="1" applyProtection="1">
      <alignment horizontal="justify" vertical="center" wrapText="1"/>
    </xf>
    <xf numFmtId="0" fontId="1" fillId="0" borderId="6" xfId="0" applyFont="1" applyBorder="1" applyAlignment="1" applyProtection="1">
      <alignment vertical="center" wrapText="1"/>
    </xf>
    <xf numFmtId="0" fontId="1" fillId="0" borderId="7" xfId="0" applyFont="1" applyBorder="1" applyAlignment="1" applyProtection="1">
      <alignment horizontal="justify" vertical="center" wrapText="1"/>
    </xf>
    <xf numFmtId="0" fontId="3" fillId="0" borderId="0" xfId="0" applyFont="1" applyAlignment="1">
      <alignment vertical="center"/>
    </xf>
    <xf numFmtId="0" fontId="1" fillId="0" borderId="0" xfId="0" applyFont="1" applyBorder="1" applyAlignment="1" applyProtection="1">
      <alignment horizontal="justify" vertical="center" wrapText="1"/>
    </xf>
    <xf numFmtId="0" fontId="2" fillId="0" borderId="0" xfId="0" applyFont="1"/>
    <xf numFmtId="0" fontId="2" fillId="0" borderId="0" xfId="0" applyFont="1" applyAlignment="1" applyProtection="1">
      <alignment horizontal="center"/>
    </xf>
    <xf numFmtId="0" fontId="0" fillId="0" borderId="0" xfId="0" applyAlignment="1" applyProtection="1">
      <alignment horizontal="center"/>
    </xf>
    <xf numFmtId="0" fontId="1" fillId="0" borderId="1" xfId="0" applyFont="1" applyBorder="1" applyAlignment="1" applyProtection="1">
      <alignment vertical="center" wrapText="1"/>
    </xf>
    <xf numFmtId="0" fontId="1" fillId="0" borderId="4" xfId="0" applyFont="1" applyBorder="1" applyAlignment="1" applyProtection="1">
      <alignment vertical="center" wrapText="1"/>
    </xf>
    <xf numFmtId="0" fontId="1" fillId="0" borderId="1" xfId="0" applyFont="1" applyBorder="1" applyAlignment="1" applyProtection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108"/>
  <sheetViews>
    <sheetView tabSelected="1" topLeftCell="F1" zoomScaleNormal="100" workbookViewId="0">
      <selection activeCell="G1" sqref="G1"/>
    </sheetView>
  </sheetViews>
  <sheetFormatPr defaultColWidth="8.5546875" defaultRowHeight="14.4" x14ac:dyDescent="0.3"/>
  <cols>
    <col min="1" max="5" width="9.109375" style="1" hidden="1" customWidth="1"/>
    <col min="6" max="6" width="28.44140625" style="1" customWidth="1"/>
    <col min="7" max="7" width="20.33203125" customWidth="1"/>
    <col min="20" max="20" width="28.5546875" style="1" customWidth="1"/>
  </cols>
  <sheetData>
    <row r="2" spans="6:20" ht="16.2" thickBot="1" x14ac:dyDescent="0.35">
      <c r="F2" s="10" t="s">
        <v>105</v>
      </c>
    </row>
    <row r="3" spans="6:20" ht="16.5" customHeight="1" thickBot="1" x14ac:dyDescent="0.35">
      <c r="F3" s="17" t="s">
        <v>0</v>
      </c>
      <c r="G3" s="17" t="s">
        <v>1</v>
      </c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</row>
    <row r="4" spans="6:20" ht="47.4" thickBot="1" x14ac:dyDescent="0.35">
      <c r="F4" s="17"/>
      <c r="G4" s="3">
        <v>1</v>
      </c>
      <c r="H4" s="3">
        <v>2</v>
      </c>
      <c r="I4" s="3">
        <v>3</v>
      </c>
      <c r="J4" s="3">
        <v>4</v>
      </c>
      <c r="K4" s="3">
        <v>5</v>
      </c>
      <c r="L4" s="3">
        <v>6</v>
      </c>
      <c r="M4" s="3">
        <v>7</v>
      </c>
      <c r="N4" s="3">
        <v>8</v>
      </c>
      <c r="O4" s="3">
        <v>9</v>
      </c>
      <c r="P4" s="3" t="s">
        <v>2</v>
      </c>
      <c r="Q4" s="3" t="s">
        <v>3</v>
      </c>
      <c r="R4" s="3" t="s">
        <v>4</v>
      </c>
      <c r="S4" s="3" t="s">
        <v>5</v>
      </c>
      <c r="T4" s="3" t="s">
        <v>6</v>
      </c>
    </row>
    <row r="5" spans="6:20" ht="31.8" thickBot="1" x14ac:dyDescent="0.35">
      <c r="F5" s="4" t="s">
        <v>7</v>
      </c>
      <c r="G5" s="3">
        <v>1</v>
      </c>
      <c r="H5" s="3">
        <v>1</v>
      </c>
      <c r="I5" s="3">
        <v>1</v>
      </c>
      <c r="J5" s="3">
        <v>1</v>
      </c>
      <c r="K5" s="3">
        <v>1</v>
      </c>
      <c r="L5" s="3">
        <v>1</v>
      </c>
      <c r="M5" s="3">
        <v>1</v>
      </c>
      <c r="N5" s="3">
        <v>1</v>
      </c>
      <c r="O5" s="3">
        <v>1</v>
      </c>
      <c r="P5" s="3">
        <f t="shared" ref="P5:P14" si="0">SUM(G5:O5)</f>
        <v>9</v>
      </c>
      <c r="Q5" s="3">
        <f t="shared" ref="Q5:Q14" si="1">P5/9</f>
        <v>1</v>
      </c>
      <c r="R5" s="3">
        <f>SUM(Q5:Q14)/10</f>
        <v>0.96666666666666656</v>
      </c>
      <c r="S5" s="3">
        <v>1</v>
      </c>
      <c r="T5" s="3">
        <f>SUM(S5:S14)/10</f>
        <v>0.7</v>
      </c>
    </row>
    <row r="6" spans="6:20" ht="31.8" thickBot="1" x14ac:dyDescent="0.35">
      <c r="F6" s="4" t="s">
        <v>8</v>
      </c>
      <c r="G6" s="3">
        <v>1</v>
      </c>
      <c r="H6" s="3">
        <v>1</v>
      </c>
      <c r="I6" s="3">
        <v>0</v>
      </c>
      <c r="J6" s="3">
        <v>1</v>
      </c>
      <c r="K6" s="3">
        <v>1</v>
      </c>
      <c r="L6" s="3">
        <v>1</v>
      </c>
      <c r="M6" s="3">
        <v>1</v>
      </c>
      <c r="N6" s="3">
        <v>1</v>
      </c>
      <c r="O6" s="3">
        <v>1</v>
      </c>
      <c r="P6" s="3">
        <f t="shared" si="0"/>
        <v>8</v>
      </c>
      <c r="Q6" s="3">
        <f t="shared" si="1"/>
        <v>0.88888888888888884</v>
      </c>
      <c r="R6" s="3"/>
      <c r="S6" s="3">
        <v>0</v>
      </c>
      <c r="T6" s="3"/>
    </row>
    <row r="7" spans="6:20" ht="31.8" thickBot="1" x14ac:dyDescent="0.35">
      <c r="F7" s="4" t="s">
        <v>9</v>
      </c>
      <c r="G7" s="3">
        <v>1</v>
      </c>
      <c r="H7" s="3">
        <v>1</v>
      </c>
      <c r="I7" s="3">
        <v>1</v>
      </c>
      <c r="J7" s="3">
        <v>1</v>
      </c>
      <c r="K7" s="3">
        <v>0</v>
      </c>
      <c r="L7" s="3">
        <v>1</v>
      </c>
      <c r="M7" s="3">
        <v>1</v>
      </c>
      <c r="N7" s="3">
        <v>1</v>
      </c>
      <c r="O7" s="3">
        <v>1</v>
      </c>
      <c r="P7" s="3">
        <f t="shared" si="0"/>
        <v>8</v>
      </c>
      <c r="Q7" s="3">
        <f t="shared" si="1"/>
        <v>0.88888888888888884</v>
      </c>
      <c r="R7" s="3"/>
      <c r="S7" s="3">
        <v>0</v>
      </c>
      <c r="T7" s="3"/>
    </row>
    <row r="8" spans="6:20" ht="31.8" thickBot="1" x14ac:dyDescent="0.35">
      <c r="F8" s="4" t="s">
        <v>10</v>
      </c>
      <c r="G8" s="3">
        <v>1</v>
      </c>
      <c r="H8" s="3">
        <v>1</v>
      </c>
      <c r="I8" s="3">
        <v>1</v>
      </c>
      <c r="J8" s="3">
        <v>1</v>
      </c>
      <c r="K8" s="3">
        <v>1</v>
      </c>
      <c r="L8" s="3">
        <v>1</v>
      </c>
      <c r="M8" s="3">
        <v>1</v>
      </c>
      <c r="N8" s="3">
        <v>1</v>
      </c>
      <c r="O8" s="3">
        <v>1</v>
      </c>
      <c r="P8" s="3">
        <f t="shared" si="0"/>
        <v>9</v>
      </c>
      <c r="Q8" s="3">
        <f t="shared" si="1"/>
        <v>1</v>
      </c>
      <c r="R8" s="3"/>
      <c r="S8" s="3">
        <v>1</v>
      </c>
      <c r="T8" s="3"/>
    </row>
    <row r="9" spans="6:20" ht="31.8" thickBot="1" x14ac:dyDescent="0.35">
      <c r="F9" s="4" t="s">
        <v>11</v>
      </c>
      <c r="G9" s="3">
        <v>1</v>
      </c>
      <c r="H9" s="3">
        <v>1</v>
      </c>
      <c r="I9" s="3">
        <v>1</v>
      </c>
      <c r="J9" s="3">
        <v>1</v>
      </c>
      <c r="K9" s="3">
        <v>1</v>
      </c>
      <c r="L9" s="3">
        <v>1</v>
      </c>
      <c r="M9" s="3">
        <v>1</v>
      </c>
      <c r="N9" s="3">
        <v>1</v>
      </c>
      <c r="O9" s="3">
        <v>1</v>
      </c>
      <c r="P9" s="3">
        <f t="shared" si="0"/>
        <v>9</v>
      </c>
      <c r="Q9" s="3">
        <f t="shared" si="1"/>
        <v>1</v>
      </c>
      <c r="R9" s="3"/>
      <c r="S9" s="3">
        <v>1</v>
      </c>
      <c r="T9" s="3"/>
    </row>
    <row r="10" spans="6:20" ht="47.4" thickBot="1" x14ac:dyDescent="0.35">
      <c r="F10" s="4" t="s">
        <v>12</v>
      </c>
      <c r="G10" s="3">
        <v>1</v>
      </c>
      <c r="H10" s="3">
        <v>1</v>
      </c>
      <c r="I10" s="3">
        <v>1</v>
      </c>
      <c r="J10" s="3">
        <v>1</v>
      </c>
      <c r="K10" s="3">
        <v>1</v>
      </c>
      <c r="L10" s="3">
        <v>1</v>
      </c>
      <c r="M10" s="3">
        <v>1</v>
      </c>
      <c r="N10" s="3">
        <v>1</v>
      </c>
      <c r="O10" s="3">
        <v>1</v>
      </c>
      <c r="P10" s="3">
        <f t="shared" si="0"/>
        <v>9</v>
      </c>
      <c r="Q10" s="3">
        <f t="shared" si="1"/>
        <v>1</v>
      </c>
      <c r="R10" s="3"/>
      <c r="S10" s="3">
        <v>1</v>
      </c>
      <c r="T10" s="3"/>
    </row>
    <row r="11" spans="6:20" ht="31.8" thickBot="1" x14ac:dyDescent="0.35">
      <c r="F11" s="4" t="s">
        <v>13</v>
      </c>
      <c r="G11" s="3">
        <v>1</v>
      </c>
      <c r="H11" s="3">
        <v>1</v>
      </c>
      <c r="I11" s="3">
        <v>1</v>
      </c>
      <c r="J11" s="3">
        <v>1</v>
      </c>
      <c r="K11" s="3">
        <v>1</v>
      </c>
      <c r="L11" s="3">
        <v>1</v>
      </c>
      <c r="M11" s="3">
        <v>0</v>
      </c>
      <c r="N11" s="3">
        <v>1</v>
      </c>
      <c r="O11" s="3">
        <v>1</v>
      </c>
      <c r="P11" s="3">
        <f t="shared" si="0"/>
        <v>8</v>
      </c>
      <c r="Q11" s="3">
        <f t="shared" si="1"/>
        <v>0.88888888888888884</v>
      </c>
      <c r="R11" s="3"/>
      <c r="S11" s="3">
        <v>0</v>
      </c>
      <c r="T11" s="3"/>
    </row>
    <row r="12" spans="6:20" ht="31.8" thickBot="1" x14ac:dyDescent="0.35">
      <c r="F12" s="4" t="s">
        <v>14</v>
      </c>
      <c r="G12" s="3">
        <v>1</v>
      </c>
      <c r="H12" s="3">
        <v>1</v>
      </c>
      <c r="I12" s="3">
        <v>1</v>
      </c>
      <c r="J12" s="3">
        <v>1</v>
      </c>
      <c r="K12" s="3">
        <v>1</v>
      </c>
      <c r="L12" s="3">
        <v>1</v>
      </c>
      <c r="M12" s="3">
        <v>1</v>
      </c>
      <c r="N12" s="3">
        <v>1</v>
      </c>
      <c r="O12" s="3">
        <v>1</v>
      </c>
      <c r="P12" s="3">
        <f t="shared" si="0"/>
        <v>9</v>
      </c>
      <c r="Q12" s="3">
        <f t="shared" si="1"/>
        <v>1</v>
      </c>
      <c r="R12" s="3"/>
      <c r="S12" s="3">
        <v>1</v>
      </c>
      <c r="T12" s="3"/>
    </row>
    <row r="13" spans="6:20" ht="31.8" thickBot="1" x14ac:dyDescent="0.35">
      <c r="F13" s="4" t="s">
        <v>15</v>
      </c>
      <c r="G13" s="3">
        <v>1</v>
      </c>
      <c r="H13" s="3">
        <v>1</v>
      </c>
      <c r="I13" s="3">
        <v>1</v>
      </c>
      <c r="J13" s="3">
        <v>1</v>
      </c>
      <c r="K13" s="3">
        <v>1</v>
      </c>
      <c r="L13" s="3">
        <v>1</v>
      </c>
      <c r="M13" s="3">
        <v>1</v>
      </c>
      <c r="N13" s="3">
        <v>1</v>
      </c>
      <c r="O13" s="3">
        <v>1</v>
      </c>
      <c r="P13" s="3">
        <f t="shared" si="0"/>
        <v>9</v>
      </c>
      <c r="Q13" s="3">
        <f t="shared" si="1"/>
        <v>1</v>
      </c>
      <c r="R13" s="3"/>
      <c r="S13" s="3">
        <v>1</v>
      </c>
      <c r="T13" s="3"/>
    </row>
    <row r="14" spans="6:20" ht="31.8" thickBot="1" x14ac:dyDescent="0.35">
      <c r="F14" s="4" t="s">
        <v>16</v>
      </c>
      <c r="G14" s="3">
        <v>1</v>
      </c>
      <c r="H14" s="3">
        <v>1</v>
      </c>
      <c r="I14" s="3">
        <v>1</v>
      </c>
      <c r="J14" s="3">
        <v>1</v>
      </c>
      <c r="K14" s="3">
        <v>1</v>
      </c>
      <c r="L14" s="3">
        <v>1</v>
      </c>
      <c r="M14" s="3">
        <v>1</v>
      </c>
      <c r="N14" s="3">
        <v>1</v>
      </c>
      <c r="O14" s="3">
        <v>1</v>
      </c>
      <c r="P14" s="3">
        <f t="shared" si="0"/>
        <v>9</v>
      </c>
      <c r="Q14" s="3">
        <f t="shared" si="1"/>
        <v>1</v>
      </c>
      <c r="R14" s="3"/>
      <c r="S14" s="3">
        <v>1</v>
      </c>
      <c r="T14" s="3"/>
    </row>
    <row r="15" spans="6:20" ht="15.6" x14ac:dyDescent="0.3"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spans="6:20" ht="15.6" x14ac:dyDescent="0.3">
      <c r="F16" s="5"/>
    </row>
    <row r="18" spans="6:21" ht="15.6" x14ac:dyDescent="0.3">
      <c r="F18" s="10" t="s">
        <v>101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U18" s="1"/>
    </row>
    <row r="19" spans="6:21" ht="15" thickBot="1" x14ac:dyDescent="0.35"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U19" s="1"/>
    </row>
    <row r="20" spans="6:21" ht="16.2" thickBot="1" x14ac:dyDescent="0.35">
      <c r="F20" s="15" t="s">
        <v>17</v>
      </c>
      <c r="G20" s="15" t="s">
        <v>18</v>
      </c>
      <c r="H20" s="15" t="s">
        <v>19</v>
      </c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</row>
    <row r="21" spans="6:21" ht="47.4" thickBot="1" x14ac:dyDescent="0.35">
      <c r="F21" s="15"/>
      <c r="G21" s="15"/>
      <c r="H21" s="6">
        <v>1</v>
      </c>
      <c r="I21" s="6">
        <v>2</v>
      </c>
      <c r="J21" s="6">
        <v>3</v>
      </c>
      <c r="K21" s="6">
        <v>4</v>
      </c>
      <c r="L21" s="6">
        <v>5</v>
      </c>
      <c r="M21" s="6">
        <v>6</v>
      </c>
      <c r="N21" s="6">
        <v>7</v>
      </c>
      <c r="O21" s="6">
        <v>8</v>
      </c>
      <c r="P21" s="6">
        <v>9</v>
      </c>
      <c r="Q21" s="6" t="s">
        <v>20</v>
      </c>
      <c r="R21" s="6" t="s">
        <v>3</v>
      </c>
      <c r="S21" s="6" t="s">
        <v>21</v>
      </c>
      <c r="T21" s="6" t="s">
        <v>5</v>
      </c>
      <c r="U21" s="6" t="s">
        <v>6</v>
      </c>
    </row>
    <row r="22" spans="6:21" ht="31.8" thickBot="1" x14ac:dyDescent="0.35">
      <c r="F22" s="15" t="s">
        <v>22</v>
      </c>
      <c r="G22" s="6" t="s">
        <v>23</v>
      </c>
      <c r="H22" s="6">
        <v>1</v>
      </c>
      <c r="I22" s="6">
        <v>1</v>
      </c>
      <c r="J22" s="6">
        <v>1</v>
      </c>
      <c r="K22" s="6">
        <v>1</v>
      </c>
      <c r="L22" s="6">
        <v>1</v>
      </c>
      <c r="M22" s="6">
        <v>1</v>
      </c>
      <c r="N22" s="6">
        <v>1</v>
      </c>
      <c r="O22" s="6">
        <v>1</v>
      </c>
      <c r="P22" s="6">
        <v>1</v>
      </c>
      <c r="Q22" s="6">
        <f t="shared" ref="Q22:Q52" si="2">SUM(H22:P22)</f>
        <v>9</v>
      </c>
      <c r="R22" s="6">
        <f t="shared" ref="R22:R70" si="3">Q22/9</f>
        <v>1</v>
      </c>
      <c r="S22" s="6">
        <f>SUM(R22:R70)/48</f>
        <v>0.97453703703703665</v>
      </c>
      <c r="T22" s="6">
        <v>1</v>
      </c>
      <c r="U22" s="6">
        <f>SUM(T22:T70)/48</f>
        <v>0.77083333333333337</v>
      </c>
    </row>
    <row r="23" spans="6:21" ht="63" thickBot="1" x14ac:dyDescent="0.35">
      <c r="F23" s="15"/>
      <c r="G23" s="6" t="s">
        <v>24</v>
      </c>
      <c r="H23" s="6">
        <v>1</v>
      </c>
      <c r="I23" s="6">
        <v>1</v>
      </c>
      <c r="J23" s="6">
        <v>1</v>
      </c>
      <c r="K23" s="6">
        <v>1</v>
      </c>
      <c r="L23" s="6">
        <v>1</v>
      </c>
      <c r="M23" s="6">
        <v>1</v>
      </c>
      <c r="N23" s="6">
        <v>0</v>
      </c>
      <c r="O23" s="6">
        <v>1</v>
      </c>
      <c r="P23" s="6">
        <v>1</v>
      </c>
      <c r="Q23" s="6">
        <f t="shared" si="2"/>
        <v>8</v>
      </c>
      <c r="R23" s="6">
        <f t="shared" si="3"/>
        <v>0.88888888888888884</v>
      </c>
      <c r="S23" s="6"/>
      <c r="T23" s="6">
        <v>0</v>
      </c>
      <c r="U23" s="6"/>
    </row>
    <row r="24" spans="6:21" ht="47.4" thickBot="1" x14ac:dyDescent="0.35">
      <c r="F24" s="15"/>
      <c r="G24" s="6" t="s">
        <v>25</v>
      </c>
      <c r="H24" s="6">
        <v>1</v>
      </c>
      <c r="I24" s="6">
        <v>0</v>
      </c>
      <c r="J24" s="6">
        <v>1</v>
      </c>
      <c r="K24" s="6">
        <v>1</v>
      </c>
      <c r="L24" s="6">
        <v>1</v>
      </c>
      <c r="M24" s="6">
        <v>1</v>
      </c>
      <c r="N24" s="6">
        <v>1</v>
      </c>
      <c r="O24" s="6">
        <v>1</v>
      </c>
      <c r="P24" s="6">
        <v>1</v>
      </c>
      <c r="Q24" s="6">
        <f t="shared" si="2"/>
        <v>8</v>
      </c>
      <c r="R24" s="6">
        <f t="shared" si="3"/>
        <v>0.88888888888888884</v>
      </c>
      <c r="S24" s="6"/>
      <c r="T24" s="6">
        <v>0</v>
      </c>
      <c r="U24" s="6"/>
    </row>
    <row r="25" spans="6:21" ht="63" thickBot="1" x14ac:dyDescent="0.35">
      <c r="F25" s="15"/>
      <c r="G25" s="6" t="s">
        <v>26</v>
      </c>
      <c r="H25" s="6">
        <v>1</v>
      </c>
      <c r="I25" s="6">
        <v>1</v>
      </c>
      <c r="J25" s="6">
        <v>1</v>
      </c>
      <c r="K25" s="6">
        <v>1</v>
      </c>
      <c r="L25" s="6">
        <v>1</v>
      </c>
      <c r="M25" s="6">
        <v>1</v>
      </c>
      <c r="N25" s="6">
        <v>1</v>
      </c>
      <c r="O25" s="6">
        <v>1</v>
      </c>
      <c r="P25" s="6">
        <v>1</v>
      </c>
      <c r="Q25" s="6">
        <f t="shared" si="2"/>
        <v>9</v>
      </c>
      <c r="R25" s="6">
        <f t="shared" si="3"/>
        <v>1</v>
      </c>
      <c r="S25" s="6"/>
      <c r="T25" s="6">
        <v>1</v>
      </c>
      <c r="U25" s="6"/>
    </row>
    <row r="26" spans="6:21" ht="47.4" thickBot="1" x14ac:dyDescent="0.35">
      <c r="F26" s="15"/>
      <c r="G26" s="6" t="s">
        <v>27</v>
      </c>
      <c r="H26" s="6">
        <v>1</v>
      </c>
      <c r="I26" s="6">
        <v>1</v>
      </c>
      <c r="J26" s="6">
        <v>1</v>
      </c>
      <c r="K26" s="6">
        <v>1</v>
      </c>
      <c r="L26" s="6">
        <v>1</v>
      </c>
      <c r="M26" s="6">
        <v>1</v>
      </c>
      <c r="N26" s="6">
        <v>1</v>
      </c>
      <c r="O26" s="6">
        <v>1</v>
      </c>
      <c r="P26" s="6">
        <v>1</v>
      </c>
      <c r="Q26" s="6">
        <f t="shared" si="2"/>
        <v>9</v>
      </c>
      <c r="R26" s="6">
        <f t="shared" si="3"/>
        <v>1</v>
      </c>
      <c r="S26" s="6"/>
      <c r="T26" s="6">
        <v>1</v>
      </c>
      <c r="U26" s="6"/>
    </row>
    <row r="27" spans="6:21" ht="78.599999999999994" thickBot="1" x14ac:dyDescent="0.35">
      <c r="F27" s="15" t="s">
        <v>28</v>
      </c>
      <c r="G27" s="6" t="s">
        <v>29</v>
      </c>
      <c r="H27" s="6">
        <v>1</v>
      </c>
      <c r="I27" s="6">
        <v>0</v>
      </c>
      <c r="J27" s="6">
        <v>1</v>
      </c>
      <c r="K27" s="6">
        <v>1</v>
      </c>
      <c r="L27" s="6">
        <v>1</v>
      </c>
      <c r="M27" s="6">
        <v>1</v>
      </c>
      <c r="N27" s="6">
        <v>1</v>
      </c>
      <c r="O27" s="6">
        <v>1</v>
      </c>
      <c r="P27" s="6">
        <v>1</v>
      </c>
      <c r="Q27" s="6">
        <f t="shared" si="2"/>
        <v>8</v>
      </c>
      <c r="R27" s="6">
        <f t="shared" si="3"/>
        <v>0.88888888888888884</v>
      </c>
      <c r="S27" s="6"/>
      <c r="T27" s="6">
        <v>0</v>
      </c>
      <c r="U27" s="6"/>
    </row>
    <row r="28" spans="6:21" ht="94.2" thickBot="1" x14ac:dyDescent="0.35">
      <c r="F28" s="15"/>
      <c r="G28" s="6" t="s">
        <v>30</v>
      </c>
      <c r="H28" s="6">
        <v>1</v>
      </c>
      <c r="I28" s="6">
        <v>0</v>
      </c>
      <c r="J28" s="6">
        <v>1</v>
      </c>
      <c r="K28" s="6">
        <v>1</v>
      </c>
      <c r="L28" s="6">
        <v>1</v>
      </c>
      <c r="M28" s="6">
        <v>1</v>
      </c>
      <c r="N28" s="6">
        <v>1</v>
      </c>
      <c r="O28" s="6">
        <v>1</v>
      </c>
      <c r="P28" s="6">
        <v>1</v>
      </c>
      <c r="Q28" s="6">
        <f t="shared" si="2"/>
        <v>8</v>
      </c>
      <c r="R28" s="6">
        <f t="shared" si="3"/>
        <v>0.88888888888888884</v>
      </c>
      <c r="S28" s="6"/>
      <c r="T28" s="6">
        <v>0</v>
      </c>
      <c r="U28" s="6"/>
    </row>
    <row r="29" spans="6:21" ht="63" thickBot="1" x14ac:dyDescent="0.35">
      <c r="F29" s="15"/>
      <c r="G29" s="6" t="s">
        <v>31</v>
      </c>
      <c r="H29" s="6">
        <v>1</v>
      </c>
      <c r="I29" s="6">
        <v>1</v>
      </c>
      <c r="J29" s="6">
        <v>1</v>
      </c>
      <c r="K29" s="6">
        <v>1</v>
      </c>
      <c r="L29" s="6">
        <v>1</v>
      </c>
      <c r="M29" s="6">
        <v>1</v>
      </c>
      <c r="N29" s="6">
        <v>1</v>
      </c>
      <c r="O29" s="6">
        <v>1</v>
      </c>
      <c r="P29" s="6">
        <v>1</v>
      </c>
      <c r="Q29" s="6">
        <f t="shared" si="2"/>
        <v>9</v>
      </c>
      <c r="R29" s="6">
        <f t="shared" si="3"/>
        <v>1</v>
      </c>
      <c r="S29" s="6"/>
      <c r="T29" s="6">
        <v>1</v>
      </c>
      <c r="U29" s="6"/>
    </row>
    <row r="30" spans="6:21" ht="63" thickBot="1" x14ac:dyDescent="0.35">
      <c r="F30" s="15"/>
      <c r="G30" s="6" t="s">
        <v>32</v>
      </c>
      <c r="H30" s="6">
        <v>1</v>
      </c>
      <c r="I30" s="6">
        <v>1</v>
      </c>
      <c r="J30" s="6">
        <v>1</v>
      </c>
      <c r="K30" s="6">
        <v>1</v>
      </c>
      <c r="L30" s="6">
        <v>1</v>
      </c>
      <c r="M30" s="6">
        <v>1</v>
      </c>
      <c r="N30" s="6">
        <v>1</v>
      </c>
      <c r="O30" s="6">
        <v>1</v>
      </c>
      <c r="P30" s="6">
        <v>1</v>
      </c>
      <c r="Q30" s="6">
        <f t="shared" si="2"/>
        <v>9</v>
      </c>
      <c r="R30" s="6">
        <f t="shared" si="3"/>
        <v>1</v>
      </c>
      <c r="S30" s="6"/>
      <c r="T30" s="6">
        <v>1</v>
      </c>
      <c r="U30" s="6"/>
    </row>
    <row r="31" spans="6:21" ht="63" thickBot="1" x14ac:dyDescent="0.35">
      <c r="F31" s="15"/>
      <c r="G31" s="6" t="s">
        <v>33</v>
      </c>
      <c r="H31" s="6">
        <v>1</v>
      </c>
      <c r="I31" s="6">
        <v>0</v>
      </c>
      <c r="J31" s="6">
        <v>1</v>
      </c>
      <c r="K31" s="6">
        <v>1</v>
      </c>
      <c r="L31" s="6">
        <v>1</v>
      </c>
      <c r="M31" s="6">
        <v>1</v>
      </c>
      <c r="N31" s="6">
        <v>1</v>
      </c>
      <c r="O31" s="6">
        <v>1</v>
      </c>
      <c r="P31" s="6">
        <v>1</v>
      </c>
      <c r="Q31" s="6">
        <f t="shared" si="2"/>
        <v>8</v>
      </c>
      <c r="R31" s="6">
        <f t="shared" si="3"/>
        <v>0.88888888888888884</v>
      </c>
      <c r="S31" s="6"/>
      <c r="T31" s="6">
        <v>0</v>
      </c>
      <c r="U31" s="6"/>
    </row>
    <row r="32" spans="6:21" ht="78.599999999999994" thickBot="1" x14ac:dyDescent="0.35">
      <c r="F32" s="15"/>
      <c r="G32" s="6" t="s">
        <v>34</v>
      </c>
      <c r="H32" s="6">
        <v>1</v>
      </c>
      <c r="I32" s="6">
        <v>1</v>
      </c>
      <c r="J32" s="6">
        <v>1</v>
      </c>
      <c r="K32" s="6">
        <v>1</v>
      </c>
      <c r="L32" s="6">
        <v>1</v>
      </c>
      <c r="M32" s="6">
        <v>1</v>
      </c>
      <c r="N32" s="6">
        <v>1</v>
      </c>
      <c r="O32" s="6">
        <v>1</v>
      </c>
      <c r="P32" s="6">
        <v>1</v>
      </c>
      <c r="Q32" s="6">
        <f t="shared" si="2"/>
        <v>9</v>
      </c>
      <c r="R32" s="6">
        <f t="shared" si="3"/>
        <v>1</v>
      </c>
      <c r="S32" s="6"/>
      <c r="T32" s="6">
        <v>1</v>
      </c>
      <c r="U32" s="6"/>
    </row>
    <row r="33" spans="6:21" ht="63" thickBot="1" x14ac:dyDescent="0.35">
      <c r="F33" s="15"/>
      <c r="G33" s="6" t="s">
        <v>35</v>
      </c>
      <c r="H33" s="6">
        <v>1</v>
      </c>
      <c r="I33" s="6">
        <v>1</v>
      </c>
      <c r="J33" s="6">
        <v>1</v>
      </c>
      <c r="K33" s="6">
        <v>1</v>
      </c>
      <c r="L33" s="6">
        <v>1</v>
      </c>
      <c r="M33" s="6">
        <v>1</v>
      </c>
      <c r="N33" s="6">
        <v>1</v>
      </c>
      <c r="O33" s="6">
        <v>1</v>
      </c>
      <c r="P33" s="6">
        <v>1</v>
      </c>
      <c r="Q33" s="6">
        <f t="shared" si="2"/>
        <v>9</v>
      </c>
      <c r="R33" s="6">
        <f t="shared" si="3"/>
        <v>1</v>
      </c>
      <c r="S33" s="6"/>
      <c r="T33" s="6">
        <v>1</v>
      </c>
      <c r="U33" s="6"/>
    </row>
    <row r="34" spans="6:21" ht="78.599999999999994" thickBot="1" x14ac:dyDescent="0.35">
      <c r="F34" s="15"/>
      <c r="G34" s="6" t="s">
        <v>36</v>
      </c>
      <c r="H34" s="6">
        <v>1</v>
      </c>
      <c r="I34" s="6">
        <v>1</v>
      </c>
      <c r="J34" s="6">
        <v>1</v>
      </c>
      <c r="K34" s="6">
        <v>1</v>
      </c>
      <c r="L34" s="6">
        <v>1</v>
      </c>
      <c r="M34" s="6">
        <v>1</v>
      </c>
      <c r="N34" s="6">
        <v>1</v>
      </c>
      <c r="O34" s="6">
        <v>1</v>
      </c>
      <c r="P34" s="6">
        <v>1</v>
      </c>
      <c r="Q34" s="6">
        <f t="shared" si="2"/>
        <v>9</v>
      </c>
      <c r="R34" s="6">
        <f t="shared" si="3"/>
        <v>1</v>
      </c>
      <c r="S34" s="6"/>
      <c r="T34" s="6">
        <v>1</v>
      </c>
      <c r="U34" s="6"/>
    </row>
    <row r="35" spans="6:21" ht="47.4" thickBot="1" x14ac:dyDescent="0.35">
      <c r="F35" s="15" t="s">
        <v>37</v>
      </c>
      <c r="G35" s="6" t="s">
        <v>38</v>
      </c>
      <c r="H35" s="6">
        <v>1</v>
      </c>
      <c r="I35" s="6">
        <v>1</v>
      </c>
      <c r="J35" s="6">
        <v>1</v>
      </c>
      <c r="K35" s="6">
        <v>1</v>
      </c>
      <c r="L35" s="6">
        <v>1</v>
      </c>
      <c r="M35" s="6">
        <v>1</v>
      </c>
      <c r="N35" s="6">
        <v>1</v>
      </c>
      <c r="O35" s="6">
        <v>1</v>
      </c>
      <c r="P35" s="6">
        <v>1</v>
      </c>
      <c r="Q35" s="6">
        <f t="shared" si="2"/>
        <v>9</v>
      </c>
      <c r="R35" s="6">
        <f t="shared" si="3"/>
        <v>1</v>
      </c>
      <c r="S35" s="6"/>
      <c r="T35" s="6">
        <v>1</v>
      </c>
      <c r="U35" s="6"/>
    </row>
    <row r="36" spans="6:21" ht="63" thickBot="1" x14ac:dyDescent="0.35">
      <c r="F36" s="15"/>
      <c r="G36" s="6" t="s">
        <v>39</v>
      </c>
      <c r="H36" s="6">
        <v>1</v>
      </c>
      <c r="I36" s="6">
        <v>1</v>
      </c>
      <c r="J36" s="6">
        <v>1</v>
      </c>
      <c r="K36" s="6">
        <v>1</v>
      </c>
      <c r="L36" s="6">
        <v>1</v>
      </c>
      <c r="M36" s="6">
        <v>1</v>
      </c>
      <c r="N36" s="6">
        <v>1</v>
      </c>
      <c r="O36" s="6">
        <v>1</v>
      </c>
      <c r="P36" s="6">
        <v>1</v>
      </c>
      <c r="Q36" s="6">
        <f t="shared" si="2"/>
        <v>9</v>
      </c>
      <c r="R36" s="6">
        <f t="shared" si="3"/>
        <v>1</v>
      </c>
      <c r="S36" s="6"/>
      <c r="T36" s="6">
        <v>1</v>
      </c>
      <c r="U36" s="6"/>
    </row>
    <row r="37" spans="6:21" ht="63" thickBot="1" x14ac:dyDescent="0.35">
      <c r="F37" s="15"/>
      <c r="G37" s="6" t="s">
        <v>40</v>
      </c>
      <c r="H37" s="6">
        <v>1</v>
      </c>
      <c r="I37" s="6">
        <v>1</v>
      </c>
      <c r="J37" s="6">
        <v>1</v>
      </c>
      <c r="K37" s="6">
        <v>1</v>
      </c>
      <c r="L37" s="6">
        <v>1</v>
      </c>
      <c r="M37" s="6">
        <v>1</v>
      </c>
      <c r="N37" s="6">
        <v>1</v>
      </c>
      <c r="O37" s="6">
        <v>1</v>
      </c>
      <c r="P37" s="6">
        <v>1</v>
      </c>
      <c r="Q37" s="6">
        <f t="shared" si="2"/>
        <v>9</v>
      </c>
      <c r="R37" s="6">
        <f t="shared" si="3"/>
        <v>1</v>
      </c>
      <c r="S37" s="6"/>
      <c r="T37" s="6">
        <v>1</v>
      </c>
      <c r="U37" s="6"/>
    </row>
    <row r="38" spans="6:21" ht="63" thickBot="1" x14ac:dyDescent="0.35">
      <c r="F38" s="15"/>
      <c r="G38" s="6" t="s">
        <v>41</v>
      </c>
      <c r="H38" s="6">
        <v>1</v>
      </c>
      <c r="I38" s="6">
        <v>1</v>
      </c>
      <c r="J38" s="6">
        <v>1</v>
      </c>
      <c r="K38" s="6">
        <v>1</v>
      </c>
      <c r="L38" s="6">
        <v>1</v>
      </c>
      <c r="M38" s="6">
        <v>1</v>
      </c>
      <c r="N38" s="6">
        <v>1</v>
      </c>
      <c r="O38" s="6">
        <v>1</v>
      </c>
      <c r="P38" s="6">
        <v>1</v>
      </c>
      <c r="Q38" s="6">
        <f t="shared" si="2"/>
        <v>9</v>
      </c>
      <c r="R38" s="6">
        <f t="shared" si="3"/>
        <v>1</v>
      </c>
      <c r="S38" s="6"/>
      <c r="T38" s="6">
        <v>1</v>
      </c>
      <c r="U38" s="6"/>
    </row>
    <row r="39" spans="6:21" ht="78.599999999999994" thickBot="1" x14ac:dyDescent="0.35">
      <c r="F39" s="15"/>
      <c r="G39" s="6" t="s">
        <v>42</v>
      </c>
      <c r="H39" s="6">
        <v>1</v>
      </c>
      <c r="I39" s="6">
        <v>1</v>
      </c>
      <c r="J39" s="6">
        <v>1</v>
      </c>
      <c r="K39" s="6">
        <v>1</v>
      </c>
      <c r="L39" s="6">
        <v>1</v>
      </c>
      <c r="M39" s="6">
        <v>1</v>
      </c>
      <c r="N39" s="6">
        <v>1</v>
      </c>
      <c r="O39" s="6">
        <v>1</v>
      </c>
      <c r="P39" s="6">
        <v>1</v>
      </c>
      <c r="Q39" s="6">
        <f t="shared" si="2"/>
        <v>9</v>
      </c>
      <c r="R39" s="6">
        <f t="shared" si="3"/>
        <v>1</v>
      </c>
      <c r="S39" s="6"/>
      <c r="T39" s="6">
        <v>1</v>
      </c>
      <c r="U39" s="6"/>
    </row>
    <row r="40" spans="6:21" ht="47.4" thickBot="1" x14ac:dyDescent="0.35">
      <c r="F40" s="15" t="s">
        <v>43</v>
      </c>
      <c r="G40" s="6" t="s">
        <v>44</v>
      </c>
      <c r="H40" s="6">
        <v>1</v>
      </c>
      <c r="I40" s="6">
        <v>1</v>
      </c>
      <c r="J40" s="6">
        <v>1</v>
      </c>
      <c r="K40" s="6">
        <v>1</v>
      </c>
      <c r="L40" s="6">
        <v>1</v>
      </c>
      <c r="M40" s="6">
        <v>1</v>
      </c>
      <c r="N40" s="6">
        <v>1</v>
      </c>
      <c r="O40" s="6">
        <v>1</v>
      </c>
      <c r="P40" s="6">
        <v>1</v>
      </c>
      <c r="Q40" s="6">
        <f t="shared" si="2"/>
        <v>9</v>
      </c>
      <c r="R40" s="6">
        <f t="shared" si="3"/>
        <v>1</v>
      </c>
      <c r="S40" s="6"/>
      <c r="T40" s="6">
        <v>1</v>
      </c>
      <c r="U40" s="6"/>
    </row>
    <row r="41" spans="6:21" ht="47.4" thickBot="1" x14ac:dyDescent="0.35">
      <c r="F41" s="15"/>
      <c r="G41" s="6" t="s">
        <v>45</v>
      </c>
      <c r="H41" s="6">
        <v>1</v>
      </c>
      <c r="I41" s="6">
        <v>1</v>
      </c>
      <c r="J41" s="6">
        <v>1</v>
      </c>
      <c r="K41" s="6">
        <v>1</v>
      </c>
      <c r="L41" s="6">
        <v>1</v>
      </c>
      <c r="M41" s="6">
        <v>1</v>
      </c>
      <c r="N41" s="6">
        <v>1</v>
      </c>
      <c r="O41" s="6">
        <v>1</v>
      </c>
      <c r="P41" s="6">
        <v>1</v>
      </c>
      <c r="Q41" s="6">
        <f t="shared" si="2"/>
        <v>9</v>
      </c>
      <c r="R41" s="6">
        <f t="shared" si="3"/>
        <v>1</v>
      </c>
      <c r="S41" s="6"/>
      <c r="T41" s="6">
        <v>1</v>
      </c>
      <c r="U41" s="6"/>
    </row>
    <row r="42" spans="6:21" ht="47.4" thickBot="1" x14ac:dyDescent="0.35">
      <c r="F42" s="15"/>
      <c r="G42" s="6" t="s">
        <v>46</v>
      </c>
      <c r="H42" s="6">
        <v>1</v>
      </c>
      <c r="I42" s="6">
        <v>1</v>
      </c>
      <c r="J42" s="6">
        <v>1</v>
      </c>
      <c r="K42" s="6">
        <v>1</v>
      </c>
      <c r="L42" s="6">
        <v>1</v>
      </c>
      <c r="M42" s="6">
        <v>1</v>
      </c>
      <c r="N42" s="6">
        <v>1</v>
      </c>
      <c r="O42" s="6">
        <v>1</v>
      </c>
      <c r="P42" s="6">
        <v>1</v>
      </c>
      <c r="Q42" s="6">
        <f t="shared" si="2"/>
        <v>9</v>
      </c>
      <c r="R42" s="6">
        <f t="shared" si="3"/>
        <v>1</v>
      </c>
      <c r="S42" s="6"/>
      <c r="T42" s="6">
        <v>1</v>
      </c>
      <c r="U42" s="6"/>
    </row>
    <row r="43" spans="6:21" ht="47.4" thickBot="1" x14ac:dyDescent="0.35">
      <c r="F43" s="15"/>
      <c r="G43" s="6" t="s">
        <v>47</v>
      </c>
      <c r="H43" s="6">
        <v>1</v>
      </c>
      <c r="I43" s="6">
        <v>1</v>
      </c>
      <c r="J43" s="6">
        <v>1</v>
      </c>
      <c r="K43" s="6">
        <v>1</v>
      </c>
      <c r="L43" s="6">
        <v>1</v>
      </c>
      <c r="M43" s="6">
        <v>1</v>
      </c>
      <c r="N43" s="6">
        <v>1</v>
      </c>
      <c r="O43" s="6">
        <v>1</v>
      </c>
      <c r="P43" s="6">
        <v>1</v>
      </c>
      <c r="Q43" s="6">
        <f t="shared" si="2"/>
        <v>9</v>
      </c>
      <c r="R43" s="6">
        <f t="shared" si="3"/>
        <v>1</v>
      </c>
      <c r="S43" s="6"/>
      <c r="T43" s="6">
        <v>1</v>
      </c>
      <c r="U43" s="6"/>
    </row>
    <row r="44" spans="6:21" ht="63" thickBot="1" x14ac:dyDescent="0.35">
      <c r="F44" s="15"/>
      <c r="G44" s="6" t="s">
        <v>48</v>
      </c>
      <c r="H44" s="6">
        <v>1</v>
      </c>
      <c r="I44" s="6">
        <v>1</v>
      </c>
      <c r="J44" s="6">
        <v>1</v>
      </c>
      <c r="K44" s="6">
        <v>1</v>
      </c>
      <c r="L44" s="6">
        <v>1</v>
      </c>
      <c r="M44" s="6">
        <v>1</v>
      </c>
      <c r="N44" s="6">
        <v>1</v>
      </c>
      <c r="O44" s="6">
        <v>1</v>
      </c>
      <c r="P44" s="6">
        <v>1</v>
      </c>
      <c r="Q44" s="6">
        <f t="shared" si="2"/>
        <v>9</v>
      </c>
      <c r="R44" s="6">
        <f t="shared" si="3"/>
        <v>1</v>
      </c>
      <c r="S44" s="6"/>
      <c r="T44" s="6">
        <v>1</v>
      </c>
      <c r="U44" s="6"/>
    </row>
    <row r="45" spans="6:21" ht="47.4" thickBot="1" x14ac:dyDescent="0.35">
      <c r="F45" s="15"/>
      <c r="G45" s="6" t="s">
        <v>49</v>
      </c>
      <c r="H45" s="6">
        <v>1</v>
      </c>
      <c r="I45" s="6">
        <v>1</v>
      </c>
      <c r="J45" s="6">
        <v>1</v>
      </c>
      <c r="K45" s="6">
        <v>1</v>
      </c>
      <c r="L45" s="6">
        <v>1</v>
      </c>
      <c r="M45" s="6">
        <v>1</v>
      </c>
      <c r="N45" s="6">
        <v>1</v>
      </c>
      <c r="O45" s="6">
        <v>1</v>
      </c>
      <c r="P45" s="6">
        <v>1</v>
      </c>
      <c r="Q45" s="6">
        <f t="shared" si="2"/>
        <v>9</v>
      </c>
      <c r="R45" s="6">
        <f t="shared" si="3"/>
        <v>1</v>
      </c>
      <c r="S45" s="6"/>
      <c r="T45" s="6">
        <v>1</v>
      </c>
      <c r="U45" s="6"/>
    </row>
    <row r="46" spans="6:21" ht="63" thickBot="1" x14ac:dyDescent="0.35">
      <c r="F46" s="15" t="s">
        <v>50</v>
      </c>
      <c r="G46" s="6" t="s">
        <v>51</v>
      </c>
      <c r="H46" s="6">
        <v>1</v>
      </c>
      <c r="I46" s="6">
        <v>1</v>
      </c>
      <c r="J46" s="6">
        <v>1</v>
      </c>
      <c r="K46" s="6">
        <v>1</v>
      </c>
      <c r="L46" s="6">
        <v>1</v>
      </c>
      <c r="M46" s="6">
        <v>1</v>
      </c>
      <c r="N46" s="6">
        <v>1</v>
      </c>
      <c r="O46" s="6">
        <v>1</v>
      </c>
      <c r="P46" s="6">
        <v>1</v>
      </c>
      <c r="Q46" s="6">
        <f t="shared" si="2"/>
        <v>9</v>
      </c>
      <c r="R46" s="6">
        <f t="shared" si="3"/>
        <v>1</v>
      </c>
      <c r="S46" s="6"/>
      <c r="T46" s="6">
        <v>1</v>
      </c>
      <c r="U46" s="6"/>
    </row>
    <row r="47" spans="6:21" ht="63" thickBot="1" x14ac:dyDescent="0.35">
      <c r="F47" s="15"/>
      <c r="G47" s="6" t="s">
        <v>52</v>
      </c>
      <c r="H47" s="6">
        <v>1</v>
      </c>
      <c r="I47" s="6">
        <v>1</v>
      </c>
      <c r="J47" s="6">
        <v>1</v>
      </c>
      <c r="K47" s="6">
        <v>1</v>
      </c>
      <c r="L47" s="6">
        <v>1</v>
      </c>
      <c r="M47" s="6">
        <v>1</v>
      </c>
      <c r="N47" s="6">
        <v>1</v>
      </c>
      <c r="O47" s="6">
        <v>1</v>
      </c>
      <c r="P47" s="6">
        <v>1</v>
      </c>
      <c r="Q47" s="6">
        <f t="shared" si="2"/>
        <v>9</v>
      </c>
      <c r="R47" s="6">
        <f t="shared" si="3"/>
        <v>1</v>
      </c>
      <c r="S47" s="6"/>
      <c r="T47" s="6">
        <v>1</v>
      </c>
      <c r="U47" s="6"/>
    </row>
    <row r="48" spans="6:21" ht="78.599999999999994" thickBot="1" x14ac:dyDescent="0.35">
      <c r="F48" s="15"/>
      <c r="G48" s="6" t="s">
        <v>53</v>
      </c>
      <c r="H48" s="6">
        <v>1</v>
      </c>
      <c r="I48" s="6">
        <v>1</v>
      </c>
      <c r="J48" s="6">
        <v>1</v>
      </c>
      <c r="K48" s="6">
        <v>1</v>
      </c>
      <c r="L48" s="6">
        <v>1</v>
      </c>
      <c r="M48" s="6">
        <v>1</v>
      </c>
      <c r="N48" s="6">
        <v>1</v>
      </c>
      <c r="O48" s="6">
        <v>1</v>
      </c>
      <c r="P48" s="6">
        <v>1</v>
      </c>
      <c r="Q48" s="6">
        <f t="shared" si="2"/>
        <v>9</v>
      </c>
      <c r="R48" s="6">
        <f t="shared" si="3"/>
        <v>1</v>
      </c>
      <c r="S48" s="6"/>
      <c r="T48" s="6">
        <v>1</v>
      </c>
      <c r="U48" s="6"/>
    </row>
    <row r="49" spans="6:21" ht="63" thickBot="1" x14ac:dyDescent="0.35">
      <c r="F49" s="15"/>
      <c r="G49" s="6" t="s">
        <v>54</v>
      </c>
      <c r="H49" s="6">
        <v>1</v>
      </c>
      <c r="I49" s="6">
        <v>1</v>
      </c>
      <c r="J49" s="6">
        <v>1</v>
      </c>
      <c r="K49" s="6">
        <v>1</v>
      </c>
      <c r="L49" s="6">
        <v>1</v>
      </c>
      <c r="M49" s="6">
        <v>1</v>
      </c>
      <c r="N49" s="6">
        <v>1</v>
      </c>
      <c r="O49" s="6">
        <v>1</v>
      </c>
      <c r="P49" s="6">
        <v>1</v>
      </c>
      <c r="Q49" s="6">
        <f t="shared" si="2"/>
        <v>9</v>
      </c>
      <c r="R49" s="6">
        <f t="shared" si="3"/>
        <v>1</v>
      </c>
      <c r="S49" s="6"/>
      <c r="T49" s="6">
        <v>1</v>
      </c>
      <c r="U49" s="6"/>
    </row>
    <row r="50" spans="6:21" ht="94.2" thickBot="1" x14ac:dyDescent="0.35">
      <c r="F50" s="15"/>
      <c r="G50" s="6" t="s">
        <v>55</v>
      </c>
      <c r="H50" s="6">
        <v>1</v>
      </c>
      <c r="I50" s="6">
        <v>1</v>
      </c>
      <c r="J50" s="6">
        <v>1</v>
      </c>
      <c r="K50" s="6">
        <v>1</v>
      </c>
      <c r="L50" s="6">
        <v>1</v>
      </c>
      <c r="M50" s="6">
        <v>1</v>
      </c>
      <c r="N50" s="6">
        <v>1</v>
      </c>
      <c r="O50" s="6">
        <v>1</v>
      </c>
      <c r="P50" s="6">
        <v>1</v>
      </c>
      <c r="Q50" s="6">
        <f t="shared" si="2"/>
        <v>9</v>
      </c>
      <c r="R50" s="6">
        <f t="shared" si="3"/>
        <v>1</v>
      </c>
      <c r="S50" s="6"/>
      <c r="T50" s="6">
        <v>1</v>
      </c>
      <c r="U50" s="6"/>
    </row>
    <row r="51" spans="6:21" ht="78.599999999999994" thickBot="1" x14ac:dyDescent="0.35">
      <c r="F51" s="15"/>
      <c r="G51" s="6" t="s">
        <v>56</v>
      </c>
      <c r="H51" s="6">
        <v>1</v>
      </c>
      <c r="I51" s="6">
        <v>1</v>
      </c>
      <c r="J51" s="6">
        <v>1</v>
      </c>
      <c r="K51" s="6">
        <v>1</v>
      </c>
      <c r="L51" s="6">
        <v>1</v>
      </c>
      <c r="M51" s="6">
        <v>1</v>
      </c>
      <c r="N51" s="6">
        <v>1</v>
      </c>
      <c r="O51" s="6">
        <v>1</v>
      </c>
      <c r="P51" s="6">
        <v>1</v>
      </c>
      <c r="Q51" s="6">
        <f t="shared" si="2"/>
        <v>9</v>
      </c>
      <c r="R51" s="6">
        <f t="shared" si="3"/>
        <v>1</v>
      </c>
      <c r="S51" s="6"/>
      <c r="T51" s="6">
        <v>1</v>
      </c>
      <c r="U51" s="6"/>
    </row>
    <row r="52" spans="6:21" ht="94.2" thickBot="1" x14ac:dyDescent="0.35">
      <c r="F52" s="15"/>
      <c r="G52" s="6" t="s">
        <v>57</v>
      </c>
      <c r="H52" s="6">
        <v>1</v>
      </c>
      <c r="I52" s="6">
        <v>1</v>
      </c>
      <c r="J52" s="6">
        <v>1</v>
      </c>
      <c r="K52" s="6">
        <v>1</v>
      </c>
      <c r="L52" s="6">
        <v>1</v>
      </c>
      <c r="M52" s="6">
        <v>1</v>
      </c>
      <c r="N52" s="6">
        <v>1</v>
      </c>
      <c r="O52" s="6">
        <v>1</v>
      </c>
      <c r="P52" s="6">
        <v>1</v>
      </c>
      <c r="Q52" s="6">
        <f t="shared" si="2"/>
        <v>9</v>
      </c>
      <c r="R52" s="6">
        <f t="shared" si="3"/>
        <v>1</v>
      </c>
      <c r="S52" s="6"/>
      <c r="T52" s="6">
        <v>1</v>
      </c>
      <c r="U52" s="6"/>
    </row>
    <row r="53" spans="6:21" ht="47.4" thickBot="1" x14ac:dyDescent="0.35">
      <c r="F53" s="15" t="s">
        <v>58</v>
      </c>
      <c r="G53" s="6" t="s">
        <v>59</v>
      </c>
      <c r="H53" s="6"/>
      <c r="I53" s="6"/>
      <c r="J53" s="6"/>
      <c r="K53" s="6"/>
      <c r="L53" s="6"/>
      <c r="M53" s="6"/>
      <c r="N53" s="6"/>
      <c r="O53" s="6"/>
      <c r="P53" s="6"/>
      <c r="Q53" s="6">
        <f>SUM(H53:O53)</f>
        <v>0</v>
      </c>
      <c r="R53" s="6">
        <f t="shared" si="3"/>
        <v>0</v>
      </c>
      <c r="S53" s="6"/>
      <c r="T53" s="6"/>
      <c r="U53" s="6"/>
    </row>
    <row r="54" spans="6:21" ht="78.599999999999994" thickBot="1" x14ac:dyDescent="0.35">
      <c r="F54" s="15"/>
      <c r="G54" s="6" t="s">
        <v>60</v>
      </c>
      <c r="H54" s="6">
        <v>1</v>
      </c>
      <c r="I54" s="6">
        <v>1</v>
      </c>
      <c r="J54" s="6">
        <v>1</v>
      </c>
      <c r="K54" s="6">
        <v>1</v>
      </c>
      <c r="L54" s="6">
        <v>1</v>
      </c>
      <c r="M54" s="6">
        <v>1</v>
      </c>
      <c r="N54" s="6">
        <v>1</v>
      </c>
      <c r="O54" s="6">
        <v>1</v>
      </c>
      <c r="P54" s="6">
        <v>0</v>
      </c>
      <c r="Q54" s="6">
        <f t="shared" ref="Q54:Q70" si="4">SUM(H54:P54)</f>
        <v>8</v>
      </c>
      <c r="R54" s="6">
        <f t="shared" si="3"/>
        <v>0.88888888888888884</v>
      </c>
      <c r="S54" s="6"/>
      <c r="T54" s="6">
        <v>0</v>
      </c>
      <c r="U54" s="6"/>
    </row>
    <row r="55" spans="6:21" ht="63" thickBot="1" x14ac:dyDescent="0.35">
      <c r="F55" s="15"/>
      <c r="G55" s="6" t="s">
        <v>61</v>
      </c>
      <c r="H55" s="6">
        <v>1</v>
      </c>
      <c r="I55" s="6">
        <v>1</v>
      </c>
      <c r="J55" s="6">
        <v>1</v>
      </c>
      <c r="K55" s="6">
        <v>1</v>
      </c>
      <c r="L55" s="6">
        <v>1</v>
      </c>
      <c r="M55" s="6">
        <v>1</v>
      </c>
      <c r="N55" s="6">
        <v>1</v>
      </c>
      <c r="O55" s="6">
        <v>1</v>
      </c>
      <c r="P55" s="6">
        <v>1</v>
      </c>
      <c r="Q55" s="6">
        <f t="shared" si="4"/>
        <v>9</v>
      </c>
      <c r="R55" s="6">
        <f t="shared" si="3"/>
        <v>1</v>
      </c>
      <c r="S55" s="6"/>
      <c r="T55" s="6">
        <v>1</v>
      </c>
      <c r="U55" s="6"/>
    </row>
    <row r="56" spans="6:21" ht="47.4" thickBot="1" x14ac:dyDescent="0.35">
      <c r="F56" s="15"/>
      <c r="G56" s="6" t="s">
        <v>62</v>
      </c>
      <c r="H56" s="6">
        <v>1</v>
      </c>
      <c r="I56" s="6">
        <v>1</v>
      </c>
      <c r="J56" s="6">
        <v>1</v>
      </c>
      <c r="K56" s="6">
        <v>1</v>
      </c>
      <c r="L56" s="6">
        <v>1</v>
      </c>
      <c r="M56" s="6">
        <v>1</v>
      </c>
      <c r="N56" s="6">
        <v>1</v>
      </c>
      <c r="O56" s="6">
        <v>1</v>
      </c>
      <c r="P56" s="6">
        <v>1</v>
      </c>
      <c r="Q56" s="6">
        <f t="shared" si="4"/>
        <v>9</v>
      </c>
      <c r="R56" s="6">
        <f t="shared" si="3"/>
        <v>1</v>
      </c>
      <c r="S56" s="6"/>
      <c r="T56" s="6">
        <v>1</v>
      </c>
      <c r="U56" s="6"/>
    </row>
    <row r="57" spans="6:21" ht="63" thickBot="1" x14ac:dyDescent="0.35">
      <c r="F57" s="15"/>
      <c r="G57" s="6" t="s">
        <v>63</v>
      </c>
      <c r="H57" s="6">
        <v>1</v>
      </c>
      <c r="I57" s="6">
        <v>0</v>
      </c>
      <c r="J57" s="6">
        <v>1</v>
      </c>
      <c r="K57" s="6">
        <v>1</v>
      </c>
      <c r="L57" s="6">
        <v>1</v>
      </c>
      <c r="M57" s="6">
        <v>1</v>
      </c>
      <c r="N57" s="6">
        <v>1</v>
      </c>
      <c r="O57" s="6">
        <v>1</v>
      </c>
      <c r="P57" s="6">
        <v>1</v>
      </c>
      <c r="Q57" s="6">
        <f t="shared" si="4"/>
        <v>8</v>
      </c>
      <c r="R57" s="6">
        <f t="shared" si="3"/>
        <v>0.88888888888888884</v>
      </c>
      <c r="S57" s="6"/>
      <c r="T57" s="6">
        <v>0</v>
      </c>
      <c r="U57" s="6"/>
    </row>
    <row r="58" spans="6:21" ht="47.4" thickBot="1" x14ac:dyDescent="0.35">
      <c r="F58" s="15"/>
      <c r="G58" s="6" t="s">
        <v>64</v>
      </c>
      <c r="H58" s="6">
        <v>0</v>
      </c>
      <c r="I58" s="6">
        <v>1</v>
      </c>
      <c r="J58" s="6">
        <v>1</v>
      </c>
      <c r="K58" s="6">
        <v>1</v>
      </c>
      <c r="L58" s="6">
        <v>1</v>
      </c>
      <c r="M58" s="6">
        <v>1</v>
      </c>
      <c r="N58" s="6">
        <v>1</v>
      </c>
      <c r="O58" s="6">
        <v>1</v>
      </c>
      <c r="P58" s="6">
        <v>1</v>
      </c>
      <c r="Q58" s="6">
        <f t="shared" si="4"/>
        <v>8</v>
      </c>
      <c r="R58" s="6">
        <f t="shared" si="3"/>
        <v>0.88888888888888884</v>
      </c>
      <c r="S58" s="6"/>
      <c r="T58" s="6">
        <v>0</v>
      </c>
      <c r="U58" s="6"/>
    </row>
    <row r="59" spans="6:21" ht="31.8" thickBot="1" x14ac:dyDescent="0.35">
      <c r="F59" s="15" t="s">
        <v>65</v>
      </c>
      <c r="G59" s="6" t="s">
        <v>66</v>
      </c>
      <c r="H59" s="6">
        <v>1</v>
      </c>
      <c r="I59" s="6">
        <v>1</v>
      </c>
      <c r="J59" s="6">
        <v>1</v>
      </c>
      <c r="K59" s="6">
        <v>1</v>
      </c>
      <c r="L59" s="6">
        <v>1</v>
      </c>
      <c r="M59" s="6">
        <v>1</v>
      </c>
      <c r="N59" s="6">
        <v>1</v>
      </c>
      <c r="O59" s="6">
        <v>1</v>
      </c>
      <c r="P59" s="6">
        <v>0</v>
      </c>
      <c r="Q59" s="6">
        <f t="shared" si="4"/>
        <v>8</v>
      </c>
      <c r="R59" s="6">
        <f t="shared" si="3"/>
        <v>0.88888888888888884</v>
      </c>
      <c r="S59" s="6"/>
      <c r="T59" s="6">
        <v>0</v>
      </c>
      <c r="U59" s="6"/>
    </row>
    <row r="60" spans="6:21" ht="47.4" thickBot="1" x14ac:dyDescent="0.35">
      <c r="F60" s="15"/>
      <c r="G60" s="6" t="s">
        <v>67</v>
      </c>
      <c r="H60" s="6">
        <v>1</v>
      </c>
      <c r="I60" s="6">
        <v>0</v>
      </c>
      <c r="J60" s="6">
        <v>1</v>
      </c>
      <c r="K60" s="6">
        <v>1</v>
      </c>
      <c r="L60" s="6">
        <v>1</v>
      </c>
      <c r="M60" s="6">
        <v>1</v>
      </c>
      <c r="N60" s="6">
        <v>1</v>
      </c>
      <c r="O60" s="6">
        <v>1</v>
      </c>
      <c r="P60" s="6">
        <v>1</v>
      </c>
      <c r="Q60" s="6">
        <f t="shared" si="4"/>
        <v>8</v>
      </c>
      <c r="R60" s="6">
        <f t="shared" si="3"/>
        <v>0.88888888888888884</v>
      </c>
      <c r="S60" s="6"/>
      <c r="T60" s="6">
        <v>0</v>
      </c>
      <c r="U60" s="6"/>
    </row>
    <row r="61" spans="6:21" ht="63" thickBot="1" x14ac:dyDescent="0.35">
      <c r="F61" s="15"/>
      <c r="G61" s="6" t="s">
        <v>68</v>
      </c>
      <c r="H61" s="6">
        <v>1</v>
      </c>
      <c r="I61" s="6">
        <v>1</v>
      </c>
      <c r="J61" s="6">
        <v>1</v>
      </c>
      <c r="K61" s="6">
        <v>1</v>
      </c>
      <c r="L61" s="6">
        <v>1</v>
      </c>
      <c r="M61" s="6">
        <v>1</v>
      </c>
      <c r="N61" s="6">
        <v>1</v>
      </c>
      <c r="O61" s="6">
        <v>1</v>
      </c>
      <c r="P61" s="6">
        <v>1</v>
      </c>
      <c r="Q61" s="6">
        <f t="shared" si="4"/>
        <v>9</v>
      </c>
      <c r="R61" s="6">
        <f t="shared" si="3"/>
        <v>1</v>
      </c>
      <c r="S61" s="6"/>
      <c r="T61" s="6">
        <v>1</v>
      </c>
      <c r="U61" s="6"/>
    </row>
    <row r="62" spans="6:21" ht="47.4" thickBot="1" x14ac:dyDescent="0.35">
      <c r="F62" s="15"/>
      <c r="G62" s="6" t="s">
        <v>69</v>
      </c>
      <c r="H62" s="6">
        <v>1</v>
      </c>
      <c r="I62" s="6">
        <v>1</v>
      </c>
      <c r="J62" s="6">
        <v>1</v>
      </c>
      <c r="K62" s="6">
        <v>1</v>
      </c>
      <c r="L62" s="6">
        <v>1</v>
      </c>
      <c r="M62" s="6">
        <v>1</v>
      </c>
      <c r="N62" s="6">
        <v>1</v>
      </c>
      <c r="O62" s="6">
        <v>1</v>
      </c>
      <c r="P62" s="6">
        <v>1</v>
      </c>
      <c r="Q62" s="6">
        <f t="shared" si="4"/>
        <v>9</v>
      </c>
      <c r="R62" s="6">
        <f t="shared" si="3"/>
        <v>1</v>
      </c>
      <c r="S62" s="6"/>
      <c r="T62" s="6">
        <v>1</v>
      </c>
      <c r="U62" s="6"/>
    </row>
    <row r="63" spans="6:21" ht="31.8" thickBot="1" x14ac:dyDescent="0.35">
      <c r="F63" s="15" t="s">
        <v>70</v>
      </c>
      <c r="G63" s="6" t="s">
        <v>71</v>
      </c>
      <c r="H63" s="6">
        <v>1</v>
      </c>
      <c r="I63" s="6">
        <v>1</v>
      </c>
      <c r="J63" s="6">
        <v>1</v>
      </c>
      <c r="K63" s="6">
        <v>1</v>
      </c>
      <c r="L63" s="6">
        <v>1</v>
      </c>
      <c r="M63" s="6">
        <v>1</v>
      </c>
      <c r="N63" s="6">
        <v>1</v>
      </c>
      <c r="O63" s="6">
        <v>1</v>
      </c>
      <c r="P63" s="6">
        <v>0</v>
      </c>
      <c r="Q63" s="6">
        <f t="shared" si="4"/>
        <v>8</v>
      </c>
      <c r="R63" s="6">
        <f t="shared" si="3"/>
        <v>0.88888888888888884</v>
      </c>
      <c r="S63" s="6"/>
      <c r="T63" s="6">
        <v>0</v>
      </c>
      <c r="U63" s="6"/>
    </row>
    <row r="64" spans="6:21" ht="47.4" thickBot="1" x14ac:dyDescent="0.35">
      <c r="F64" s="15"/>
      <c r="G64" s="6" t="s">
        <v>72</v>
      </c>
      <c r="H64" s="6">
        <v>1</v>
      </c>
      <c r="I64" s="6">
        <v>1</v>
      </c>
      <c r="J64" s="6">
        <v>1</v>
      </c>
      <c r="K64" s="6">
        <v>1</v>
      </c>
      <c r="L64" s="6">
        <v>1</v>
      </c>
      <c r="M64" s="6">
        <v>1</v>
      </c>
      <c r="N64" s="6">
        <v>1</v>
      </c>
      <c r="O64" s="6">
        <v>1</v>
      </c>
      <c r="P64" s="6">
        <v>1</v>
      </c>
      <c r="Q64" s="6">
        <f t="shared" si="4"/>
        <v>9</v>
      </c>
      <c r="R64" s="6">
        <f t="shared" si="3"/>
        <v>1</v>
      </c>
      <c r="S64" s="6"/>
      <c r="T64" s="6">
        <v>1</v>
      </c>
      <c r="U64" s="6"/>
    </row>
    <row r="65" spans="6:21" ht="47.4" thickBot="1" x14ac:dyDescent="0.35">
      <c r="F65" s="15"/>
      <c r="G65" s="6" t="s">
        <v>73</v>
      </c>
      <c r="H65" s="6">
        <v>1</v>
      </c>
      <c r="I65" s="6">
        <v>1</v>
      </c>
      <c r="J65" s="6">
        <v>1</v>
      </c>
      <c r="K65" s="6">
        <v>1</v>
      </c>
      <c r="L65" s="6">
        <v>1</v>
      </c>
      <c r="M65" s="6">
        <v>1</v>
      </c>
      <c r="N65" s="6">
        <v>1</v>
      </c>
      <c r="O65" s="6">
        <v>1</v>
      </c>
      <c r="P65" s="6">
        <v>1</v>
      </c>
      <c r="Q65" s="6">
        <f t="shared" si="4"/>
        <v>9</v>
      </c>
      <c r="R65" s="6">
        <f t="shared" si="3"/>
        <v>1</v>
      </c>
      <c r="S65" s="6"/>
      <c r="T65" s="6">
        <v>1</v>
      </c>
      <c r="U65" s="6"/>
    </row>
    <row r="66" spans="6:21" ht="47.4" thickBot="1" x14ac:dyDescent="0.35">
      <c r="F66" s="15"/>
      <c r="G66" s="6" t="s">
        <v>74</v>
      </c>
      <c r="H66" s="6">
        <v>1</v>
      </c>
      <c r="I66" s="6">
        <v>1</v>
      </c>
      <c r="J66" s="6">
        <v>1</v>
      </c>
      <c r="K66" s="6">
        <v>1</v>
      </c>
      <c r="L66" s="6">
        <v>1</v>
      </c>
      <c r="M66" s="6">
        <v>1</v>
      </c>
      <c r="N66" s="6">
        <v>1</v>
      </c>
      <c r="O66" s="6">
        <v>1</v>
      </c>
      <c r="P66" s="6">
        <v>1</v>
      </c>
      <c r="Q66" s="6">
        <f t="shared" si="4"/>
        <v>9</v>
      </c>
      <c r="R66" s="6">
        <f t="shared" si="3"/>
        <v>1</v>
      </c>
      <c r="S66" s="6"/>
      <c r="T66" s="6">
        <v>1</v>
      </c>
      <c r="U66" s="6"/>
    </row>
    <row r="67" spans="6:21" ht="47.4" thickBot="1" x14ac:dyDescent="0.35">
      <c r="F67" s="15"/>
      <c r="G67" s="6" t="s">
        <v>75</v>
      </c>
      <c r="H67" s="6">
        <v>1</v>
      </c>
      <c r="I67" s="6">
        <v>1</v>
      </c>
      <c r="J67" s="6">
        <v>1</v>
      </c>
      <c r="K67" s="6">
        <v>1</v>
      </c>
      <c r="L67" s="6">
        <v>1</v>
      </c>
      <c r="M67" s="6">
        <v>1</v>
      </c>
      <c r="N67" s="6">
        <v>1</v>
      </c>
      <c r="O67" s="6">
        <v>1</v>
      </c>
      <c r="P67" s="6">
        <v>1</v>
      </c>
      <c r="Q67" s="6">
        <f t="shared" si="4"/>
        <v>9</v>
      </c>
      <c r="R67" s="6">
        <f t="shared" si="3"/>
        <v>1</v>
      </c>
      <c r="S67" s="6"/>
      <c r="T67" s="6">
        <v>1</v>
      </c>
      <c r="U67" s="6"/>
    </row>
    <row r="68" spans="6:21" ht="47.4" thickBot="1" x14ac:dyDescent="0.35">
      <c r="F68" s="15"/>
      <c r="G68" s="6" t="s">
        <v>76</v>
      </c>
      <c r="H68" s="6">
        <v>1</v>
      </c>
      <c r="I68" s="6">
        <v>1</v>
      </c>
      <c r="J68" s="6">
        <v>1</v>
      </c>
      <c r="K68" s="6">
        <v>1</v>
      </c>
      <c r="L68" s="6">
        <v>1</v>
      </c>
      <c r="M68" s="6">
        <v>1</v>
      </c>
      <c r="N68" s="6">
        <v>1</v>
      </c>
      <c r="O68" s="6">
        <v>1</v>
      </c>
      <c r="P68" s="6">
        <v>1</v>
      </c>
      <c r="Q68" s="6">
        <f t="shared" si="4"/>
        <v>9</v>
      </c>
      <c r="R68" s="6">
        <f t="shared" si="3"/>
        <v>1</v>
      </c>
      <c r="S68" s="6"/>
      <c r="T68" s="6">
        <v>1</v>
      </c>
      <c r="U68" s="6"/>
    </row>
    <row r="69" spans="6:21" ht="47.4" thickBot="1" x14ac:dyDescent="0.35">
      <c r="F69" s="15"/>
      <c r="G69" s="6" t="s">
        <v>77</v>
      </c>
      <c r="H69" s="6">
        <v>1</v>
      </c>
      <c r="I69" s="6">
        <v>1</v>
      </c>
      <c r="J69" s="6">
        <v>1</v>
      </c>
      <c r="K69" s="6">
        <v>1</v>
      </c>
      <c r="L69" s="6">
        <v>1</v>
      </c>
      <c r="M69" s="6">
        <v>1</v>
      </c>
      <c r="N69" s="6">
        <v>1</v>
      </c>
      <c r="O69" s="6">
        <v>1</v>
      </c>
      <c r="P69" s="6">
        <v>1</v>
      </c>
      <c r="Q69" s="6">
        <f t="shared" si="4"/>
        <v>9</v>
      </c>
      <c r="R69" s="6">
        <f t="shared" si="3"/>
        <v>1</v>
      </c>
      <c r="S69" s="6"/>
      <c r="T69" s="6">
        <v>1</v>
      </c>
      <c r="U69" s="6"/>
    </row>
    <row r="70" spans="6:21" ht="47.4" thickBot="1" x14ac:dyDescent="0.35">
      <c r="F70" s="15"/>
      <c r="G70" s="6" t="s">
        <v>78</v>
      </c>
      <c r="H70" s="6">
        <v>1</v>
      </c>
      <c r="I70" s="6">
        <v>1</v>
      </c>
      <c r="J70" s="6">
        <v>1</v>
      </c>
      <c r="K70" s="6">
        <v>1</v>
      </c>
      <c r="L70" s="6">
        <v>1</v>
      </c>
      <c r="M70" s="6">
        <v>1</v>
      </c>
      <c r="N70" s="6">
        <v>1</v>
      </c>
      <c r="O70" s="6">
        <v>1</v>
      </c>
      <c r="P70" s="6">
        <v>1</v>
      </c>
      <c r="Q70" s="6">
        <f t="shared" si="4"/>
        <v>9</v>
      </c>
      <c r="R70" s="6">
        <f t="shared" si="3"/>
        <v>1</v>
      </c>
      <c r="S70" s="6"/>
      <c r="T70" s="6">
        <v>1</v>
      </c>
      <c r="U70" s="6"/>
    </row>
    <row r="71" spans="6:21" ht="16.2" thickBot="1" x14ac:dyDescent="0.35">
      <c r="F71" s="5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U71" s="6"/>
    </row>
    <row r="74" spans="6:21" ht="16.2" thickBot="1" x14ac:dyDescent="0.35">
      <c r="F74" s="10" t="s">
        <v>100</v>
      </c>
      <c r="J74" s="1"/>
      <c r="P74" s="1"/>
      <c r="Q74" s="1"/>
    </row>
    <row r="75" spans="6:21" ht="16.2" thickBot="1" x14ac:dyDescent="0.35">
      <c r="G75" s="16" t="s">
        <v>19</v>
      </c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</row>
    <row r="76" spans="6:21" ht="47.4" thickBot="1" x14ac:dyDescent="0.35">
      <c r="F76" s="2" t="s">
        <v>79</v>
      </c>
      <c r="G76" s="7">
        <v>1</v>
      </c>
      <c r="H76" s="7">
        <v>2</v>
      </c>
      <c r="I76" s="7">
        <v>3</v>
      </c>
      <c r="J76" s="7">
        <v>4</v>
      </c>
      <c r="K76" s="7">
        <v>5</v>
      </c>
      <c r="L76" s="7">
        <v>6</v>
      </c>
      <c r="M76" s="7">
        <v>7</v>
      </c>
      <c r="N76" s="7">
        <v>8</v>
      </c>
      <c r="O76" s="7">
        <v>9</v>
      </c>
      <c r="P76" s="7" t="s">
        <v>2</v>
      </c>
      <c r="Q76" s="7" t="s">
        <v>3</v>
      </c>
      <c r="R76" s="7" t="s">
        <v>21</v>
      </c>
      <c r="S76" s="8" t="s">
        <v>5</v>
      </c>
      <c r="T76" s="7" t="s">
        <v>6</v>
      </c>
    </row>
    <row r="77" spans="6:21" ht="63" thickBot="1" x14ac:dyDescent="0.35">
      <c r="F77" s="2" t="s">
        <v>80</v>
      </c>
      <c r="G77" s="7">
        <v>1</v>
      </c>
      <c r="H77" s="7">
        <v>1</v>
      </c>
      <c r="I77" s="7">
        <v>1</v>
      </c>
      <c r="J77" s="7">
        <v>1</v>
      </c>
      <c r="K77" s="7">
        <v>1</v>
      </c>
      <c r="L77" s="7">
        <v>1</v>
      </c>
      <c r="M77" s="7">
        <v>1</v>
      </c>
      <c r="N77" s="7">
        <v>1</v>
      </c>
      <c r="O77" s="7">
        <v>1</v>
      </c>
      <c r="P77" s="7">
        <f t="shared" ref="P77:P85" si="5">SUM(G77:O77)</f>
        <v>9</v>
      </c>
      <c r="Q77" s="7">
        <f>P77/9</f>
        <v>1</v>
      </c>
      <c r="R77" s="7">
        <f>SUM(Q77:Q88)/11</f>
        <v>0.97979797979797989</v>
      </c>
      <c r="S77" s="7">
        <v>1</v>
      </c>
      <c r="T77" s="7">
        <f>SUM(S77:S88)/11</f>
        <v>0.81818181818181823</v>
      </c>
    </row>
    <row r="78" spans="6:21" ht="31.8" thickBot="1" x14ac:dyDescent="0.35">
      <c r="F78" s="4" t="s">
        <v>81</v>
      </c>
      <c r="G78" s="3">
        <v>1</v>
      </c>
      <c r="H78" s="3">
        <v>1</v>
      </c>
      <c r="I78" s="3">
        <v>1</v>
      </c>
      <c r="J78" s="3">
        <v>1</v>
      </c>
      <c r="K78" s="3">
        <v>1</v>
      </c>
      <c r="L78" s="3">
        <v>1</v>
      </c>
      <c r="M78" s="3">
        <v>1</v>
      </c>
      <c r="N78" s="3">
        <v>1</v>
      </c>
      <c r="O78" s="3">
        <v>1</v>
      </c>
      <c r="P78" s="3">
        <f t="shared" si="5"/>
        <v>9</v>
      </c>
      <c r="Q78" s="3">
        <f>P78/9</f>
        <v>1</v>
      </c>
      <c r="R78" s="3"/>
      <c r="S78" s="7">
        <v>1</v>
      </c>
      <c r="T78" s="3"/>
    </row>
    <row r="79" spans="6:21" ht="47.4" thickBot="1" x14ac:dyDescent="0.35">
      <c r="F79" s="4" t="s">
        <v>82</v>
      </c>
      <c r="G79" s="3">
        <v>1</v>
      </c>
      <c r="H79" s="3">
        <v>1</v>
      </c>
      <c r="I79" s="3">
        <v>1</v>
      </c>
      <c r="J79" s="3">
        <v>1</v>
      </c>
      <c r="K79" s="3">
        <v>1</v>
      </c>
      <c r="L79" s="3">
        <v>1</v>
      </c>
      <c r="M79" s="3">
        <v>1</v>
      </c>
      <c r="N79" s="3">
        <v>1</v>
      </c>
      <c r="O79" s="3">
        <v>1</v>
      </c>
      <c r="P79" s="3">
        <f t="shared" si="5"/>
        <v>9</v>
      </c>
      <c r="Q79" s="3">
        <f>P79/9</f>
        <v>1</v>
      </c>
      <c r="R79" s="3"/>
      <c r="S79" s="3">
        <v>1</v>
      </c>
      <c r="T79" s="3"/>
    </row>
    <row r="80" spans="6:21" ht="47.4" thickBot="1" x14ac:dyDescent="0.35">
      <c r="F80" s="4" t="s">
        <v>83</v>
      </c>
      <c r="G80" s="3">
        <v>1</v>
      </c>
      <c r="H80" s="3">
        <v>1</v>
      </c>
      <c r="I80" s="3">
        <v>1</v>
      </c>
      <c r="J80" s="3">
        <v>1</v>
      </c>
      <c r="K80" s="3">
        <v>1</v>
      </c>
      <c r="L80" s="3">
        <v>1</v>
      </c>
      <c r="M80" s="3">
        <v>1</v>
      </c>
      <c r="N80" s="3">
        <v>1</v>
      </c>
      <c r="O80" s="3">
        <v>0</v>
      </c>
      <c r="P80" s="3">
        <f t="shared" si="5"/>
        <v>8</v>
      </c>
      <c r="Q80" s="3">
        <f>P80/8</f>
        <v>1</v>
      </c>
      <c r="R80" s="3"/>
      <c r="S80" s="3">
        <v>0</v>
      </c>
      <c r="T80" s="3"/>
    </row>
    <row r="81" spans="6:21" ht="47.4" thickBot="1" x14ac:dyDescent="0.35">
      <c r="F81" s="4" t="s">
        <v>84</v>
      </c>
      <c r="G81" s="3">
        <v>1</v>
      </c>
      <c r="H81" s="3">
        <v>1</v>
      </c>
      <c r="I81" s="3">
        <v>1</v>
      </c>
      <c r="J81" s="3">
        <v>1</v>
      </c>
      <c r="K81" s="3">
        <v>1</v>
      </c>
      <c r="L81" s="3">
        <v>1</v>
      </c>
      <c r="M81" s="3">
        <v>1</v>
      </c>
      <c r="N81" s="3">
        <v>1</v>
      </c>
      <c r="O81" s="3">
        <v>0</v>
      </c>
      <c r="P81" s="3">
        <f t="shared" si="5"/>
        <v>8</v>
      </c>
      <c r="Q81" s="3">
        <f t="shared" ref="Q81:Q86" si="6">P81/9</f>
        <v>0.88888888888888884</v>
      </c>
      <c r="R81" s="3"/>
      <c r="S81" s="3">
        <v>0</v>
      </c>
      <c r="T81" s="3"/>
    </row>
    <row r="82" spans="6:21" ht="31.8" thickBot="1" x14ac:dyDescent="0.35">
      <c r="F82" s="4" t="s">
        <v>85</v>
      </c>
      <c r="G82" s="3">
        <v>1</v>
      </c>
      <c r="H82" s="3">
        <v>1</v>
      </c>
      <c r="I82" s="3">
        <v>1</v>
      </c>
      <c r="J82" s="3">
        <v>1</v>
      </c>
      <c r="K82" s="3">
        <v>1</v>
      </c>
      <c r="L82" s="3">
        <v>1</v>
      </c>
      <c r="M82" s="3">
        <v>1</v>
      </c>
      <c r="N82" s="3">
        <v>1</v>
      </c>
      <c r="O82" s="3">
        <v>1</v>
      </c>
      <c r="P82" s="3">
        <f t="shared" si="5"/>
        <v>9</v>
      </c>
      <c r="Q82" s="3">
        <f t="shared" si="6"/>
        <v>1</v>
      </c>
      <c r="R82" s="3"/>
      <c r="S82" s="3">
        <v>1</v>
      </c>
      <c r="T82" s="3"/>
    </row>
    <row r="83" spans="6:21" ht="47.4" thickBot="1" x14ac:dyDescent="0.35">
      <c r="F83" s="4" t="s">
        <v>86</v>
      </c>
      <c r="G83" s="3">
        <v>1</v>
      </c>
      <c r="H83" s="3">
        <v>1</v>
      </c>
      <c r="I83" s="3">
        <v>1</v>
      </c>
      <c r="J83" s="3">
        <v>1</v>
      </c>
      <c r="K83" s="3">
        <v>1</v>
      </c>
      <c r="L83" s="3">
        <v>1</v>
      </c>
      <c r="M83" s="3">
        <v>1</v>
      </c>
      <c r="N83" s="3">
        <v>1</v>
      </c>
      <c r="O83" s="3">
        <v>1</v>
      </c>
      <c r="P83" s="3">
        <f t="shared" si="5"/>
        <v>9</v>
      </c>
      <c r="Q83" s="3">
        <f t="shared" si="6"/>
        <v>1</v>
      </c>
      <c r="R83" s="3"/>
      <c r="S83" s="3">
        <v>1</v>
      </c>
      <c r="T83" s="3"/>
    </row>
    <row r="84" spans="6:21" ht="47.4" thickBot="1" x14ac:dyDescent="0.35">
      <c r="F84" s="4" t="s">
        <v>87</v>
      </c>
      <c r="G84" s="3">
        <v>1</v>
      </c>
      <c r="H84" s="3">
        <v>1</v>
      </c>
      <c r="I84" s="3">
        <v>1</v>
      </c>
      <c r="J84" s="3">
        <v>1</v>
      </c>
      <c r="K84" s="3">
        <v>1</v>
      </c>
      <c r="L84" s="3">
        <v>1</v>
      </c>
      <c r="M84" s="3">
        <v>1</v>
      </c>
      <c r="N84" s="3">
        <v>1</v>
      </c>
      <c r="O84" s="3">
        <v>1</v>
      </c>
      <c r="P84" s="3">
        <f t="shared" si="5"/>
        <v>9</v>
      </c>
      <c r="Q84" s="3">
        <f t="shared" si="6"/>
        <v>1</v>
      </c>
      <c r="R84" s="3"/>
      <c r="S84" s="3">
        <v>1</v>
      </c>
      <c r="T84" s="3"/>
    </row>
    <row r="85" spans="6:21" ht="63" thickBot="1" x14ac:dyDescent="0.35">
      <c r="F85" s="4" t="s">
        <v>88</v>
      </c>
      <c r="G85" s="3">
        <v>1</v>
      </c>
      <c r="H85" s="3">
        <v>1</v>
      </c>
      <c r="I85" s="3">
        <v>1</v>
      </c>
      <c r="J85" s="3">
        <v>1</v>
      </c>
      <c r="K85" s="3">
        <v>1</v>
      </c>
      <c r="L85" s="3">
        <v>1</v>
      </c>
      <c r="M85" s="3">
        <v>1</v>
      </c>
      <c r="N85" s="3">
        <v>1</v>
      </c>
      <c r="O85" s="3">
        <v>1</v>
      </c>
      <c r="P85" s="3">
        <f t="shared" si="5"/>
        <v>9</v>
      </c>
      <c r="Q85" s="3">
        <f t="shared" si="6"/>
        <v>1</v>
      </c>
      <c r="R85" s="3"/>
      <c r="S85" s="3">
        <v>1</v>
      </c>
      <c r="T85" s="3"/>
    </row>
    <row r="86" spans="6:21" ht="16.2" thickBot="1" x14ac:dyDescent="0.35">
      <c r="F86" s="17" t="s">
        <v>89</v>
      </c>
      <c r="G86" s="17">
        <v>1</v>
      </c>
      <c r="H86" s="17">
        <v>1</v>
      </c>
      <c r="I86" s="17">
        <v>1</v>
      </c>
      <c r="J86" s="17">
        <v>1</v>
      </c>
      <c r="K86" s="17">
        <v>1</v>
      </c>
      <c r="L86" s="17">
        <v>1</v>
      </c>
      <c r="M86" s="17">
        <v>1</v>
      </c>
      <c r="N86" s="17">
        <v>1</v>
      </c>
      <c r="O86" s="9">
        <v>1</v>
      </c>
      <c r="P86" s="17">
        <f>SUM(G86:N87)</f>
        <v>8</v>
      </c>
      <c r="Q86" s="17">
        <f t="shared" si="6"/>
        <v>0.88888888888888884</v>
      </c>
      <c r="R86" s="9"/>
      <c r="S86" s="3">
        <v>0</v>
      </c>
      <c r="T86" s="17"/>
    </row>
    <row r="87" spans="6:21" ht="16.2" thickBot="1" x14ac:dyDescent="0.35">
      <c r="F87" s="17"/>
      <c r="G87" s="17"/>
      <c r="H87" s="17"/>
      <c r="I87" s="17"/>
      <c r="J87" s="17"/>
      <c r="K87" s="17"/>
      <c r="L87" s="17"/>
      <c r="M87" s="17"/>
      <c r="N87" s="17"/>
      <c r="O87" s="4">
        <v>1</v>
      </c>
      <c r="P87" s="17"/>
      <c r="Q87" s="17"/>
      <c r="R87" s="4"/>
      <c r="S87" s="9">
        <v>1</v>
      </c>
      <c r="T87" s="17"/>
    </row>
    <row r="88" spans="6:21" ht="31.8" thickBot="1" x14ac:dyDescent="0.35">
      <c r="F88" s="4" t="s">
        <v>90</v>
      </c>
      <c r="G88" s="3">
        <v>1</v>
      </c>
      <c r="H88" s="3">
        <v>1</v>
      </c>
      <c r="I88" s="3">
        <v>1</v>
      </c>
      <c r="J88" s="3">
        <v>1</v>
      </c>
      <c r="K88" s="3">
        <v>1</v>
      </c>
      <c r="L88" s="3">
        <v>1</v>
      </c>
      <c r="M88" s="3">
        <v>1</v>
      </c>
      <c r="N88" s="3">
        <v>1</v>
      </c>
      <c r="O88" s="3">
        <v>1</v>
      </c>
      <c r="P88" s="3">
        <f>SUM(G88:O88)</f>
        <v>9</v>
      </c>
      <c r="Q88" s="3">
        <f>P88/9</f>
        <v>1</v>
      </c>
      <c r="R88" s="3"/>
      <c r="S88" s="4">
        <v>1</v>
      </c>
      <c r="T88" s="3"/>
    </row>
    <row r="92" spans="6:21" x14ac:dyDescent="0.3">
      <c r="G92" s="13" t="s">
        <v>107</v>
      </c>
      <c r="H92" s="14"/>
      <c r="I92" s="14"/>
      <c r="J92" s="14"/>
      <c r="K92" s="14"/>
      <c r="L92" s="14"/>
      <c r="M92" s="14"/>
      <c r="N92" s="14"/>
      <c r="O92" s="14"/>
      <c r="Q92" s="1"/>
      <c r="R92" s="1"/>
      <c r="T92"/>
    </row>
    <row r="93" spans="6:21" ht="15" thickBot="1" x14ac:dyDescent="0.35">
      <c r="G93" s="1"/>
      <c r="Q93" s="1"/>
      <c r="R93" s="1"/>
      <c r="T93"/>
    </row>
    <row r="94" spans="6:21" ht="16.2" thickBot="1" x14ac:dyDescent="0.35">
      <c r="F94" s="15" t="s">
        <v>91</v>
      </c>
      <c r="G94" s="15" t="s">
        <v>92</v>
      </c>
      <c r="H94" s="15" t="s">
        <v>19</v>
      </c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</row>
    <row r="95" spans="6:21" ht="47.4" thickBot="1" x14ac:dyDescent="0.35">
      <c r="F95" s="15"/>
      <c r="G95" s="15"/>
      <c r="H95" s="6">
        <v>1</v>
      </c>
      <c r="I95" s="6">
        <v>2</v>
      </c>
      <c r="J95" s="6">
        <v>3</v>
      </c>
      <c r="K95" s="6">
        <v>4</v>
      </c>
      <c r="L95" s="6">
        <v>5</v>
      </c>
      <c r="M95" s="6">
        <v>6</v>
      </c>
      <c r="N95" s="6">
        <v>7</v>
      </c>
      <c r="O95" s="6">
        <v>8</v>
      </c>
      <c r="P95" s="6">
        <v>9</v>
      </c>
      <c r="Q95" s="6" t="s">
        <v>2</v>
      </c>
      <c r="R95" s="6" t="s">
        <v>3</v>
      </c>
      <c r="S95" s="6" t="s">
        <v>93</v>
      </c>
      <c r="T95" s="6" t="s">
        <v>5</v>
      </c>
      <c r="U95" s="6" t="s">
        <v>6</v>
      </c>
    </row>
    <row r="96" spans="6:21" ht="16.2" thickBot="1" x14ac:dyDescent="0.35">
      <c r="F96" s="15"/>
      <c r="G96" s="6" t="s">
        <v>94</v>
      </c>
      <c r="H96" s="6">
        <v>1</v>
      </c>
      <c r="I96" s="6">
        <v>1</v>
      </c>
      <c r="J96" s="6">
        <v>1</v>
      </c>
      <c r="K96" s="6">
        <v>1</v>
      </c>
      <c r="L96" s="6">
        <v>1</v>
      </c>
      <c r="M96" s="6">
        <v>1</v>
      </c>
      <c r="N96" s="6">
        <v>1</v>
      </c>
      <c r="O96" s="6">
        <v>1</v>
      </c>
      <c r="P96" s="6">
        <v>0</v>
      </c>
      <c r="Q96" s="6">
        <f t="shared" ref="Q96:Q101" si="7">SUM(H96:P96)</f>
        <v>8</v>
      </c>
      <c r="R96" s="6">
        <f t="shared" ref="R96:R101" si="8">Q96/9</f>
        <v>0.88888888888888884</v>
      </c>
      <c r="S96" s="6">
        <f>SUM(R96:R101)/6</f>
        <v>0.88888888888888895</v>
      </c>
      <c r="T96" s="6">
        <v>0</v>
      </c>
      <c r="U96" s="6">
        <f>SUM(T96:T101)/6</f>
        <v>0</v>
      </c>
    </row>
    <row r="97" spans="6:21" ht="16.2" thickBot="1" x14ac:dyDescent="0.35">
      <c r="F97" s="15"/>
      <c r="G97" s="6" t="s">
        <v>95</v>
      </c>
      <c r="H97" s="6">
        <v>1</v>
      </c>
      <c r="I97" s="6">
        <v>1</v>
      </c>
      <c r="J97" s="6">
        <v>1</v>
      </c>
      <c r="K97" s="6">
        <v>1</v>
      </c>
      <c r="L97" s="6">
        <v>1</v>
      </c>
      <c r="M97" s="6">
        <v>1</v>
      </c>
      <c r="N97" s="6">
        <v>1</v>
      </c>
      <c r="O97" s="6">
        <v>1</v>
      </c>
      <c r="P97" s="6">
        <v>0</v>
      </c>
      <c r="Q97" s="6">
        <f t="shared" si="7"/>
        <v>8</v>
      </c>
      <c r="R97" s="6">
        <f t="shared" si="8"/>
        <v>0.88888888888888884</v>
      </c>
      <c r="S97" s="6"/>
      <c r="T97" s="6">
        <v>0</v>
      </c>
      <c r="U97" s="6"/>
    </row>
    <row r="98" spans="6:21" ht="16.2" thickBot="1" x14ac:dyDescent="0.35">
      <c r="F98" s="15"/>
      <c r="G98" s="6" t="s">
        <v>96</v>
      </c>
      <c r="H98" s="6">
        <v>1</v>
      </c>
      <c r="I98" s="6">
        <v>1</v>
      </c>
      <c r="J98" s="6">
        <v>1</v>
      </c>
      <c r="K98" s="6">
        <v>1</v>
      </c>
      <c r="L98" s="6">
        <v>1</v>
      </c>
      <c r="M98" s="6">
        <v>1</v>
      </c>
      <c r="N98" s="6">
        <v>1</v>
      </c>
      <c r="O98" s="6">
        <v>1</v>
      </c>
      <c r="P98" s="6">
        <v>0</v>
      </c>
      <c r="Q98" s="6">
        <f t="shared" si="7"/>
        <v>8</v>
      </c>
      <c r="R98" s="6">
        <f t="shared" si="8"/>
        <v>0.88888888888888884</v>
      </c>
      <c r="S98" s="6"/>
      <c r="T98" s="6">
        <v>0</v>
      </c>
      <c r="U98" s="6"/>
    </row>
    <row r="99" spans="6:21" ht="16.2" thickBot="1" x14ac:dyDescent="0.35">
      <c r="F99" s="15"/>
      <c r="G99" s="6" t="s">
        <v>97</v>
      </c>
      <c r="H99" s="6">
        <v>1</v>
      </c>
      <c r="I99" s="6">
        <v>1</v>
      </c>
      <c r="J99" s="6">
        <v>1</v>
      </c>
      <c r="K99" s="6">
        <v>1</v>
      </c>
      <c r="L99" s="6">
        <v>1</v>
      </c>
      <c r="M99" s="6">
        <v>1</v>
      </c>
      <c r="N99" s="6">
        <v>1</v>
      </c>
      <c r="O99" s="6">
        <v>1</v>
      </c>
      <c r="P99" s="6">
        <v>0</v>
      </c>
      <c r="Q99" s="6">
        <f t="shared" si="7"/>
        <v>8</v>
      </c>
      <c r="R99" s="6">
        <f t="shared" si="8"/>
        <v>0.88888888888888884</v>
      </c>
      <c r="S99" s="6"/>
      <c r="T99" s="6">
        <v>0</v>
      </c>
      <c r="U99" s="6"/>
    </row>
    <row r="100" spans="6:21" ht="16.2" thickBot="1" x14ac:dyDescent="0.35">
      <c r="F100" s="15"/>
      <c r="G100" s="6" t="s">
        <v>98</v>
      </c>
      <c r="H100" s="6">
        <v>1</v>
      </c>
      <c r="I100" s="6">
        <v>1</v>
      </c>
      <c r="J100" s="6">
        <v>1</v>
      </c>
      <c r="K100" s="6">
        <v>1</v>
      </c>
      <c r="L100" s="6">
        <v>1</v>
      </c>
      <c r="M100" s="6">
        <v>1</v>
      </c>
      <c r="N100" s="6">
        <v>1</v>
      </c>
      <c r="O100" s="6">
        <v>1</v>
      </c>
      <c r="P100" s="6">
        <v>0</v>
      </c>
      <c r="Q100" s="6">
        <f t="shared" si="7"/>
        <v>8</v>
      </c>
      <c r="R100" s="6">
        <f t="shared" si="8"/>
        <v>0.88888888888888884</v>
      </c>
      <c r="S100" s="6"/>
      <c r="T100" s="6">
        <v>0</v>
      </c>
      <c r="U100" s="6"/>
    </row>
    <row r="101" spans="6:21" ht="16.2" thickBot="1" x14ac:dyDescent="0.35">
      <c r="F101" s="15"/>
      <c r="G101" s="6" t="s">
        <v>99</v>
      </c>
      <c r="H101" s="6">
        <v>1</v>
      </c>
      <c r="I101" s="6">
        <v>1</v>
      </c>
      <c r="J101" s="6">
        <v>1</v>
      </c>
      <c r="K101" s="6">
        <v>1</v>
      </c>
      <c r="L101" s="6">
        <v>1</v>
      </c>
      <c r="M101" s="6">
        <v>1</v>
      </c>
      <c r="N101" s="6">
        <v>1</v>
      </c>
      <c r="O101" s="6">
        <v>1</v>
      </c>
      <c r="P101" s="6">
        <v>0</v>
      </c>
      <c r="Q101" s="6">
        <f t="shared" si="7"/>
        <v>8</v>
      </c>
      <c r="R101" s="6">
        <f t="shared" si="8"/>
        <v>0.88888888888888884</v>
      </c>
      <c r="S101" s="6"/>
      <c r="T101" s="6">
        <v>0</v>
      </c>
      <c r="U101" s="6"/>
    </row>
    <row r="105" spans="6:21" x14ac:dyDescent="0.3">
      <c r="S105" s="12" t="s">
        <v>106</v>
      </c>
      <c r="T105"/>
      <c r="U105" s="1"/>
    </row>
    <row r="106" spans="6:21" x14ac:dyDescent="0.3">
      <c r="S106" s="1" t="s">
        <v>102</v>
      </c>
      <c r="T106"/>
    </row>
    <row r="107" spans="6:21" x14ac:dyDescent="0.3">
      <c r="S107" s="1" t="s">
        <v>103</v>
      </c>
      <c r="T107"/>
    </row>
    <row r="108" spans="6:21" x14ac:dyDescent="0.3">
      <c r="S108" t="s">
        <v>104</v>
      </c>
      <c r="T108"/>
    </row>
  </sheetData>
  <mergeCells count="30">
    <mergeCell ref="F3:F4"/>
    <mergeCell ref="G3:T3"/>
    <mergeCell ref="F20:F21"/>
    <mergeCell ref="G20:G21"/>
    <mergeCell ref="H20:U20"/>
    <mergeCell ref="N86:N87"/>
    <mergeCell ref="P86:P87"/>
    <mergeCell ref="Q86:Q87"/>
    <mergeCell ref="T86:T87"/>
    <mergeCell ref="F22:F26"/>
    <mergeCell ref="F27:F34"/>
    <mergeCell ref="F35:F39"/>
    <mergeCell ref="F40:F45"/>
    <mergeCell ref="F46:F52"/>
    <mergeCell ref="G92:O92"/>
    <mergeCell ref="F94:F101"/>
    <mergeCell ref="G94:G95"/>
    <mergeCell ref="H94:U94"/>
    <mergeCell ref="F53:F58"/>
    <mergeCell ref="F59:F62"/>
    <mergeCell ref="F63:F70"/>
    <mergeCell ref="G75:T75"/>
    <mergeCell ref="F86:F87"/>
    <mergeCell ref="G86:G87"/>
    <mergeCell ref="H86:H87"/>
    <mergeCell ref="I86:I87"/>
    <mergeCell ref="J86:J87"/>
    <mergeCell ref="K86:K87"/>
    <mergeCell ref="L86:L87"/>
    <mergeCell ref="M86:M87"/>
  </mergeCells>
  <pageMargins left="0.7" right="0.7" top="0.75" bottom="0.75" header="0.511811023622047" footer="0.511811023622047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lenovo</dc:creator>
  <dc:description/>
  <cp:lastModifiedBy>Birhan Ewunu</cp:lastModifiedBy>
  <cp:revision>2</cp:revision>
  <dcterms:created xsi:type="dcterms:W3CDTF">2022-05-15T08:15:30Z</dcterms:created>
  <dcterms:modified xsi:type="dcterms:W3CDTF">2023-12-21T05:40:10Z</dcterms:modified>
  <dc:language>en-US</dc:language>
</cp:coreProperties>
</file>