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00" windowHeight="14040"/>
  </bookViews>
  <sheets>
    <sheet name="S1" sheetId="6" r:id="rId1"/>
    <sheet name="S2" sheetId="10" r:id="rId2"/>
    <sheet name="S3" sheetId="9" r:id="rId3"/>
    <sheet name="S4" sheetId="1" r:id="rId4"/>
    <sheet name="S5" sheetId="2" r:id="rId5"/>
    <sheet name="S6" sheetId="3" r:id="rId6"/>
    <sheet name="S7" sheetId="4" r:id="rId7"/>
    <sheet name="S8" sheetId="5" r:id="rId8"/>
    <sheet name="S9" sheetId="7" r:id="rId9"/>
    <sheet name="S10" sheetId="8" r:id="rId10"/>
  </sheets>
  <calcPr calcId="144525"/>
</workbook>
</file>

<file path=xl/sharedStrings.xml><?xml version="1.0" encoding="utf-8"?>
<sst xmlns="http://schemas.openxmlformats.org/spreadsheetml/2006/main" count="865" uniqueCount="62">
  <si>
    <t>Table S1.  Detailed information of instrumental variables used in causality estimate between Frailty index and osteoporosis risk.</t>
  </si>
  <si>
    <t>SNP</t>
  </si>
  <si>
    <t>exposure</t>
  </si>
  <si>
    <t>outcome</t>
  </si>
  <si>
    <t>chr</t>
  </si>
  <si>
    <t>pos</t>
  </si>
  <si>
    <t>effect_allele</t>
  </si>
  <si>
    <t>other_allele</t>
  </si>
  <si>
    <t>beta.exposure</t>
  </si>
  <si>
    <t>beta.outcome</t>
  </si>
  <si>
    <t>eaf.exposure</t>
  </si>
  <si>
    <t>eaf.outcome</t>
  </si>
  <si>
    <t>se.exposure</t>
  </si>
  <si>
    <t>pval.exposure</t>
  </si>
  <si>
    <t>se.outcome</t>
  </si>
  <si>
    <t>pval.outcome</t>
  </si>
  <si>
    <t>palindromic</t>
  </si>
  <si>
    <t>ambiguous</t>
  </si>
  <si>
    <t>samplesize.exposure</t>
  </si>
  <si>
    <t>samplesize.outcome</t>
  </si>
  <si>
    <t>mr_keep</t>
  </si>
  <si>
    <t>R2</t>
  </si>
  <si>
    <t>F statistics</t>
  </si>
  <si>
    <t>rs10891490</t>
  </si>
  <si>
    <t>Frailty index</t>
  </si>
  <si>
    <t>Osteoporosis</t>
  </si>
  <si>
    <t>C</t>
  </si>
  <si>
    <t>T</t>
  </si>
  <si>
    <t>rs1363103</t>
  </si>
  <si>
    <t>rs17612102</t>
  </si>
  <si>
    <t>rs2071207</t>
  </si>
  <si>
    <t>rs2396766</t>
  </si>
  <si>
    <t>A</t>
  </si>
  <si>
    <t>G</t>
  </si>
  <si>
    <t>rs4146140</t>
  </si>
  <si>
    <t>rs4952693</t>
  </si>
  <si>
    <t>rs56299474</t>
  </si>
  <si>
    <t>rs583514</t>
  </si>
  <si>
    <t>rs8089807</t>
  </si>
  <si>
    <t>Table S2.  Detailed information of instrumental variables used in causality estimate between Frailty index and Heel bone mineral density.</t>
  </si>
  <si>
    <t>Heel bone mineral density</t>
  </si>
  <si>
    <t>rs374943348</t>
  </si>
  <si>
    <t>rs3959554</t>
  </si>
  <si>
    <t>rs82334</t>
  </si>
  <si>
    <t>rs9275160</t>
  </si>
  <si>
    <t>Table S3.  Detailed information of instrumental variables used in causality estimate between Frailty index and Fracture risk.</t>
  </si>
  <si>
    <t>Fracture</t>
  </si>
  <si>
    <t>rs12739243</t>
  </si>
  <si>
    <t>Table S4.  Detailed information of instrumental variables used in causality estimate between Frailty index and Fractured bone site(s): Ankle.</t>
  </si>
  <si>
    <t>Fractured bone site(s): Ankle</t>
  </si>
  <si>
    <t>Table S5.  Detailed information of instrumental variables used in causality estimate between Frailty index and Fractured bone site(s): Arm.</t>
  </si>
  <si>
    <t>Fractured bone site(s): Arm</t>
  </si>
  <si>
    <t>Table S6.  Detailed information of instrumental variables used in causality estimate between Frailty index and Fractured bone site(s): Leg.</t>
  </si>
  <si>
    <t>Fractured bone site(s): Leg</t>
  </si>
  <si>
    <t>Table S7.  Detailed information of instrumental variables used in causality estimate between Frailty index and Fractured bone site(s): Spine.</t>
  </si>
  <si>
    <t>Fractured bone site(s): Spine</t>
  </si>
  <si>
    <t>Table S8.  Detailed information of instrumental variables used in causality estimate between Frailty index and Fractured bone site(s): Wrist.</t>
  </si>
  <si>
    <t>Fractured bone site(s): Wrist</t>
  </si>
  <si>
    <t>Table S9.  Detailed information of instrumental variables used in causality estimate between Frailty index and Falls in the last year.</t>
  </si>
  <si>
    <t>Falls in the last year</t>
  </si>
  <si>
    <t>Table S10.  Detailed information of instrumental variables used in causality estimate between Frailty index and Falling risk.</t>
  </si>
  <si>
    <t>Falling risk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</si>
</sst>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0" fillId="31" borderId="6" applyNumberFormat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4" fillId="14" borderId="6" applyNumberForma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1" fillId="15" borderId="5" applyNumberFormat="0" applyAlignment="0" applyProtection="0">
      <alignment vertical="center"/>
    </xf>
    <xf numFmtId="0" fontId="10" fillId="14" borderId="4" applyNumberFormat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1" fontId="0" fillId="0" borderId="0" xfId="0" applyNumberFormat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11" fontId="1" fillId="0" borderId="0" xfId="0" applyNumberFormat="1" applyFont="1" applyAlignment="1">
      <alignment horizontal="center" vertical="center"/>
    </xf>
    <xf numFmtId="0" fontId="1" fillId="0" borderId="0" xfId="0" applyFont="1">
      <alignment vertical="center"/>
    </xf>
    <xf numFmtId="11" fontId="1" fillId="0" borderId="0" xfId="0" applyNumberFormat="1" applyFont="1">
      <alignment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tabSelected="1" workbookViewId="0">
      <selection activeCell="A1" sqref="A1:V1"/>
    </sheetView>
  </sheetViews>
  <sheetFormatPr defaultColWidth="9.23076923076923" defaultRowHeight="16.8"/>
  <cols>
    <col min="1" max="1" width="11.3846153846154" style="1" customWidth="1"/>
    <col min="2" max="2" width="13.2307692307692" style="1" customWidth="1"/>
    <col min="3" max="3" width="13.4615384615385" style="1" customWidth="1"/>
    <col min="4" max="4" width="4.53846153846154" style="1" customWidth="1"/>
    <col min="5" max="5" width="10.6923076923077" style="1" customWidth="1"/>
    <col min="6" max="6" width="12.6153846153846" style="1" customWidth="1"/>
    <col min="7" max="7" width="12.3846153846154" style="1" customWidth="1"/>
    <col min="8" max="8" width="14.2307692307692" style="1" customWidth="1"/>
    <col min="9" max="9" width="14.0769230769231" style="1" customWidth="1"/>
    <col min="10" max="10" width="12.9230769230769" style="1" customWidth="1"/>
    <col min="11" max="11" width="12.6153846153846" style="1" customWidth="1"/>
    <col min="12" max="12" width="11.7692307692308" style="1" customWidth="1"/>
    <col min="13" max="13" width="14.2307692307692" style="1" customWidth="1"/>
    <col min="14" max="14" width="12.9230769230769" style="1" customWidth="1"/>
    <col min="15" max="15" width="13.9230769230769" style="1" customWidth="1"/>
    <col min="16" max="16" width="12.7692307692308" style="1" customWidth="1"/>
    <col min="17" max="17" width="11.5384615384615" style="1" customWidth="1"/>
    <col min="18" max="18" width="20.5384615384615" style="1" customWidth="1"/>
    <col min="19" max="19" width="20.2307692307692" style="1" customWidth="1"/>
    <col min="20" max="20" width="9.23076923076923" style="1" customWidth="1"/>
    <col min="21" max="22" width="12.9230769230769" style="1"/>
    <col min="23" max="16384" width="9.23076923076923" style="1"/>
  </cols>
  <sheetData>
    <row r="1" spans="1:1">
      <c r="A1" s="1" t="s">
        <v>0</v>
      </c>
    </row>
    <row r="2" s="1" customFormat="1" spans="1:22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 t="s">
        <v>12</v>
      </c>
      <c r="M2" s="1" t="s">
        <v>13</v>
      </c>
      <c r="N2" s="1" t="s">
        <v>14</v>
      </c>
      <c r="O2" s="1" t="s">
        <v>15</v>
      </c>
      <c r="P2" s="1" t="s">
        <v>16</v>
      </c>
      <c r="Q2" s="1" t="s">
        <v>17</v>
      </c>
      <c r="R2" s="1" t="s">
        <v>18</v>
      </c>
      <c r="S2" s="1" t="s">
        <v>19</v>
      </c>
      <c r="T2" s="1" t="s">
        <v>20</v>
      </c>
      <c r="U2" s="1" t="s">
        <v>21</v>
      </c>
      <c r="V2" s="1" t="s">
        <v>22</v>
      </c>
    </row>
    <row r="3" spans="1:22">
      <c r="A3" s="1" t="s">
        <v>23</v>
      </c>
      <c r="B3" s="1" t="s">
        <v>24</v>
      </c>
      <c r="C3" s="1" t="s">
        <v>25</v>
      </c>
      <c r="D3" s="1">
        <v>11</v>
      </c>
      <c r="E3" s="1">
        <v>112885527</v>
      </c>
      <c r="F3" s="1" t="s">
        <v>26</v>
      </c>
      <c r="G3" s="1" t="s">
        <v>27</v>
      </c>
      <c r="H3" s="1">
        <v>-0.0188</v>
      </c>
      <c r="I3" s="1">
        <v>-0.000439124</v>
      </c>
      <c r="J3" s="1">
        <v>0.5915</v>
      </c>
      <c r="K3" s="1">
        <v>0.582807</v>
      </c>
      <c r="L3" s="1">
        <v>0.0034</v>
      </c>
      <c r="M3" s="2">
        <v>2e-8</v>
      </c>
      <c r="N3" s="1">
        <v>0.000258357</v>
      </c>
      <c r="O3" s="1">
        <v>0.0949992</v>
      </c>
      <c r="P3" s="1" t="b">
        <v>0</v>
      </c>
      <c r="Q3" s="1" t="b">
        <v>0</v>
      </c>
      <c r="R3" s="1">
        <v>175226</v>
      </c>
      <c r="S3" s="1">
        <v>484598</v>
      </c>
      <c r="T3" s="1" t="b">
        <v>1</v>
      </c>
      <c r="U3" s="1">
        <f>H3*H3/(H3*H3+L3*L3*R3)</f>
        <v>0.00017445505008475</v>
      </c>
      <c r="V3" s="1">
        <f>U3*(R3-2)/(1-U3)</f>
        <v>30.5740454926879</v>
      </c>
    </row>
    <row r="4" spans="1:22">
      <c r="A4" s="1" t="s">
        <v>28</v>
      </c>
      <c r="B4" s="1" t="s">
        <v>24</v>
      </c>
      <c r="C4" s="1" t="s">
        <v>25</v>
      </c>
      <c r="D4" s="1">
        <v>5</v>
      </c>
      <c r="E4" s="1">
        <v>103917837</v>
      </c>
      <c r="F4" s="1" t="s">
        <v>26</v>
      </c>
      <c r="G4" s="1" t="s">
        <v>27</v>
      </c>
      <c r="H4" s="1">
        <v>-0.0191</v>
      </c>
      <c r="I4" s="1">
        <v>-0.000372955</v>
      </c>
      <c r="J4" s="1">
        <v>0.38</v>
      </c>
      <c r="K4" s="1">
        <v>0.374512</v>
      </c>
      <c r="L4" s="1">
        <v>0.0034</v>
      </c>
      <c r="M4" s="2">
        <v>2.22802e-8</v>
      </c>
      <c r="N4" s="1">
        <v>0.000262392</v>
      </c>
      <c r="O4" s="1">
        <v>0.16</v>
      </c>
      <c r="P4" s="1" t="b">
        <v>0</v>
      </c>
      <c r="Q4" s="1" t="b">
        <v>0</v>
      </c>
      <c r="R4" s="1">
        <v>175226</v>
      </c>
      <c r="S4" s="1">
        <v>484598</v>
      </c>
      <c r="T4" s="1" t="b">
        <v>1</v>
      </c>
      <c r="U4" s="1">
        <f t="shared" ref="U4:U12" si="0">H4*H4/(H4*H4+L4*L4*R4)</f>
        <v>0.000180066177145898</v>
      </c>
      <c r="V4" s="1">
        <f t="shared" ref="V4:V12" si="1">U4*(R4-2)/(1-U4)</f>
        <v>31.557598280295</v>
      </c>
    </row>
    <row r="5" spans="1:22">
      <c r="A5" s="1" t="s">
        <v>29</v>
      </c>
      <c r="B5" s="1" t="s">
        <v>24</v>
      </c>
      <c r="C5" s="1" t="s">
        <v>25</v>
      </c>
      <c r="D5" s="1">
        <v>15</v>
      </c>
      <c r="E5" s="1">
        <v>52264094</v>
      </c>
      <c r="F5" s="1" t="s">
        <v>26</v>
      </c>
      <c r="G5" s="1" t="s">
        <v>27</v>
      </c>
      <c r="H5" s="1">
        <v>0.0187</v>
      </c>
      <c r="I5" s="2">
        <v>-3.39065e-5</v>
      </c>
      <c r="J5" s="1">
        <v>0.5933</v>
      </c>
      <c r="K5" s="1">
        <v>0.600036</v>
      </c>
      <c r="L5" s="1">
        <v>0.0034</v>
      </c>
      <c r="M5" s="2">
        <v>2.84898e-8</v>
      </c>
      <c r="N5" s="1">
        <v>0.000259048</v>
      </c>
      <c r="O5" s="1">
        <v>0.96</v>
      </c>
      <c r="P5" s="1" t="b">
        <v>0</v>
      </c>
      <c r="Q5" s="1" t="b">
        <v>0</v>
      </c>
      <c r="R5" s="1">
        <v>175226</v>
      </c>
      <c r="S5" s="1">
        <v>484598</v>
      </c>
      <c r="T5" s="1" t="b">
        <v>1</v>
      </c>
      <c r="U5" s="1">
        <f t="shared" si="0"/>
        <v>0.000172604400698977</v>
      </c>
      <c r="V5" s="1">
        <f t="shared" si="1"/>
        <v>30.2496547316038</v>
      </c>
    </row>
    <row r="6" spans="1:22">
      <c r="A6" s="1" t="s">
        <v>30</v>
      </c>
      <c r="B6" s="1" t="s">
        <v>24</v>
      </c>
      <c r="C6" s="1" t="s">
        <v>25</v>
      </c>
      <c r="D6" s="1">
        <v>3</v>
      </c>
      <c r="E6" s="1">
        <v>50159844</v>
      </c>
      <c r="F6" s="1" t="s">
        <v>26</v>
      </c>
      <c r="G6" s="1" t="s">
        <v>27</v>
      </c>
      <c r="H6" s="1">
        <v>-0.0187</v>
      </c>
      <c r="I6" s="1">
        <v>-0.000336735</v>
      </c>
      <c r="J6" s="1">
        <v>0.478</v>
      </c>
      <c r="K6" s="1">
        <v>0.486306</v>
      </c>
      <c r="L6" s="1">
        <v>0.0033</v>
      </c>
      <c r="M6" s="2">
        <v>1.467e-8</v>
      </c>
      <c r="N6" s="1">
        <v>0.000254613</v>
      </c>
      <c r="O6" s="1">
        <v>0.18</v>
      </c>
      <c r="P6" s="1" t="b">
        <v>0</v>
      </c>
      <c r="Q6" s="1" t="b">
        <v>0</v>
      </c>
      <c r="R6" s="1">
        <v>175226</v>
      </c>
      <c r="S6" s="1">
        <v>484598</v>
      </c>
      <c r="T6" s="1" t="b">
        <v>1</v>
      </c>
      <c r="U6" s="1">
        <f t="shared" si="0"/>
        <v>0.000183221825840364</v>
      </c>
      <c r="V6" s="1">
        <f t="shared" si="1"/>
        <v>32.1107446003067</v>
      </c>
    </row>
    <row r="7" spans="1:22">
      <c r="A7" s="1" t="s">
        <v>31</v>
      </c>
      <c r="B7" s="1" t="s">
        <v>24</v>
      </c>
      <c r="C7" s="1" t="s">
        <v>25</v>
      </c>
      <c r="D7" s="1">
        <v>7</v>
      </c>
      <c r="E7" s="1">
        <v>114318071</v>
      </c>
      <c r="F7" s="1" t="s">
        <v>32</v>
      </c>
      <c r="G7" s="1" t="s">
        <v>33</v>
      </c>
      <c r="H7" s="1">
        <v>0.0201</v>
      </c>
      <c r="I7" s="1">
        <v>0.000300704</v>
      </c>
      <c r="J7" s="1">
        <v>0.4725</v>
      </c>
      <c r="K7" s="1">
        <v>0.458371</v>
      </c>
      <c r="L7" s="1">
        <v>0.0033</v>
      </c>
      <c r="M7" s="2">
        <v>1.22e-9</v>
      </c>
      <c r="N7" s="1">
        <v>0.000256212</v>
      </c>
      <c r="O7" s="1">
        <v>0.25</v>
      </c>
      <c r="P7" s="1" t="b">
        <v>0</v>
      </c>
      <c r="Q7" s="1" t="b">
        <v>0</v>
      </c>
      <c r="R7" s="1">
        <v>175226</v>
      </c>
      <c r="S7" s="1">
        <v>484598</v>
      </c>
      <c r="T7" s="1" t="b">
        <v>1</v>
      </c>
      <c r="U7" s="1">
        <f t="shared" si="0"/>
        <v>0.000211677037143921</v>
      </c>
      <c r="V7" s="1">
        <f t="shared" si="1"/>
        <v>37.0987501100114</v>
      </c>
    </row>
    <row r="8" spans="1:22">
      <c r="A8" s="1" t="s">
        <v>34</v>
      </c>
      <c r="B8" s="1" t="s">
        <v>24</v>
      </c>
      <c r="C8" s="1" t="s">
        <v>25</v>
      </c>
      <c r="D8" s="1">
        <v>10</v>
      </c>
      <c r="E8" s="1">
        <v>61885362</v>
      </c>
      <c r="F8" s="1" t="s">
        <v>27</v>
      </c>
      <c r="G8" s="1" t="s">
        <v>26</v>
      </c>
      <c r="H8" s="1">
        <v>-0.0198</v>
      </c>
      <c r="I8" s="2">
        <v>-4.06035e-5</v>
      </c>
      <c r="J8" s="1">
        <v>0.3811</v>
      </c>
      <c r="K8" s="1">
        <v>0.373979</v>
      </c>
      <c r="L8" s="1">
        <v>0.0034</v>
      </c>
      <c r="M8" s="2">
        <v>6.827e-9</v>
      </c>
      <c r="N8" s="1">
        <v>0.000264712</v>
      </c>
      <c r="O8" s="1">
        <v>0.89</v>
      </c>
      <c r="P8" s="1" t="b">
        <v>0</v>
      </c>
      <c r="Q8" s="1" t="b">
        <v>0</v>
      </c>
      <c r="R8" s="1">
        <v>175226</v>
      </c>
      <c r="S8" s="1">
        <v>484598</v>
      </c>
      <c r="T8" s="1" t="b">
        <v>1</v>
      </c>
      <c r="U8" s="1">
        <f t="shared" si="0"/>
        <v>0.000193504002903054</v>
      </c>
      <c r="V8" s="1">
        <f t="shared" si="1"/>
        <v>33.9131077267807</v>
      </c>
    </row>
    <row r="9" spans="1:22">
      <c r="A9" s="1" t="s">
        <v>35</v>
      </c>
      <c r="B9" s="1" t="s">
        <v>24</v>
      </c>
      <c r="C9" s="1" t="s">
        <v>25</v>
      </c>
      <c r="D9" s="1">
        <v>2</v>
      </c>
      <c r="E9" s="1">
        <v>44151808</v>
      </c>
      <c r="F9" s="1" t="s">
        <v>27</v>
      </c>
      <c r="G9" s="1" t="s">
        <v>26</v>
      </c>
      <c r="H9" s="1">
        <v>-0.0194</v>
      </c>
      <c r="I9" s="1">
        <v>-0.000200442</v>
      </c>
      <c r="J9" s="1">
        <v>0.3734</v>
      </c>
      <c r="K9" s="1">
        <v>0.386749</v>
      </c>
      <c r="L9" s="1">
        <v>0.0034</v>
      </c>
      <c r="M9" s="2">
        <v>1.46899e-8</v>
      </c>
      <c r="N9" s="1">
        <v>0.000263426</v>
      </c>
      <c r="O9" s="1">
        <v>0.43</v>
      </c>
      <c r="P9" s="1" t="b">
        <v>0</v>
      </c>
      <c r="Q9" s="1" t="b">
        <v>0</v>
      </c>
      <c r="R9" s="1">
        <v>175226</v>
      </c>
      <c r="S9" s="1">
        <v>484598</v>
      </c>
      <c r="T9" s="1" t="b">
        <v>1</v>
      </c>
      <c r="U9" s="1">
        <f t="shared" si="0"/>
        <v>0.000185766070231026</v>
      </c>
      <c r="V9" s="1">
        <f t="shared" si="1"/>
        <v>32.5567218244342</v>
      </c>
    </row>
    <row r="10" spans="1:22">
      <c r="A10" s="1" t="s">
        <v>36</v>
      </c>
      <c r="B10" s="1" t="s">
        <v>24</v>
      </c>
      <c r="C10" s="1" t="s">
        <v>25</v>
      </c>
      <c r="D10" s="1">
        <v>8</v>
      </c>
      <c r="E10" s="1">
        <v>21992804</v>
      </c>
      <c r="F10" s="1" t="s">
        <v>32</v>
      </c>
      <c r="G10" s="1" t="s">
        <v>26</v>
      </c>
      <c r="H10" s="1">
        <v>0.0241</v>
      </c>
      <c r="I10" s="1">
        <v>0.000183307</v>
      </c>
      <c r="J10" s="1">
        <v>0.1733</v>
      </c>
      <c r="K10" s="1">
        <v>0.176749</v>
      </c>
      <c r="L10" s="1">
        <v>0.0044</v>
      </c>
      <c r="M10" s="2">
        <v>3.94103e-8</v>
      </c>
      <c r="N10" s="1">
        <v>0.00033237</v>
      </c>
      <c r="O10" s="1">
        <v>0.62</v>
      </c>
      <c r="P10" s="1" t="b">
        <v>0</v>
      </c>
      <c r="Q10" s="1" t="b">
        <v>0</v>
      </c>
      <c r="R10" s="1">
        <v>175226</v>
      </c>
      <c r="S10" s="1">
        <v>484598</v>
      </c>
      <c r="T10" s="1" t="b">
        <v>1</v>
      </c>
      <c r="U10" s="1">
        <f t="shared" si="0"/>
        <v>0.000171181109009139</v>
      </c>
      <c r="V10" s="1">
        <f t="shared" si="1"/>
        <v>30.0001741080916</v>
      </c>
    </row>
    <row r="11" spans="1:22">
      <c r="A11" s="1" t="s">
        <v>37</v>
      </c>
      <c r="B11" s="1" t="s">
        <v>24</v>
      </c>
      <c r="C11" s="1" t="s">
        <v>25</v>
      </c>
      <c r="D11" s="1">
        <v>3</v>
      </c>
      <c r="E11" s="1">
        <v>173114167</v>
      </c>
      <c r="F11" s="1" t="s">
        <v>26</v>
      </c>
      <c r="G11" s="1" t="s">
        <v>27</v>
      </c>
      <c r="H11" s="1">
        <v>0.0199</v>
      </c>
      <c r="I11" s="2">
        <v>-4.42958e-6</v>
      </c>
      <c r="J11" s="1">
        <v>0.5111</v>
      </c>
      <c r="K11" s="1">
        <v>0.515643</v>
      </c>
      <c r="L11" s="1">
        <v>0.0033</v>
      </c>
      <c r="M11" s="2">
        <v>1.64999e-9</v>
      </c>
      <c r="N11" s="1">
        <v>0.000253527</v>
      </c>
      <c r="O11" s="1">
        <v>0.95</v>
      </c>
      <c r="P11" s="1" t="b">
        <v>0</v>
      </c>
      <c r="Q11" s="1" t="b">
        <v>0</v>
      </c>
      <c r="R11" s="1">
        <v>175226</v>
      </c>
      <c r="S11" s="1">
        <v>484598</v>
      </c>
      <c r="T11" s="1" t="b">
        <v>1</v>
      </c>
      <c r="U11" s="1">
        <f t="shared" si="0"/>
        <v>0.000207486386080027</v>
      </c>
      <c r="V11" s="1">
        <f t="shared" si="1"/>
        <v>36.3641395783907</v>
      </c>
    </row>
    <row r="12" spans="1:22">
      <c r="A12" s="1" t="s">
        <v>38</v>
      </c>
      <c r="B12" s="1" t="s">
        <v>24</v>
      </c>
      <c r="C12" s="1" t="s">
        <v>25</v>
      </c>
      <c r="D12" s="1">
        <v>18</v>
      </c>
      <c r="E12" s="1">
        <v>39322639</v>
      </c>
      <c r="F12" s="1" t="s">
        <v>27</v>
      </c>
      <c r="G12" s="1" t="s">
        <v>26</v>
      </c>
      <c r="H12" s="1">
        <v>-0.0248</v>
      </c>
      <c r="I12" s="1">
        <v>-0.00031384</v>
      </c>
      <c r="J12" s="1">
        <v>0.1866</v>
      </c>
      <c r="K12" s="1">
        <v>0.186437</v>
      </c>
      <c r="L12" s="1">
        <v>0.0043</v>
      </c>
      <c r="M12" s="2">
        <v>6.49905e-9</v>
      </c>
      <c r="N12" s="1">
        <v>0.000326978</v>
      </c>
      <c r="O12" s="1">
        <v>0.31</v>
      </c>
      <c r="P12" s="1" t="b">
        <v>0</v>
      </c>
      <c r="Q12" s="1" t="b">
        <v>0</v>
      </c>
      <c r="R12" s="1">
        <v>175226</v>
      </c>
      <c r="S12" s="1">
        <v>484598</v>
      </c>
      <c r="T12" s="1" t="b">
        <v>1</v>
      </c>
      <c r="U12" s="1">
        <f t="shared" si="0"/>
        <v>0.000189795306514884</v>
      </c>
      <c r="V12" s="1">
        <f t="shared" si="1"/>
        <v>33.2630059511741</v>
      </c>
    </row>
  </sheetData>
  <mergeCells count="1">
    <mergeCell ref="A1:V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B25" sqref="B25"/>
    </sheetView>
  </sheetViews>
  <sheetFormatPr defaultColWidth="9.23076923076923" defaultRowHeight="16.8"/>
  <cols>
    <col min="2" max="2" width="15.8557692307692" customWidth="1"/>
    <col min="3" max="3" width="24.6826923076923" customWidth="1"/>
    <col min="5" max="5" width="10.6923076923077"/>
    <col min="9" max="9" width="14.0769230769231"/>
    <col min="14" max="14" width="11.7692307692308"/>
    <col min="15" max="15" width="10.6923076923077"/>
    <col min="21" max="22" width="12.9230769230769" style="1"/>
  </cols>
  <sheetData>
    <row r="1" spans="1:20">
      <c r="A1" s="1" t="s">
        <v>39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6" t="s">
        <v>13</v>
      </c>
      <c r="N2" s="6" t="s">
        <v>14</v>
      </c>
      <c r="O2" s="6" t="s">
        <v>15</v>
      </c>
      <c r="P2" s="6" t="s">
        <v>16</v>
      </c>
      <c r="Q2" s="6" t="s">
        <v>17</v>
      </c>
      <c r="R2" s="6" t="s">
        <v>18</v>
      </c>
      <c r="S2" s="6" t="s">
        <v>19</v>
      </c>
      <c r="T2" s="6" t="s">
        <v>20</v>
      </c>
      <c r="U2" s="1" t="s">
        <v>21</v>
      </c>
      <c r="V2" s="1" t="s">
        <v>22</v>
      </c>
    </row>
    <row r="3" spans="1:22">
      <c r="A3" s="6" t="s">
        <v>29</v>
      </c>
      <c r="B3" s="6" t="s">
        <v>24</v>
      </c>
      <c r="C3" s="6" t="s">
        <v>40</v>
      </c>
      <c r="D3" s="6">
        <v>15</v>
      </c>
      <c r="E3" s="6">
        <v>52264094</v>
      </c>
      <c r="F3" s="6" t="s">
        <v>26</v>
      </c>
      <c r="G3" s="6" t="s">
        <v>27</v>
      </c>
      <c r="H3" s="6">
        <v>0.0187</v>
      </c>
      <c r="I3" s="6">
        <v>0.00448485</v>
      </c>
      <c r="J3" s="6">
        <v>0.5933</v>
      </c>
      <c r="K3" s="6">
        <v>0.594501</v>
      </c>
      <c r="L3" s="6">
        <v>0.0034</v>
      </c>
      <c r="M3" s="7">
        <v>2.84898e-8</v>
      </c>
      <c r="N3" s="6">
        <v>0.00191498</v>
      </c>
      <c r="O3" s="6">
        <v>0.017</v>
      </c>
      <c r="P3" s="6" t="b">
        <v>0</v>
      </c>
      <c r="Q3" s="6" t="b">
        <v>0</v>
      </c>
      <c r="R3" s="6">
        <v>175226</v>
      </c>
      <c r="S3" s="6">
        <v>583314</v>
      </c>
      <c r="T3" s="6" t="b">
        <v>1</v>
      </c>
      <c r="U3" s="1">
        <f>H3*H3/(H3*H3+L3*L3*R3)</f>
        <v>0.000172604400698977</v>
      </c>
      <c r="V3" s="1">
        <f>U3*(R3-2)/(1-U3)</f>
        <v>30.2496547316038</v>
      </c>
    </row>
    <row r="4" spans="1:22">
      <c r="A4" s="6" t="s">
        <v>31</v>
      </c>
      <c r="B4" s="6" t="s">
        <v>24</v>
      </c>
      <c r="C4" s="6" t="s">
        <v>40</v>
      </c>
      <c r="D4" s="6">
        <v>7</v>
      </c>
      <c r="E4" s="6">
        <v>114318071</v>
      </c>
      <c r="F4" s="6" t="s">
        <v>32</v>
      </c>
      <c r="G4" s="6" t="s">
        <v>33</v>
      </c>
      <c r="H4" s="6">
        <v>0.0201</v>
      </c>
      <c r="I4" s="6">
        <v>0.00291739</v>
      </c>
      <c r="J4" s="6">
        <v>0.4725</v>
      </c>
      <c r="K4" s="6">
        <v>0.469997</v>
      </c>
      <c r="L4" s="6">
        <v>0.0033</v>
      </c>
      <c r="M4" s="7">
        <v>1.22e-9</v>
      </c>
      <c r="N4" s="6">
        <v>0.00185324</v>
      </c>
      <c r="O4" s="6">
        <v>0.1</v>
      </c>
      <c r="P4" s="6" t="b">
        <v>0</v>
      </c>
      <c r="Q4" s="6" t="b">
        <v>0</v>
      </c>
      <c r="R4" s="6">
        <v>175226</v>
      </c>
      <c r="S4" s="6">
        <v>583314</v>
      </c>
      <c r="T4" s="6" t="b">
        <v>1</v>
      </c>
      <c r="U4" s="1">
        <f t="shared" ref="U3:U14" si="0">H4*H4/(H4*H4+L4*L4*R4)</f>
        <v>0.000211677037143921</v>
      </c>
      <c r="V4" s="1">
        <f t="shared" ref="V3:V14" si="1">U4*(R4-2)/(1-U4)</f>
        <v>37.0987501100114</v>
      </c>
    </row>
    <row r="5" spans="1:22">
      <c r="A5" s="6" t="s">
        <v>41</v>
      </c>
      <c r="B5" s="6" t="s">
        <v>24</v>
      </c>
      <c r="C5" s="6" t="s">
        <v>40</v>
      </c>
      <c r="D5" s="6">
        <v>6</v>
      </c>
      <c r="E5" s="6">
        <v>32619856</v>
      </c>
      <c r="F5" s="6" t="s">
        <v>32</v>
      </c>
      <c r="G5" s="6" t="s">
        <v>27</v>
      </c>
      <c r="H5" s="6">
        <v>0.0274</v>
      </c>
      <c r="I5" s="6">
        <v>0.00545486</v>
      </c>
      <c r="J5" s="6">
        <v>0.3605</v>
      </c>
      <c r="K5" s="6">
        <v>0.365514</v>
      </c>
      <c r="L5" s="6">
        <v>0.0039</v>
      </c>
      <c r="M5" s="7">
        <v>3.22775e-12</v>
      </c>
      <c r="N5" s="6">
        <v>0.00275725</v>
      </c>
      <c r="O5" s="6">
        <v>0.04</v>
      </c>
      <c r="P5" s="6" t="b">
        <v>1</v>
      </c>
      <c r="Q5" s="6" t="b">
        <v>0</v>
      </c>
      <c r="R5" s="6">
        <v>175226</v>
      </c>
      <c r="S5" s="6">
        <v>583314</v>
      </c>
      <c r="T5" s="6" t="b">
        <v>1</v>
      </c>
      <c r="U5" s="1">
        <f t="shared" si="0"/>
        <v>0.000281611927226131</v>
      </c>
      <c r="V5" s="1">
        <f t="shared" si="1"/>
        <v>49.3590684386606</v>
      </c>
    </row>
    <row r="6" spans="1:22">
      <c r="A6" s="6" t="s">
        <v>42</v>
      </c>
      <c r="B6" s="6" t="s">
        <v>24</v>
      </c>
      <c r="C6" s="6" t="s">
        <v>40</v>
      </c>
      <c r="D6" s="6">
        <v>15</v>
      </c>
      <c r="E6" s="6">
        <v>41443924</v>
      </c>
      <c r="F6" s="6" t="s">
        <v>33</v>
      </c>
      <c r="G6" s="6" t="s">
        <v>32</v>
      </c>
      <c r="H6" s="6">
        <v>0.0189</v>
      </c>
      <c r="I6" s="6">
        <v>0.00338481</v>
      </c>
      <c r="J6" s="6">
        <v>0.4177</v>
      </c>
      <c r="K6" s="6">
        <v>0.420986</v>
      </c>
      <c r="L6" s="6">
        <v>0.0034</v>
      </c>
      <c r="M6" s="7">
        <v>1.74e-8</v>
      </c>
      <c r="N6" s="6">
        <v>0.00190443</v>
      </c>
      <c r="O6" s="6">
        <v>0.0539995</v>
      </c>
      <c r="P6" s="6" t="b">
        <v>0</v>
      </c>
      <c r="Q6" s="6" t="b">
        <v>0</v>
      </c>
      <c r="R6" s="6">
        <v>175226</v>
      </c>
      <c r="S6" s="6">
        <v>583314</v>
      </c>
      <c r="T6" s="6" t="b">
        <v>1</v>
      </c>
      <c r="U6" s="1">
        <f t="shared" si="0"/>
        <v>0.000176315562694699</v>
      </c>
      <c r="V6" s="1">
        <f t="shared" si="1"/>
        <v>30.9001663378312</v>
      </c>
    </row>
    <row r="7" spans="1:22">
      <c r="A7" s="6" t="s">
        <v>34</v>
      </c>
      <c r="B7" s="6" t="s">
        <v>24</v>
      </c>
      <c r="C7" s="6" t="s">
        <v>40</v>
      </c>
      <c r="D7" s="6">
        <v>10</v>
      </c>
      <c r="E7" s="6">
        <v>61885362</v>
      </c>
      <c r="F7" s="6" t="s">
        <v>27</v>
      </c>
      <c r="G7" s="6" t="s">
        <v>26</v>
      </c>
      <c r="H7" s="6">
        <v>-0.0198</v>
      </c>
      <c r="I7" s="7">
        <v>-7.02452e-5</v>
      </c>
      <c r="J7" s="6">
        <v>0.3811</v>
      </c>
      <c r="K7" s="6">
        <v>0.382925</v>
      </c>
      <c r="L7" s="6">
        <v>0.0034</v>
      </c>
      <c r="M7" s="7">
        <v>6.827e-9</v>
      </c>
      <c r="N7" s="6">
        <v>0.00193085</v>
      </c>
      <c r="O7" s="6">
        <v>0.92</v>
      </c>
      <c r="P7" s="6" t="b">
        <v>0</v>
      </c>
      <c r="Q7" s="6" t="b">
        <v>0</v>
      </c>
      <c r="R7" s="6">
        <v>175226</v>
      </c>
      <c r="S7" s="6">
        <v>583314</v>
      </c>
      <c r="T7" s="6" t="b">
        <v>1</v>
      </c>
      <c r="U7" s="1">
        <f t="shared" si="0"/>
        <v>0.000193504002903054</v>
      </c>
      <c r="V7" s="1">
        <f t="shared" si="1"/>
        <v>33.9131077267807</v>
      </c>
    </row>
    <row r="8" spans="1:22">
      <c r="A8" s="6" t="s">
        <v>35</v>
      </c>
      <c r="B8" s="6" t="s">
        <v>24</v>
      </c>
      <c r="C8" s="6" t="s">
        <v>40</v>
      </c>
      <c r="D8" s="6">
        <v>2</v>
      </c>
      <c r="E8" s="6">
        <v>44151808</v>
      </c>
      <c r="F8" s="6" t="s">
        <v>27</v>
      </c>
      <c r="G8" s="6" t="s">
        <v>26</v>
      </c>
      <c r="H8" s="6">
        <v>-0.0194</v>
      </c>
      <c r="I8" s="6">
        <v>-0.000546499</v>
      </c>
      <c r="J8" s="6">
        <v>0.3734</v>
      </c>
      <c r="K8" s="6">
        <v>0.373872</v>
      </c>
      <c r="L8" s="6">
        <v>0.0034</v>
      </c>
      <c r="M8" s="7">
        <v>1.46899e-8</v>
      </c>
      <c r="N8" s="6">
        <v>0.00191739</v>
      </c>
      <c r="O8" s="6">
        <v>0.84</v>
      </c>
      <c r="P8" s="6" t="b">
        <v>0</v>
      </c>
      <c r="Q8" s="6" t="b">
        <v>0</v>
      </c>
      <c r="R8" s="6">
        <v>175226</v>
      </c>
      <c r="S8" s="6">
        <v>583314</v>
      </c>
      <c r="T8" s="6" t="b">
        <v>1</v>
      </c>
      <c r="U8" s="1">
        <f t="shared" si="0"/>
        <v>0.000185766070231026</v>
      </c>
      <c r="V8" s="1">
        <f t="shared" si="1"/>
        <v>32.5567218244342</v>
      </c>
    </row>
    <row r="9" spans="1:22">
      <c r="A9" s="6" t="s">
        <v>37</v>
      </c>
      <c r="B9" s="6" t="s">
        <v>24</v>
      </c>
      <c r="C9" s="6" t="s">
        <v>40</v>
      </c>
      <c r="D9" s="6">
        <v>3</v>
      </c>
      <c r="E9" s="6">
        <v>173114167</v>
      </c>
      <c r="F9" s="6" t="s">
        <v>26</v>
      </c>
      <c r="G9" s="6" t="s">
        <v>27</v>
      </c>
      <c r="H9" s="6">
        <v>0.0199</v>
      </c>
      <c r="I9" s="6">
        <v>0.00176157</v>
      </c>
      <c r="J9" s="6">
        <v>0.5111</v>
      </c>
      <c r="K9" s="6">
        <v>0.512334</v>
      </c>
      <c r="L9" s="6">
        <v>0.0033</v>
      </c>
      <c r="M9" s="7">
        <v>1.64999e-9</v>
      </c>
      <c r="N9" s="6">
        <v>0.00186979</v>
      </c>
      <c r="O9" s="6">
        <v>0.52</v>
      </c>
      <c r="P9" s="6" t="b">
        <v>0</v>
      </c>
      <c r="Q9" s="6" t="b">
        <v>0</v>
      </c>
      <c r="R9" s="6">
        <v>175226</v>
      </c>
      <c r="S9" s="6">
        <v>583314</v>
      </c>
      <c r="T9" s="6" t="b">
        <v>1</v>
      </c>
      <c r="U9" s="1">
        <f t="shared" si="0"/>
        <v>0.000207486386080027</v>
      </c>
      <c r="V9" s="1">
        <f t="shared" si="1"/>
        <v>36.3641395783907</v>
      </c>
    </row>
    <row r="10" spans="1:22">
      <c r="A10" s="6" t="s">
        <v>38</v>
      </c>
      <c r="B10" s="6" t="s">
        <v>24</v>
      </c>
      <c r="C10" s="6" t="s">
        <v>40</v>
      </c>
      <c r="D10" s="6">
        <v>18</v>
      </c>
      <c r="E10" s="6">
        <v>39322639</v>
      </c>
      <c r="F10" s="6" t="s">
        <v>27</v>
      </c>
      <c r="G10" s="6" t="s">
        <v>26</v>
      </c>
      <c r="H10" s="6">
        <v>-0.0248</v>
      </c>
      <c r="I10" s="6">
        <v>-0.00427164</v>
      </c>
      <c r="J10" s="6">
        <v>0.1866</v>
      </c>
      <c r="K10" s="6">
        <v>0.187216</v>
      </c>
      <c r="L10" s="6">
        <v>0.0043</v>
      </c>
      <c r="M10" s="7">
        <v>6.49905e-9</v>
      </c>
      <c r="N10" s="6">
        <v>0.00242093</v>
      </c>
      <c r="O10" s="6">
        <v>0.0490004</v>
      </c>
      <c r="P10" s="6" t="b">
        <v>0</v>
      </c>
      <c r="Q10" s="6" t="b">
        <v>0</v>
      </c>
      <c r="R10" s="6">
        <v>175226</v>
      </c>
      <c r="S10" s="6">
        <v>583314</v>
      </c>
      <c r="T10" s="6" t="b">
        <v>1</v>
      </c>
      <c r="U10" s="1">
        <f t="shared" si="0"/>
        <v>0.000189795306514884</v>
      </c>
      <c r="V10" s="1">
        <f t="shared" si="1"/>
        <v>33.2630059511741</v>
      </c>
    </row>
    <row r="11" spans="1:22">
      <c r="A11" s="6" t="s">
        <v>43</v>
      </c>
      <c r="B11" s="6" t="s">
        <v>24</v>
      </c>
      <c r="C11" s="6" t="s">
        <v>40</v>
      </c>
      <c r="D11" s="6">
        <v>4</v>
      </c>
      <c r="E11" s="6">
        <v>3225371</v>
      </c>
      <c r="F11" s="6" t="s">
        <v>26</v>
      </c>
      <c r="G11" s="6" t="s">
        <v>32</v>
      </c>
      <c r="H11" s="6">
        <v>-0.0223</v>
      </c>
      <c r="I11" s="6">
        <v>0.000530841</v>
      </c>
      <c r="J11" s="6">
        <v>0.3177</v>
      </c>
      <c r="K11" s="6">
        <v>0.315664</v>
      </c>
      <c r="L11" s="6">
        <v>0.0035</v>
      </c>
      <c r="M11" s="7">
        <v>3.13098e-10</v>
      </c>
      <c r="N11" s="6">
        <v>0.00200965</v>
      </c>
      <c r="O11" s="6">
        <v>0.54</v>
      </c>
      <c r="P11" s="6" t="b">
        <v>0</v>
      </c>
      <c r="Q11" s="6" t="b">
        <v>0</v>
      </c>
      <c r="R11" s="6">
        <v>175226</v>
      </c>
      <c r="S11" s="6">
        <v>583314</v>
      </c>
      <c r="T11" s="6" t="b">
        <v>1</v>
      </c>
      <c r="U11" s="1">
        <f t="shared" si="0"/>
        <v>0.000231619162894</v>
      </c>
      <c r="V11" s="1">
        <f t="shared" si="1"/>
        <v>40.5946386951708</v>
      </c>
    </row>
    <row r="12" spans="1:22">
      <c r="A12" s="6" t="s">
        <v>44</v>
      </c>
      <c r="B12" s="6" t="s">
        <v>24</v>
      </c>
      <c r="C12" s="6" t="s">
        <v>40</v>
      </c>
      <c r="D12" s="6">
        <v>6</v>
      </c>
      <c r="E12" s="6">
        <v>32652620</v>
      </c>
      <c r="F12" s="6" t="s">
        <v>32</v>
      </c>
      <c r="G12" s="6" t="s">
        <v>33</v>
      </c>
      <c r="H12" s="6">
        <v>0.0382</v>
      </c>
      <c r="I12" s="6">
        <v>0.00218473</v>
      </c>
      <c r="J12" s="6">
        <v>0.3397</v>
      </c>
      <c r="K12" s="6">
        <v>0.342481</v>
      </c>
      <c r="L12" s="6">
        <v>0.0035</v>
      </c>
      <c r="M12" s="7">
        <v>7.17629e-28</v>
      </c>
      <c r="N12" s="6">
        <v>0.0028054</v>
      </c>
      <c r="O12" s="6">
        <v>0.34</v>
      </c>
      <c r="P12" s="6" t="b">
        <v>0</v>
      </c>
      <c r="Q12" s="6" t="b">
        <v>0</v>
      </c>
      <c r="R12" s="6">
        <v>175226</v>
      </c>
      <c r="S12" s="6">
        <v>583314</v>
      </c>
      <c r="T12" s="6" t="b">
        <v>1</v>
      </c>
      <c r="U12" s="1">
        <f t="shared" si="0"/>
        <v>0.000679355271158443</v>
      </c>
      <c r="V12" s="1">
        <f t="shared" si="1"/>
        <v>119.120273018844</v>
      </c>
    </row>
  </sheetData>
  <mergeCells count="1">
    <mergeCell ref="A1:V1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6"/>
  <sheetViews>
    <sheetView workbookViewId="0">
      <selection activeCell="A1" sqref="A1:V1"/>
    </sheetView>
  </sheetViews>
  <sheetFormatPr defaultColWidth="9.23076923076923" defaultRowHeight="16.8"/>
  <cols>
    <col min="1" max="1" width="12.4615384615385" style="1" customWidth="1"/>
    <col min="2" max="2" width="13.2307692307692" style="1" customWidth="1"/>
    <col min="3" max="3" width="9.23076923076923" style="1" customWidth="1"/>
    <col min="4" max="4" width="4.53846153846154" style="1" customWidth="1"/>
    <col min="5" max="5" width="10.6923076923077" style="1" customWidth="1"/>
    <col min="6" max="6" width="12.6153846153846" style="1" customWidth="1"/>
    <col min="7" max="7" width="12.3846153846154" style="1" customWidth="1"/>
    <col min="8" max="8" width="14.2307692307692" style="1" customWidth="1"/>
    <col min="9" max="9" width="13.9230769230769" style="1" customWidth="1"/>
    <col min="10" max="10" width="12.9230769230769" style="1" customWidth="1"/>
    <col min="11" max="11" width="12.6153846153846" style="1" customWidth="1"/>
    <col min="12" max="12" width="11.7692307692308" style="1" customWidth="1"/>
    <col min="13" max="13" width="14.2307692307692" style="1" customWidth="1"/>
    <col min="14" max="14" width="11.5384615384615" style="1" customWidth="1"/>
    <col min="15" max="15" width="13.9230769230769" style="1" customWidth="1"/>
    <col min="16" max="16" width="12.7692307692308" style="1" customWidth="1"/>
    <col min="17" max="17" width="11.5384615384615" style="1" customWidth="1"/>
    <col min="18" max="18" width="20.5384615384615" style="1" customWidth="1"/>
    <col min="19" max="19" width="20.2307692307692" style="3" customWidth="1"/>
    <col min="20" max="20" width="9.23076923076923" style="1" customWidth="1"/>
    <col min="21" max="22" width="12.9230769230769" style="1"/>
    <col min="23" max="16384" width="9.23076923076923" style="1"/>
  </cols>
  <sheetData>
    <row r="1" spans="1:19">
      <c r="A1" s="1" t="s">
        <v>45</v>
      </c>
      <c r="S1" s="1"/>
    </row>
    <row r="2" spans="1:22">
      <c r="A2" s="4" t="s">
        <v>1</v>
      </c>
      <c r="B2" s="4" t="s">
        <v>2</v>
      </c>
      <c r="C2" s="4" t="s">
        <v>3</v>
      </c>
      <c r="D2" s="1" t="s">
        <v>4</v>
      </c>
      <c r="E2" s="1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  <c r="P2" s="4" t="s">
        <v>16</v>
      </c>
      <c r="Q2" s="4" t="s">
        <v>17</v>
      </c>
      <c r="R2" s="1" t="s">
        <v>18</v>
      </c>
      <c r="S2" s="3" t="s">
        <v>19</v>
      </c>
      <c r="T2" s="4" t="s">
        <v>20</v>
      </c>
      <c r="U2" s="1" t="s">
        <v>21</v>
      </c>
      <c r="V2" s="1" t="s">
        <v>22</v>
      </c>
    </row>
    <row r="3" spans="1:22">
      <c r="A3" s="4" t="s">
        <v>23</v>
      </c>
      <c r="B3" s="4" t="s">
        <v>24</v>
      </c>
      <c r="C3" s="4" t="s">
        <v>46</v>
      </c>
      <c r="D3" s="1">
        <v>11</v>
      </c>
      <c r="E3" s="1">
        <v>112885527</v>
      </c>
      <c r="F3" s="4" t="s">
        <v>26</v>
      </c>
      <c r="G3" s="4" t="s">
        <v>27</v>
      </c>
      <c r="H3" s="4">
        <v>-0.0188</v>
      </c>
      <c r="I3" s="4">
        <v>-0.015284</v>
      </c>
      <c r="J3" s="4">
        <v>0.5915</v>
      </c>
      <c r="K3" s="4">
        <v>0.593917</v>
      </c>
      <c r="L3" s="4">
        <v>0.0034</v>
      </c>
      <c r="M3" s="5">
        <v>2e-8</v>
      </c>
      <c r="N3" s="4">
        <v>0.00666</v>
      </c>
      <c r="O3" s="4">
        <v>0.024</v>
      </c>
      <c r="P3" s="4" t="b">
        <v>0</v>
      </c>
      <c r="Q3" s="4" t="b">
        <v>0</v>
      </c>
      <c r="R3" s="1">
        <v>175226</v>
      </c>
      <c r="S3" s="3">
        <v>426795</v>
      </c>
      <c r="T3" s="4" t="b">
        <v>1</v>
      </c>
      <c r="U3" s="1">
        <f>H3*H3/(H3*H3+L3*L3*R3)</f>
        <v>0.00017445505008475</v>
      </c>
      <c r="V3" s="1">
        <f>U3*(R3-2)/(1-U3)</f>
        <v>30.5740454926879</v>
      </c>
    </row>
    <row r="4" spans="1:22">
      <c r="A4" s="4" t="s">
        <v>47</v>
      </c>
      <c r="B4" s="4" t="s">
        <v>24</v>
      </c>
      <c r="C4" s="4" t="s">
        <v>46</v>
      </c>
      <c r="D4" s="1">
        <v>1</v>
      </c>
      <c r="E4" s="1">
        <v>210302043</v>
      </c>
      <c r="F4" s="4" t="s">
        <v>26</v>
      </c>
      <c r="G4" s="4" t="s">
        <v>27</v>
      </c>
      <c r="H4" s="4">
        <v>-0.0242</v>
      </c>
      <c r="I4" s="4">
        <v>-0.006943</v>
      </c>
      <c r="J4" s="4">
        <v>0.2206</v>
      </c>
      <c r="K4" s="4">
        <v>0.218219</v>
      </c>
      <c r="L4" s="4">
        <v>0.004</v>
      </c>
      <c r="M4" s="5">
        <v>1.28e-9</v>
      </c>
      <c r="N4" s="4">
        <v>0.007933</v>
      </c>
      <c r="O4" s="4">
        <v>0.36</v>
      </c>
      <c r="P4" s="4" t="b">
        <v>0</v>
      </c>
      <c r="Q4" s="4" t="b">
        <v>0</v>
      </c>
      <c r="R4" s="1">
        <v>175226</v>
      </c>
      <c r="S4" s="3">
        <v>426796</v>
      </c>
      <c r="T4" s="4" t="b">
        <v>1</v>
      </c>
      <c r="U4" s="1">
        <f t="shared" ref="U4:U16" si="0">H4*H4/(H4*H4+L4*L4*R4)</f>
        <v>0.000208843754902019</v>
      </c>
      <c r="V4" s="1">
        <f t="shared" ref="V4:V16" si="1">U4*(R4-2)/(1-U4)</f>
        <v>36.6020822252405</v>
      </c>
    </row>
    <row r="5" spans="1:22">
      <c r="A5" s="4" t="s">
        <v>28</v>
      </c>
      <c r="B5" s="4" t="s">
        <v>24</v>
      </c>
      <c r="C5" s="4" t="s">
        <v>46</v>
      </c>
      <c r="D5" s="1">
        <v>5</v>
      </c>
      <c r="E5" s="1">
        <v>103917837</v>
      </c>
      <c r="F5" s="4" t="s">
        <v>26</v>
      </c>
      <c r="G5" s="4" t="s">
        <v>27</v>
      </c>
      <c r="H5" s="4">
        <v>-0.0191</v>
      </c>
      <c r="I5" s="4">
        <v>-0.011946</v>
      </c>
      <c r="J5" s="4">
        <v>0.38</v>
      </c>
      <c r="K5" s="4">
        <v>0.378709</v>
      </c>
      <c r="L5" s="4">
        <v>0.0034</v>
      </c>
      <c r="M5" s="5">
        <v>2.23e-8</v>
      </c>
      <c r="N5" s="4">
        <v>0.006756</v>
      </c>
      <c r="O5" s="4">
        <v>0.07</v>
      </c>
      <c r="P5" s="4" t="b">
        <v>0</v>
      </c>
      <c r="Q5" s="4" t="b">
        <v>0</v>
      </c>
      <c r="R5" s="1">
        <v>175226</v>
      </c>
      <c r="S5" s="3">
        <v>426797</v>
      </c>
      <c r="T5" s="4" t="b">
        <v>1</v>
      </c>
      <c r="U5" s="1">
        <f t="shared" si="0"/>
        <v>0.000180066177145898</v>
      </c>
      <c r="V5" s="1">
        <f t="shared" si="1"/>
        <v>31.557598280295</v>
      </c>
    </row>
    <row r="6" spans="1:22">
      <c r="A6" s="4" t="s">
        <v>29</v>
      </c>
      <c r="B6" s="4" t="s">
        <v>24</v>
      </c>
      <c r="C6" s="4" t="s">
        <v>46</v>
      </c>
      <c r="D6" s="1">
        <v>15</v>
      </c>
      <c r="E6" s="1">
        <v>52264094</v>
      </c>
      <c r="F6" s="4" t="s">
        <v>26</v>
      </c>
      <c r="G6" s="4" t="s">
        <v>27</v>
      </c>
      <c r="H6" s="4">
        <v>0.0187</v>
      </c>
      <c r="I6" s="4">
        <v>0.004783</v>
      </c>
      <c r="J6" s="4">
        <v>0.5933</v>
      </c>
      <c r="K6" s="4">
        <v>0.594462</v>
      </c>
      <c r="L6" s="4">
        <v>0.0034</v>
      </c>
      <c r="M6" s="5">
        <v>2.85e-8</v>
      </c>
      <c r="N6" s="4">
        <v>0.006669</v>
      </c>
      <c r="O6" s="4">
        <v>0.53</v>
      </c>
      <c r="P6" s="4" t="b">
        <v>0</v>
      </c>
      <c r="Q6" s="4" t="b">
        <v>0</v>
      </c>
      <c r="R6" s="1">
        <v>175226</v>
      </c>
      <c r="S6" s="3">
        <v>426798</v>
      </c>
      <c r="T6" s="4" t="b">
        <v>1</v>
      </c>
      <c r="U6" s="1">
        <f t="shared" si="0"/>
        <v>0.000172604400698977</v>
      </c>
      <c r="V6" s="1">
        <f t="shared" si="1"/>
        <v>30.2496547316038</v>
      </c>
    </row>
    <row r="7" spans="1:22">
      <c r="A7" s="4" t="s">
        <v>30</v>
      </c>
      <c r="B7" s="4" t="s">
        <v>24</v>
      </c>
      <c r="C7" s="4" t="s">
        <v>46</v>
      </c>
      <c r="D7" s="1">
        <v>3</v>
      </c>
      <c r="E7" s="1">
        <v>50159844</v>
      </c>
      <c r="F7" s="4" t="s">
        <v>26</v>
      </c>
      <c r="G7" s="4" t="s">
        <v>27</v>
      </c>
      <c r="H7" s="4">
        <v>-0.0187</v>
      </c>
      <c r="I7" s="4">
        <v>0.002504</v>
      </c>
      <c r="J7" s="4">
        <v>0.478</v>
      </c>
      <c r="K7" s="4">
        <v>0.474445</v>
      </c>
      <c r="L7" s="4">
        <v>0.0033</v>
      </c>
      <c r="M7" s="5">
        <v>1.47e-8</v>
      </c>
      <c r="N7" s="4">
        <v>0.006548</v>
      </c>
      <c r="O7" s="4">
        <v>0.69</v>
      </c>
      <c r="P7" s="4" t="b">
        <v>0</v>
      </c>
      <c r="Q7" s="4" t="b">
        <v>0</v>
      </c>
      <c r="R7" s="1">
        <v>175226</v>
      </c>
      <c r="S7" s="3">
        <v>426799</v>
      </c>
      <c r="T7" s="4" t="b">
        <v>1</v>
      </c>
      <c r="U7" s="1">
        <f t="shared" si="0"/>
        <v>0.000183221825840364</v>
      </c>
      <c r="V7" s="1">
        <f t="shared" si="1"/>
        <v>32.1107446003067</v>
      </c>
    </row>
    <row r="8" spans="1:22">
      <c r="A8" s="4" t="s">
        <v>31</v>
      </c>
      <c r="B8" s="4" t="s">
        <v>24</v>
      </c>
      <c r="C8" s="4" t="s">
        <v>46</v>
      </c>
      <c r="D8" s="1">
        <v>7</v>
      </c>
      <c r="E8" s="1">
        <v>114318071</v>
      </c>
      <c r="F8" s="4" t="s">
        <v>32</v>
      </c>
      <c r="G8" s="4" t="s">
        <v>33</v>
      </c>
      <c r="H8" s="4">
        <v>0.0201</v>
      </c>
      <c r="I8" s="4">
        <v>-0.007804</v>
      </c>
      <c r="J8" s="4">
        <v>0.4725</v>
      </c>
      <c r="K8" s="4">
        <v>0.473615</v>
      </c>
      <c r="L8" s="4">
        <v>0.0033</v>
      </c>
      <c r="M8" s="5">
        <v>1.22e-9</v>
      </c>
      <c r="N8" s="4">
        <v>0.006556</v>
      </c>
      <c r="O8" s="4">
        <v>0.25</v>
      </c>
      <c r="P8" s="4" t="b">
        <v>0</v>
      </c>
      <c r="Q8" s="4" t="b">
        <v>0</v>
      </c>
      <c r="R8" s="1">
        <v>175226</v>
      </c>
      <c r="S8" s="3">
        <v>426800</v>
      </c>
      <c r="T8" s="4" t="b">
        <v>1</v>
      </c>
      <c r="U8" s="1">
        <f t="shared" si="0"/>
        <v>0.000211677037143921</v>
      </c>
      <c r="V8" s="1">
        <f t="shared" si="1"/>
        <v>37.0987501100114</v>
      </c>
    </row>
    <row r="9" spans="1:22">
      <c r="A9" s="4" t="s">
        <v>41</v>
      </c>
      <c r="B9" s="4" t="s">
        <v>24</v>
      </c>
      <c r="C9" s="4" t="s">
        <v>46</v>
      </c>
      <c r="D9" s="1">
        <v>6</v>
      </c>
      <c r="E9" s="1">
        <v>32619856</v>
      </c>
      <c r="F9" s="4" t="s">
        <v>32</v>
      </c>
      <c r="G9" s="4" t="s">
        <v>27</v>
      </c>
      <c r="H9" s="4">
        <v>0.0274</v>
      </c>
      <c r="I9" s="4">
        <v>-0.001472</v>
      </c>
      <c r="J9" s="4">
        <v>0.3605</v>
      </c>
      <c r="K9" s="4">
        <v>0.366229</v>
      </c>
      <c r="L9" s="4">
        <v>0.0039</v>
      </c>
      <c r="M9" s="5">
        <v>3.23e-12</v>
      </c>
      <c r="N9" s="4">
        <v>0.007699</v>
      </c>
      <c r="O9" s="4">
        <v>0.83</v>
      </c>
      <c r="P9" s="4" t="b">
        <v>1</v>
      </c>
      <c r="Q9" s="4" t="b">
        <v>0</v>
      </c>
      <c r="R9" s="1">
        <v>175226</v>
      </c>
      <c r="S9" s="3">
        <v>426801</v>
      </c>
      <c r="T9" s="4" t="b">
        <v>1</v>
      </c>
      <c r="U9" s="1">
        <f t="shared" si="0"/>
        <v>0.000281611927226131</v>
      </c>
      <c r="V9" s="1">
        <f t="shared" si="1"/>
        <v>49.3590684386606</v>
      </c>
    </row>
    <row r="10" spans="1:22">
      <c r="A10" s="4" t="s">
        <v>42</v>
      </c>
      <c r="B10" s="4" t="s">
        <v>24</v>
      </c>
      <c r="C10" s="4" t="s">
        <v>46</v>
      </c>
      <c r="D10" s="1">
        <v>15</v>
      </c>
      <c r="E10" s="1">
        <v>41443924</v>
      </c>
      <c r="F10" s="4" t="s">
        <v>33</v>
      </c>
      <c r="G10" s="4" t="s">
        <v>32</v>
      </c>
      <c r="H10" s="4">
        <v>0.0189</v>
      </c>
      <c r="I10" s="4">
        <v>0.000514</v>
      </c>
      <c r="J10" s="4">
        <v>0.4177</v>
      </c>
      <c r="K10" s="4">
        <v>0.420656</v>
      </c>
      <c r="L10" s="4">
        <v>0.0034</v>
      </c>
      <c r="M10" s="5">
        <v>1.74e-8</v>
      </c>
      <c r="N10" s="4">
        <v>0.006634</v>
      </c>
      <c r="O10" s="4">
        <v>0.91</v>
      </c>
      <c r="P10" s="4" t="b">
        <v>0</v>
      </c>
      <c r="Q10" s="4" t="b">
        <v>0</v>
      </c>
      <c r="R10" s="1">
        <v>175226</v>
      </c>
      <c r="S10" s="3">
        <v>426802</v>
      </c>
      <c r="T10" s="4" t="b">
        <v>1</v>
      </c>
      <c r="U10" s="1">
        <f t="shared" si="0"/>
        <v>0.000176315562694699</v>
      </c>
      <c r="V10" s="1">
        <f t="shared" si="1"/>
        <v>30.9001663378312</v>
      </c>
    </row>
    <row r="11" spans="1:22">
      <c r="A11" s="4" t="s">
        <v>34</v>
      </c>
      <c r="B11" s="4" t="s">
        <v>24</v>
      </c>
      <c r="C11" s="4" t="s">
        <v>46</v>
      </c>
      <c r="D11" s="1">
        <v>10</v>
      </c>
      <c r="E11" s="1">
        <v>61885362</v>
      </c>
      <c r="F11" s="4" t="s">
        <v>27</v>
      </c>
      <c r="G11" s="4" t="s">
        <v>26</v>
      </c>
      <c r="H11" s="4">
        <v>-0.0198</v>
      </c>
      <c r="I11" s="4">
        <v>0.000917</v>
      </c>
      <c r="J11" s="4">
        <v>0.3811</v>
      </c>
      <c r="K11" s="4">
        <v>0.383054</v>
      </c>
      <c r="L11" s="4">
        <v>0.0034</v>
      </c>
      <c r="M11" s="5">
        <v>6.83e-9</v>
      </c>
      <c r="N11" s="4">
        <v>0.00677</v>
      </c>
      <c r="O11" s="4">
        <v>0.9</v>
      </c>
      <c r="P11" s="4" t="b">
        <v>0</v>
      </c>
      <c r="Q11" s="4" t="b">
        <v>0</v>
      </c>
      <c r="R11" s="1">
        <v>175226</v>
      </c>
      <c r="S11" s="3">
        <v>426803</v>
      </c>
      <c r="T11" s="4" t="b">
        <v>1</v>
      </c>
      <c r="U11" s="1">
        <f t="shared" si="0"/>
        <v>0.000193504002903054</v>
      </c>
      <c r="V11" s="1">
        <f t="shared" si="1"/>
        <v>33.9131077267807</v>
      </c>
    </row>
    <row r="12" spans="1:22">
      <c r="A12" s="4" t="s">
        <v>36</v>
      </c>
      <c r="B12" s="4" t="s">
        <v>24</v>
      </c>
      <c r="C12" s="4" t="s">
        <v>46</v>
      </c>
      <c r="D12" s="1">
        <v>8</v>
      </c>
      <c r="E12" s="1">
        <v>21992804</v>
      </c>
      <c r="F12" s="4" t="s">
        <v>32</v>
      </c>
      <c r="G12" s="4" t="s">
        <v>26</v>
      </c>
      <c r="H12" s="4">
        <v>0.0241</v>
      </c>
      <c r="I12" s="4">
        <v>0.011132</v>
      </c>
      <c r="J12" s="4">
        <v>0.1733</v>
      </c>
      <c r="K12" s="4">
        <v>0.173467</v>
      </c>
      <c r="L12" s="4">
        <v>0.0044</v>
      </c>
      <c r="M12" s="5">
        <v>3.94e-8</v>
      </c>
      <c r="N12" s="4">
        <v>0.008647</v>
      </c>
      <c r="O12" s="4">
        <v>0.22</v>
      </c>
      <c r="P12" s="4" t="b">
        <v>0</v>
      </c>
      <c r="Q12" s="4" t="b">
        <v>0</v>
      </c>
      <c r="R12" s="1">
        <v>175226</v>
      </c>
      <c r="S12" s="3">
        <v>426804</v>
      </c>
      <c r="T12" s="4" t="b">
        <v>1</v>
      </c>
      <c r="U12" s="1">
        <f t="shared" si="0"/>
        <v>0.000171181109009139</v>
      </c>
      <c r="V12" s="1">
        <f t="shared" si="1"/>
        <v>30.0001741080916</v>
      </c>
    </row>
    <row r="13" spans="1:22">
      <c r="A13" s="4" t="s">
        <v>37</v>
      </c>
      <c r="B13" s="4" t="s">
        <v>24</v>
      </c>
      <c r="C13" s="4" t="s">
        <v>46</v>
      </c>
      <c r="D13" s="1">
        <v>3</v>
      </c>
      <c r="E13" s="1">
        <v>173114167</v>
      </c>
      <c r="F13" s="4" t="s">
        <v>26</v>
      </c>
      <c r="G13" s="4" t="s">
        <v>27</v>
      </c>
      <c r="H13" s="4">
        <v>0.0199</v>
      </c>
      <c r="I13" s="4">
        <v>0.009399</v>
      </c>
      <c r="J13" s="4">
        <v>0.5111</v>
      </c>
      <c r="K13" s="4">
        <v>0.511864</v>
      </c>
      <c r="L13" s="4">
        <v>0.0033</v>
      </c>
      <c r="M13" s="5">
        <v>1.65e-9</v>
      </c>
      <c r="N13" s="4">
        <v>0.006546</v>
      </c>
      <c r="O13" s="4">
        <v>0.18</v>
      </c>
      <c r="P13" s="4" t="b">
        <v>0</v>
      </c>
      <c r="Q13" s="4" t="b">
        <v>0</v>
      </c>
      <c r="R13" s="1">
        <v>175226</v>
      </c>
      <c r="S13" s="3">
        <v>426805</v>
      </c>
      <c r="T13" s="4" t="b">
        <v>1</v>
      </c>
      <c r="U13" s="1">
        <f t="shared" si="0"/>
        <v>0.000207486386080027</v>
      </c>
      <c r="V13" s="1">
        <f t="shared" si="1"/>
        <v>36.3641395783907</v>
      </c>
    </row>
    <row r="14" spans="1:22">
      <c r="A14" s="4" t="s">
        <v>38</v>
      </c>
      <c r="B14" s="4" t="s">
        <v>24</v>
      </c>
      <c r="C14" s="4" t="s">
        <v>46</v>
      </c>
      <c r="D14" s="1">
        <v>18</v>
      </c>
      <c r="E14" s="1">
        <v>39322639</v>
      </c>
      <c r="F14" s="4" t="s">
        <v>27</v>
      </c>
      <c r="G14" s="4" t="s">
        <v>26</v>
      </c>
      <c r="H14" s="4">
        <v>-0.0248</v>
      </c>
      <c r="I14" s="4">
        <v>-0.012399</v>
      </c>
      <c r="J14" s="4">
        <v>0.1866</v>
      </c>
      <c r="K14" s="4">
        <v>0.186758</v>
      </c>
      <c r="L14" s="4">
        <v>0.0043</v>
      </c>
      <c r="M14" s="5">
        <v>6.5e-9</v>
      </c>
      <c r="N14" s="4">
        <v>0.00843</v>
      </c>
      <c r="O14" s="4">
        <v>0.19</v>
      </c>
      <c r="P14" s="4" t="b">
        <v>0</v>
      </c>
      <c r="Q14" s="4" t="b">
        <v>0</v>
      </c>
      <c r="R14" s="1">
        <v>175226</v>
      </c>
      <c r="S14" s="3">
        <v>426806</v>
      </c>
      <c r="T14" s="4" t="b">
        <v>1</v>
      </c>
      <c r="U14" s="1">
        <f t="shared" si="0"/>
        <v>0.000189795306514884</v>
      </c>
      <c r="V14" s="1">
        <f t="shared" si="1"/>
        <v>33.2630059511741</v>
      </c>
    </row>
    <row r="15" spans="1:22">
      <c r="A15" s="4" t="s">
        <v>43</v>
      </c>
      <c r="B15" s="4" t="s">
        <v>24</v>
      </c>
      <c r="C15" s="4" t="s">
        <v>46</v>
      </c>
      <c r="D15" s="1">
        <v>4</v>
      </c>
      <c r="E15" s="1">
        <v>3225371</v>
      </c>
      <c r="F15" s="4" t="s">
        <v>26</v>
      </c>
      <c r="G15" s="4" t="s">
        <v>32</v>
      </c>
      <c r="H15" s="4">
        <v>-0.0223</v>
      </c>
      <c r="I15" s="4">
        <v>0.001998</v>
      </c>
      <c r="J15" s="4">
        <v>0.3177</v>
      </c>
      <c r="K15" s="4">
        <v>0.316854</v>
      </c>
      <c r="L15" s="4">
        <v>0.0035</v>
      </c>
      <c r="M15" s="5">
        <v>3.13e-10</v>
      </c>
      <c r="N15" s="4">
        <v>0.007032</v>
      </c>
      <c r="O15" s="4">
        <v>0.8</v>
      </c>
      <c r="P15" s="4" t="b">
        <v>0</v>
      </c>
      <c r="Q15" s="4" t="b">
        <v>0</v>
      </c>
      <c r="R15" s="1">
        <v>175226</v>
      </c>
      <c r="S15" s="3">
        <v>426807</v>
      </c>
      <c r="T15" s="4" t="b">
        <v>1</v>
      </c>
      <c r="U15" s="1">
        <f t="shared" si="0"/>
        <v>0.000231619162894</v>
      </c>
      <c r="V15" s="1">
        <f t="shared" si="1"/>
        <v>40.5946386951708</v>
      </c>
    </row>
    <row r="16" spans="1:22">
      <c r="A16" s="4" t="s">
        <v>44</v>
      </c>
      <c r="B16" s="4" t="s">
        <v>24</v>
      </c>
      <c r="C16" s="4" t="s">
        <v>46</v>
      </c>
      <c r="D16" s="1">
        <v>6</v>
      </c>
      <c r="E16" s="1">
        <v>32652620</v>
      </c>
      <c r="F16" s="4" t="s">
        <v>32</v>
      </c>
      <c r="G16" s="4" t="s">
        <v>33</v>
      </c>
      <c r="H16" s="4">
        <v>0.0382</v>
      </c>
      <c r="I16" s="4">
        <v>0.002905</v>
      </c>
      <c r="J16" s="4">
        <v>0.3397</v>
      </c>
      <c r="K16" s="4">
        <v>0.33998</v>
      </c>
      <c r="L16" s="4">
        <v>0.0035</v>
      </c>
      <c r="M16" s="5">
        <v>7.18e-28</v>
      </c>
      <c r="N16" s="4">
        <v>0.006914</v>
      </c>
      <c r="O16" s="4">
        <v>0.64</v>
      </c>
      <c r="P16" s="4" t="b">
        <v>0</v>
      </c>
      <c r="Q16" s="4" t="b">
        <v>0</v>
      </c>
      <c r="R16" s="1">
        <v>175226</v>
      </c>
      <c r="S16" s="3">
        <v>426808</v>
      </c>
      <c r="T16" s="4" t="b">
        <v>1</v>
      </c>
      <c r="U16" s="1">
        <f t="shared" si="0"/>
        <v>0.000679355271158443</v>
      </c>
      <c r="V16" s="1">
        <f t="shared" si="1"/>
        <v>119.120273018844</v>
      </c>
    </row>
  </sheetData>
  <mergeCells count="1">
    <mergeCell ref="A1:V1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7"/>
  <sheetViews>
    <sheetView workbookViewId="0">
      <pane ySplit="2" topLeftCell="A3" activePane="bottomLeft" state="frozen"/>
      <selection/>
      <selection pane="bottomLeft" activeCell="A1" sqref="A1:V1"/>
    </sheetView>
  </sheetViews>
  <sheetFormatPr defaultColWidth="9.23076923076923" defaultRowHeight="16.8"/>
  <cols>
    <col min="1" max="1" width="12.4615384615385" style="1" customWidth="1"/>
    <col min="2" max="2" width="13.2307692307692" style="1" customWidth="1"/>
    <col min="3" max="3" width="28.9230769230769" style="1" customWidth="1"/>
    <col min="4" max="4" width="4.53846153846154" style="1" customWidth="1"/>
    <col min="5" max="5" width="10.6923076923077" style="1" customWidth="1"/>
    <col min="6" max="6" width="12.6153846153846" style="1" customWidth="1"/>
    <col min="7" max="7" width="12.3846153846154" style="1" customWidth="1"/>
    <col min="8" max="8" width="14.2307692307692" style="1" customWidth="1"/>
    <col min="9" max="9" width="14.0769230769231" style="1" customWidth="1"/>
    <col min="10" max="10" width="12.9230769230769" style="1" customWidth="1"/>
    <col min="11" max="11" width="12.6153846153846" style="1" customWidth="1"/>
    <col min="12" max="12" width="11.7692307692308" style="1" customWidth="1"/>
    <col min="13" max="13" width="14.2307692307692" style="1" customWidth="1"/>
    <col min="14" max="14" width="12.9230769230769" style="1" customWidth="1"/>
    <col min="15" max="15" width="13.9230769230769" style="1" customWidth="1"/>
    <col min="16" max="16" width="12.7692307692308" style="1" customWidth="1"/>
    <col min="17" max="17" width="11.5384615384615" style="1" customWidth="1"/>
    <col min="18" max="18" width="20.5384615384615" style="1" customWidth="1"/>
    <col min="19" max="19" width="20.2307692307692" style="1" customWidth="1"/>
    <col min="20" max="20" width="9.23076923076923" style="1" customWidth="1"/>
    <col min="21" max="22" width="12.9230769230769" style="1"/>
    <col min="23" max="16384" width="9.23076923076923" style="1"/>
  </cols>
  <sheetData>
    <row r="1" spans="1:1">
      <c r="A1" s="1" t="s">
        <v>48</v>
      </c>
    </row>
    <row r="2" spans="1:22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 t="s">
        <v>12</v>
      </c>
      <c r="M2" s="1" t="s">
        <v>13</v>
      </c>
      <c r="N2" s="1" t="s">
        <v>14</v>
      </c>
      <c r="O2" s="1" t="s">
        <v>15</v>
      </c>
      <c r="P2" s="1" t="s">
        <v>16</v>
      </c>
      <c r="Q2" s="1" t="s">
        <v>17</v>
      </c>
      <c r="R2" s="1" t="s">
        <v>18</v>
      </c>
      <c r="S2" s="1" t="s">
        <v>19</v>
      </c>
      <c r="T2" s="1" t="s">
        <v>20</v>
      </c>
      <c r="U2" s="1" t="s">
        <v>21</v>
      </c>
      <c r="V2" s="1" t="s">
        <v>22</v>
      </c>
    </row>
    <row r="3" spans="1:22">
      <c r="A3" s="1" t="s">
        <v>23</v>
      </c>
      <c r="B3" s="1" t="s">
        <v>24</v>
      </c>
      <c r="C3" s="1" t="s">
        <v>49</v>
      </c>
      <c r="D3" s="1">
        <v>11</v>
      </c>
      <c r="E3" s="1">
        <v>112885527</v>
      </c>
      <c r="F3" s="1" t="s">
        <v>26</v>
      </c>
      <c r="G3" s="1" t="s">
        <v>27</v>
      </c>
      <c r="H3" s="1">
        <v>-0.0188</v>
      </c>
      <c r="I3" s="1">
        <v>-0.000320094</v>
      </c>
      <c r="J3" s="1">
        <v>0.5915</v>
      </c>
      <c r="K3" s="1">
        <v>0.593075</v>
      </c>
      <c r="L3" s="1">
        <v>0.0034</v>
      </c>
      <c r="M3" s="2">
        <v>2e-8</v>
      </c>
      <c r="N3" s="1">
        <v>0.000250012</v>
      </c>
      <c r="O3" s="1">
        <v>0.2</v>
      </c>
      <c r="P3" s="1" t="b">
        <v>0</v>
      </c>
      <c r="Q3" s="1" t="b">
        <v>0</v>
      </c>
      <c r="R3" s="1">
        <v>175226</v>
      </c>
      <c r="S3" s="1">
        <v>460340</v>
      </c>
      <c r="T3" s="1" t="b">
        <v>1</v>
      </c>
      <c r="U3" s="1">
        <f>H3*H3/(H3*H3+L3*L3*R3)</f>
        <v>0.00017445505008475</v>
      </c>
      <c r="V3" s="1">
        <f>U3*(R3-2)/(1-U3)</f>
        <v>30.5740454926879</v>
      </c>
    </row>
    <row r="4" spans="1:22">
      <c r="A4" s="1" t="s">
        <v>47</v>
      </c>
      <c r="B4" s="1" t="s">
        <v>24</v>
      </c>
      <c r="C4" s="1" t="s">
        <v>49</v>
      </c>
      <c r="D4" s="1">
        <v>1</v>
      </c>
      <c r="E4" s="1">
        <v>210302043</v>
      </c>
      <c r="F4" s="1" t="s">
        <v>26</v>
      </c>
      <c r="G4" s="1" t="s">
        <v>27</v>
      </c>
      <c r="H4" s="1">
        <v>-0.0242</v>
      </c>
      <c r="I4" s="1">
        <v>-0.000179554</v>
      </c>
      <c r="J4" s="1">
        <v>0.2206</v>
      </c>
      <c r="K4" s="1">
        <v>0.218151</v>
      </c>
      <c r="L4" s="1">
        <v>0.004</v>
      </c>
      <c r="M4" s="2">
        <v>1.279e-9</v>
      </c>
      <c r="N4" s="1">
        <v>0.000297998</v>
      </c>
      <c r="O4" s="1">
        <v>0.55</v>
      </c>
      <c r="P4" s="1" t="b">
        <v>0</v>
      </c>
      <c r="Q4" s="1" t="b">
        <v>0</v>
      </c>
      <c r="R4" s="1">
        <v>175226</v>
      </c>
      <c r="S4" s="1">
        <v>460340</v>
      </c>
      <c r="T4" s="1" t="b">
        <v>1</v>
      </c>
      <c r="U4" s="1">
        <f t="shared" ref="U4:U17" si="0">H4*H4/(H4*H4+L4*L4*R4)</f>
        <v>0.000208843754902019</v>
      </c>
      <c r="V4" s="1">
        <f t="shared" ref="V4:V17" si="1">U4*(R4-2)/(1-U4)</f>
        <v>36.6020822252405</v>
      </c>
    </row>
    <row r="5" spans="1:22">
      <c r="A5" s="1" t="s">
        <v>28</v>
      </c>
      <c r="B5" s="1" t="s">
        <v>24</v>
      </c>
      <c r="C5" s="1" t="s">
        <v>49</v>
      </c>
      <c r="D5" s="1">
        <v>5</v>
      </c>
      <c r="E5" s="1">
        <v>103917837</v>
      </c>
      <c r="F5" s="1" t="s">
        <v>26</v>
      </c>
      <c r="G5" s="1" t="s">
        <v>27</v>
      </c>
      <c r="H5" s="1">
        <v>-0.0191</v>
      </c>
      <c r="I5" s="1">
        <v>-0.000431846</v>
      </c>
      <c r="J5" s="1">
        <v>0.38</v>
      </c>
      <c r="K5" s="1">
        <v>0.379212</v>
      </c>
      <c r="L5" s="1">
        <v>0.0034</v>
      </c>
      <c r="M5" s="2">
        <v>2.22802e-8</v>
      </c>
      <c r="N5" s="1">
        <v>0.000253596</v>
      </c>
      <c r="O5" s="1">
        <v>0.089</v>
      </c>
      <c r="P5" s="1" t="b">
        <v>0</v>
      </c>
      <c r="Q5" s="1" t="b">
        <v>0</v>
      </c>
      <c r="R5" s="1">
        <v>175226</v>
      </c>
      <c r="S5" s="1">
        <v>460340</v>
      </c>
      <c r="T5" s="1" t="b">
        <v>1</v>
      </c>
      <c r="U5" s="1">
        <f t="shared" si="0"/>
        <v>0.000180066177145898</v>
      </c>
      <c r="V5" s="1">
        <f t="shared" si="1"/>
        <v>31.557598280295</v>
      </c>
    </row>
    <row r="6" spans="1:22">
      <c r="A6" s="1" t="s">
        <v>29</v>
      </c>
      <c r="B6" s="1" t="s">
        <v>24</v>
      </c>
      <c r="C6" s="1" t="s">
        <v>49</v>
      </c>
      <c r="D6" s="1">
        <v>15</v>
      </c>
      <c r="E6" s="1">
        <v>52264094</v>
      </c>
      <c r="F6" s="1" t="s">
        <v>26</v>
      </c>
      <c r="G6" s="1" t="s">
        <v>27</v>
      </c>
      <c r="H6" s="1">
        <v>0.0187</v>
      </c>
      <c r="I6" s="1">
        <v>0.000423551</v>
      </c>
      <c r="J6" s="1">
        <v>0.5933</v>
      </c>
      <c r="K6" s="1">
        <v>0.594697</v>
      </c>
      <c r="L6" s="1">
        <v>0.0034</v>
      </c>
      <c r="M6" s="2">
        <v>2.84898e-8</v>
      </c>
      <c r="N6" s="1">
        <v>0.000250445</v>
      </c>
      <c r="O6" s="1">
        <v>0.0909997</v>
      </c>
      <c r="P6" s="1" t="b">
        <v>0</v>
      </c>
      <c r="Q6" s="1" t="b">
        <v>0</v>
      </c>
      <c r="R6" s="1">
        <v>175226</v>
      </c>
      <c r="S6" s="1">
        <v>460340</v>
      </c>
      <c r="T6" s="1" t="b">
        <v>1</v>
      </c>
      <c r="U6" s="1">
        <f t="shared" si="0"/>
        <v>0.000172604400698977</v>
      </c>
      <c r="V6" s="1">
        <f t="shared" si="1"/>
        <v>30.2496547316038</v>
      </c>
    </row>
    <row r="7" spans="1:22">
      <c r="A7" s="1" t="s">
        <v>30</v>
      </c>
      <c r="B7" s="1" t="s">
        <v>24</v>
      </c>
      <c r="C7" s="1" t="s">
        <v>49</v>
      </c>
      <c r="D7" s="1">
        <v>3</v>
      </c>
      <c r="E7" s="1">
        <v>50159844</v>
      </c>
      <c r="F7" s="1" t="s">
        <v>26</v>
      </c>
      <c r="G7" s="1" t="s">
        <v>27</v>
      </c>
      <c r="H7" s="1">
        <v>-0.0187</v>
      </c>
      <c r="I7" s="1">
        <v>-0.000158801</v>
      </c>
      <c r="J7" s="1">
        <v>0.478</v>
      </c>
      <c r="K7" s="1">
        <v>0.478037</v>
      </c>
      <c r="L7" s="1">
        <v>0.0033</v>
      </c>
      <c r="M7" s="2">
        <v>1.467e-8</v>
      </c>
      <c r="N7" s="1">
        <v>0.000245604</v>
      </c>
      <c r="O7" s="1">
        <v>0.52</v>
      </c>
      <c r="P7" s="1" t="b">
        <v>0</v>
      </c>
      <c r="Q7" s="1" t="b">
        <v>0</v>
      </c>
      <c r="R7" s="1">
        <v>175226</v>
      </c>
      <c r="S7" s="1">
        <v>460340</v>
      </c>
      <c r="T7" s="1" t="b">
        <v>1</v>
      </c>
      <c r="U7" s="1">
        <f t="shared" si="0"/>
        <v>0.000183221825840364</v>
      </c>
      <c r="V7" s="1">
        <f t="shared" si="1"/>
        <v>32.1107446003067</v>
      </c>
    </row>
    <row r="8" spans="1:22">
      <c r="A8" s="1" t="s">
        <v>31</v>
      </c>
      <c r="B8" s="1" t="s">
        <v>24</v>
      </c>
      <c r="C8" s="1" t="s">
        <v>49</v>
      </c>
      <c r="D8" s="1">
        <v>7</v>
      </c>
      <c r="E8" s="1">
        <v>114318071</v>
      </c>
      <c r="F8" s="1" t="s">
        <v>32</v>
      </c>
      <c r="G8" s="1" t="s">
        <v>33</v>
      </c>
      <c r="H8" s="1">
        <v>0.0201</v>
      </c>
      <c r="I8" s="1">
        <v>0.000162688</v>
      </c>
      <c r="J8" s="1">
        <v>0.4725</v>
      </c>
      <c r="K8" s="1">
        <v>0.469324</v>
      </c>
      <c r="L8" s="1">
        <v>0.0033</v>
      </c>
      <c r="M8" s="2">
        <v>1.22e-9</v>
      </c>
      <c r="N8" s="1">
        <v>0.00024604</v>
      </c>
      <c r="O8" s="1">
        <v>0.51</v>
      </c>
      <c r="P8" s="1" t="b">
        <v>0</v>
      </c>
      <c r="Q8" s="1" t="b">
        <v>0</v>
      </c>
      <c r="R8" s="1">
        <v>175226</v>
      </c>
      <c r="S8" s="1">
        <v>460340</v>
      </c>
      <c r="T8" s="1" t="b">
        <v>1</v>
      </c>
      <c r="U8" s="1">
        <f t="shared" si="0"/>
        <v>0.000211677037143921</v>
      </c>
      <c r="V8" s="1">
        <f t="shared" si="1"/>
        <v>37.0987501100114</v>
      </c>
    </row>
    <row r="9" spans="1:22">
      <c r="A9" s="1" t="s">
        <v>41</v>
      </c>
      <c r="B9" s="1" t="s">
        <v>24</v>
      </c>
      <c r="C9" s="1" t="s">
        <v>49</v>
      </c>
      <c r="D9" s="1">
        <v>6</v>
      </c>
      <c r="E9" s="1">
        <v>32619856</v>
      </c>
      <c r="F9" s="1" t="s">
        <v>32</v>
      </c>
      <c r="G9" s="1" t="s">
        <v>27</v>
      </c>
      <c r="H9" s="1">
        <v>0.0274</v>
      </c>
      <c r="I9" s="1">
        <v>-0.000336782</v>
      </c>
      <c r="J9" s="1">
        <v>0.3605</v>
      </c>
      <c r="K9" s="1">
        <v>0.36527</v>
      </c>
      <c r="L9" s="1">
        <v>0.0039</v>
      </c>
      <c r="M9" s="2">
        <v>3.22775e-12</v>
      </c>
      <c r="N9" s="1">
        <v>0.000289351</v>
      </c>
      <c r="O9" s="1">
        <v>0.24</v>
      </c>
      <c r="P9" s="1" t="b">
        <v>1</v>
      </c>
      <c r="Q9" s="1" t="b">
        <v>0</v>
      </c>
      <c r="R9" s="1">
        <v>175226</v>
      </c>
      <c r="S9" s="1">
        <v>460340</v>
      </c>
      <c r="T9" s="1" t="b">
        <v>1</v>
      </c>
      <c r="U9" s="1">
        <f t="shared" si="0"/>
        <v>0.000281611927226131</v>
      </c>
      <c r="V9" s="1">
        <f t="shared" si="1"/>
        <v>49.3590684386606</v>
      </c>
    </row>
    <row r="10" spans="1:22">
      <c r="A10" s="1" t="s">
        <v>42</v>
      </c>
      <c r="B10" s="1" t="s">
        <v>24</v>
      </c>
      <c r="C10" s="1" t="s">
        <v>49</v>
      </c>
      <c r="D10" s="1">
        <v>15</v>
      </c>
      <c r="E10" s="1">
        <v>41443924</v>
      </c>
      <c r="F10" s="1" t="s">
        <v>33</v>
      </c>
      <c r="G10" s="1" t="s">
        <v>32</v>
      </c>
      <c r="H10" s="1">
        <v>0.0189</v>
      </c>
      <c r="I10" s="2">
        <v>8.18822e-5</v>
      </c>
      <c r="J10" s="1">
        <v>0.4177</v>
      </c>
      <c r="K10" s="1">
        <v>0.421112</v>
      </c>
      <c r="L10" s="1">
        <v>0.0034</v>
      </c>
      <c r="M10" s="2">
        <v>1.74e-8</v>
      </c>
      <c r="N10" s="1">
        <v>0.000249055</v>
      </c>
      <c r="O10" s="1">
        <v>0.74</v>
      </c>
      <c r="P10" s="1" t="b">
        <v>0</v>
      </c>
      <c r="Q10" s="1" t="b">
        <v>0</v>
      </c>
      <c r="R10" s="1">
        <v>175226</v>
      </c>
      <c r="S10" s="1">
        <v>460340</v>
      </c>
      <c r="T10" s="1" t="b">
        <v>1</v>
      </c>
      <c r="U10" s="1">
        <f t="shared" si="0"/>
        <v>0.000176315562694699</v>
      </c>
      <c r="V10" s="1">
        <f t="shared" si="1"/>
        <v>30.9001663378312</v>
      </c>
    </row>
    <row r="11" spans="1:22">
      <c r="A11" s="1" t="s">
        <v>34</v>
      </c>
      <c r="B11" s="1" t="s">
        <v>24</v>
      </c>
      <c r="C11" s="1" t="s">
        <v>49</v>
      </c>
      <c r="D11" s="1">
        <v>10</v>
      </c>
      <c r="E11" s="1">
        <v>61885362</v>
      </c>
      <c r="F11" s="1" t="s">
        <v>27</v>
      </c>
      <c r="G11" s="1" t="s">
        <v>26</v>
      </c>
      <c r="H11" s="1">
        <v>-0.0198</v>
      </c>
      <c r="I11" s="1">
        <v>0.000288066</v>
      </c>
      <c r="J11" s="1">
        <v>0.3811</v>
      </c>
      <c r="K11" s="1">
        <v>0.382746</v>
      </c>
      <c r="L11" s="1">
        <v>0.0034</v>
      </c>
      <c r="M11" s="2">
        <v>6.827e-9</v>
      </c>
      <c r="N11" s="1">
        <v>0.000254234</v>
      </c>
      <c r="O11" s="1">
        <v>0.26</v>
      </c>
      <c r="P11" s="1" t="b">
        <v>0</v>
      </c>
      <c r="Q11" s="1" t="b">
        <v>0</v>
      </c>
      <c r="R11" s="1">
        <v>175226</v>
      </c>
      <c r="S11" s="1">
        <v>460340</v>
      </c>
      <c r="T11" s="1" t="b">
        <v>1</v>
      </c>
      <c r="U11" s="1">
        <f t="shared" si="0"/>
        <v>0.000193504002903054</v>
      </c>
      <c r="V11" s="1">
        <f t="shared" si="1"/>
        <v>33.9131077267807</v>
      </c>
    </row>
    <row r="12" spans="1:22">
      <c r="A12" s="1" t="s">
        <v>35</v>
      </c>
      <c r="B12" s="1" t="s">
        <v>24</v>
      </c>
      <c r="C12" s="1" t="s">
        <v>49</v>
      </c>
      <c r="D12" s="1">
        <v>2</v>
      </c>
      <c r="E12" s="1">
        <v>44151808</v>
      </c>
      <c r="F12" s="1" t="s">
        <v>27</v>
      </c>
      <c r="G12" s="1" t="s">
        <v>26</v>
      </c>
      <c r="H12" s="1">
        <v>-0.0194</v>
      </c>
      <c r="I12" s="1">
        <v>-0.000162657</v>
      </c>
      <c r="J12" s="1">
        <v>0.3734</v>
      </c>
      <c r="K12" s="1">
        <v>0.374267</v>
      </c>
      <c r="L12" s="1">
        <v>0.0034</v>
      </c>
      <c r="M12" s="2">
        <v>1.46899e-8</v>
      </c>
      <c r="N12" s="1">
        <v>0.000254397</v>
      </c>
      <c r="O12" s="1">
        <v>0.52</v>
      </c>
      <c r="P12" s="1" t="b">
        <v>0</v>
      </c>
      <c r="Q12" s="1" t="b">
        <v>0</v>
      </c>
      <c r="R12" s="1">
        <v>175226</v>
      </c>
      <c r="S12" s="1">
        <v>460340</v>
      </c>
      <c r="T12" s="1" t="b">
        <v>1</v>
      </c>
      <c r="U12" s="1">
        <f t="shared" si="0"/>
        <v>0.000185766070231026</v>
      </c>
      <c r="V12" s="1">
        <f t="shared" si="1"/>
        <v>32.5567218244342</v>
      </c>
    </row>
    <row r="13" spans="1:22">
      <c r="A13" s="1" t="s">
        <v>36</v>
      </c>
      <c r="B13" s="1" t="s">
        <v>24</v>
      </c>
      <c r="C13" s="1" t="s">
        <v>49</v>
      </c>
      <c r="D13" s="1">
        <v>8</v>
      </c>
      <c r="E13" s="1">
        <v>21992804</v>
      </c>
      <c r="F13" s="1" t="s">
        <v>32</v>
      </c>
      <c r="G13" s="1" t="s">
        <v>26</v>
      </c>
      <c r="H13" s="1">
        <v>0.0241</v>
      </c>
      <c r="I13" s="1">
        <v>0.000151225</v>
      </c>
      <c r="J13" s="1">
        <v>0.1733</v>
      </c>
      <c r="K13" s="1">
        <v>0.174613</v>
      </c>
      <c r="L13" s="1">
        <v>0.0044</v>
      </c>
      <c r="M13" s="2">
        <v>3.94103e-8</v>
      </c>
      <c r="N13" s="1">
        <v>0.000323828</v>
      </c>
      <c r="O13" s="1">
        <v>0.64</v>
      </c>
      <c r="P13" s="1" t="b">
        <v>0</v>
      </c>
      <c r="Q13" s="1" t="b">
        <v>0</v>
      </c>
      <c r="R13" s="1">
        <v>175226</v>
      </c>
      <c r="S13" s="1">
        <v>460340</v>
      </c>
      <c r="T13" s="1" t="b">
        <v>1</v>
      </c>
      <c r="U13" s="1">
        <f t="shared" si="0"/>
        <v>0.000171181109009139</v>
      </c>
      <c r="V13" s="1">
        <f t="shared" si="1"/>
        <v>30.0001741080916</v>
      </c>
    </row>
    <row r="14" spans="1:22">
      <c r="A14" s="1" t="s">
        <v>37</v>
      </c>
      <c r="B14" s="1" t="s">
        <v>24</v>
      </c>
      <c r="C14" s="1" t="s">
        <v>49</v>
      </c>
      <c r="D14" s="1">
        <v>3</v>
      </c>
      <c r="E14" s="1">
        <v>173114167</v>
      </c>
      <c r="F14" s="1" t="s">
        <v>26</v>
      </c>
      <c r="G14" s="1" t="s">
        <v>27</v>
      </c>
      <c r="H14" s="1">
        <v>0.0199</v>
      </c>
      <c r="I14" s="1">
        <v>0.000568469</v>
      </c>
      <c r="J14" s="1">
        <v>0.5111</v>
      </c>
      <c r="K14" s="1">
        <v>0.512385</v>
      </c>
      <c r="L14" s="1">
        <v>0.0033</v>
      </c>
      <c r="M14" s="2">
        <v>1.64999e-9</v>
      </c>
      <c r="N14" s="1">
        <v>0.000245857</v>
      </c>
      <c r="O14" s="1">
        <v>0.021</v>
      </c>
      <c r="P14" s="1" t="b">
        <v>0</v>
      </c>
      <c r="Q14" s="1" t="b">
        <v>0</v>
      </c>
      <c r="R14" s="1">
        <v>175226</v>
      </c>
      <c r="S14" s="1">
        <v>460340</v>
      </c>
      <c r="T14" s="1" t="b">
        <v>1</v>
      </c>
      <c r="U14" s="1">
        <f t="shared" si="0"/>
        <v>0.000207486386080027</v>
      </c>
      <c r="V14" s="1">
        <f t="shared" si="1"/>
        <v>36.3641395783907</v>
      </c>
    </row>
    <row r="15" spans="1:22">
      <c r="A15" s="1" t="s">
        <v>38</v>
      </c>
      <c r="B15" s="1" t="s">
        <v>24</v>
      </c>
      <c r="C15" s="1" t="s">
        <v>49</v>
      </c>
      <c r="D15" s="1">
        <v>18</v>
      </c>
      <c r="E15" s="1">
        <v>39322639</v>
      </c>
      <c r="F15" s="1" t="s">
        <v>27</v>
      </c>
      <c r="G15" s="1" t="s">
        <v>26</v>
      </c>
      <c r="H15" s="1">
        <v>-0.0248</v>
      </c>
      <c r="I15" s="1">
        <v>-0.000475245</v>
      </c>
      <c r="J15" s="1">
        <v>0.1866</v>
      </c>
      <c r="K15" s="1">
        <v>0.187466</v>
      </c>
      <c r="L15" s="1">
        <v>0.0043</v>
      </c>
      <c r="M15" s="2">
        <v>6.49905e-9</v>
      </c>
      <c r="N15" s="1">
        <v>0.000316132</v>
      </c>
      <c r="O15" s="1">
        <v>0.13</v>
      </c>
      <c r="P15" s="1" t="b">
        <v>0</v>
      </c>
      <c r="Q15" s="1" t="b">
        <v>0</v>
      </c>
      <c r="R15" s="1">
        <v>175226</v>
      </c>
      <c r="S15" s="1">
        <v>460340</v>
      </c>
      <c r="T15" s="1" t="b">
        <v>1</v>
      </c>
      <c r="U15" s="1">
        <f t="shared" si="0"/>
        <v>0.000189795306514884</v>
      </c>
      <c r="V15" s="1">
        <f t="shared" si="1"/>
        <v>33.2630059511741</v>
      </c>
    </row>
    <row r="16" spans="1:22">
      <c r="A16" s="1" t="s">
        <v>43</v>
      </c>
      <c r="B16" s="1" t="s">
        <v>24</v>
      </c>
      <c r="C16" s="1" t="s">
        <v>49</v>
      </c>
      <c r="D16" s="1">
        <v>4</v>
      </c>
      <c r="E16" s="1">
        <v>3225371</v>
      </c>
      <c r="F16" s="1" t="s">
        <v>26</v>
      </c>
      <c r="G16" s="1" t="s">
        <v>32</v>
      </c>
      <c r="H16" s="1">
        <v>-0.0223</v>
      </c>
      <c r="I16" s="2">
        <v>-9.78615e-5</v>
      </c>
      <c r="J16" s="1">
        <v>0.3177</v>
      </c>
      <c r="K16" s="1">
        <v>0.315357</v>
      </c>
      <c r="L16" s="1">
        <v>0.0035</v>
      </c>
      <c r="M16" s="2">
        <v>3.13098e-10</v>
      </c>
      <c r="N16" s="1">
        <v>0.000264417</v>
      </c>
      <c r="O16" s="1">
        <v>0.709999</v>
      </c>
      <c r="P16" s="1" t="b">
        <v>0</v>
      </c>
      <c r="Q16" s="1" t="b">
        <v>0</v>
      </c>
      <c r="R16" s="1">
        <v>175226</v>
      </c>
      <c r="S16" s="1">
        <v>460340</v>
      </c>
      <c r="T16" s="1" t="b">
        <v>1</v>
      </c>
      <c r="U16" s="1">
        <f t="shared" si="0"/>
        <v>0.000231619162894</v>
      </c>
      <c r="V16" s="1">
        <f t="shared" si="1"/>
        <v>40.5946386951708</v>
      </c>
    </row>
    <row r="17" spans="1:22">
      <c r="A17" s="1" t="s">
        <v>44</v>
      </c>
      <c r="B17" s="1" t="s">
        <v>24</v>
      </c>
      <c r="C17" s="1" t="s">
        <v>49</v>
      </c>
      <c r="D17" s="1">
        <v>6</v>
      </c>
      <c r="E17" s="1">
        <v>32652620</v>
      </c>
      <c r="F17" s="1" t="s">
        <v>32</v>
      </c>
      <c r="G17" s="1" t="s">
        <v>33</v>
      </c>
      <c r="H17" s="1">
        <v>0.0382</v>
      </c>
      <c r="I17" s="2">
        <v>-6.15718e-5</v>
      </c>
      <c r="J17" s="1">
        <v>0.3397</v>
      </c>
      <c r="K17" s="1">
        <v>0.342763</v>
      </c>
      <c r="L17" s="1">
        <v>0.0035</v>
      </c>
      <c r="M17" s="2">
        <v>7.17629e-28</v>
      </c>
      <c r="N17" s="1">
        <v>0.000258552</v>
      </c>
      <c r="O17" s="1">
        <v>0.81</v>
      </c>
      <c r="P17" s="1" t="b">
        <v>0</v>
      </c>
      <c r="Q17" s="1" t="b">
        <v>0</v>
      </c>
      <c r="R17" s="1">
        <v>175226</v>
      </c>
      <c r="S17" s="1">
        <v>460340</v>
      </c>
      <c r="T17" s="1" t="b">
        <v>1</v>
      </c>
      <c r="U17" s="1">
        <f t="shared" si="0"/>
        <v>0.000679355271158443</v>
      </c>
      <c r="V17" s="1">
        <f t="shared" si="1"/>
        <v>119.120273018844</v>
      </c>
    </row>
  </sheetData>
  <mergeCells count="1">
    <mergeCell ref="A1:V1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7"/>
  <sheetViews>
    <sheetView workbookViewId="0">
      <selection activeCell="A1" sqref="A1:V1"/>
    </sheetView>
  </sheetViews>
  <sheetFormatPr defaultColWidth="9.23076923076923" defaultRowHeight="16.8"/>
  <cols>
    <col min="1" max="1" width="12.4615384615385" style="1" customWidth="1"/>
    <col min="2" max="2" width="13.2307692307692" style="1" customWidth="1"/>
    <col min="3" max="3" width="27.5384615384615" style="1" customWidth="1"/>
    <col min="4" max="4" width="4.53846153846154" style="1" customWidth="1"/>
    <col min="5" max="5" width="10.6923076923077" style="1" customWidth="1"/>
    <col min="6" max="6" width="12.6153846153846" style="1" customWidth="1"/>
    <col min="7" max="7" width="12.3846153846154" style="1" customWidth="1"/>
    <col min="8" max="8" width="14.2307692307692" style="1" customWidth="1"/>
    <col min="9" max="9" width="14.0769230769231" style="1" customWidth="1"/>
    <col min="10" max="10" width="12.9230769230769" style="1" customWidth="1"/>
    <col min="11" max="11" width="12.6153846153846" style="1" customWidth="1"/>
    <col min="12" max="12" width="11.7692307692308" style="1" customWidth="1"/>
    <col min="13" max="13" width="14.2307692307692" style="1" customWidth="1"/>
    <col min="14" max="14" width="12.9230769230769" style="1" customWidth="1"/>
    <col min="15" max="15" width="13.9230769230769" style="1" customWidth="1"/>
    <col min="16" max="16" width="12.7692307692308" style="1" customWidth="1"/>
    <col min="17" max="17" width="11.5384615384615" style="1" customWidth="1"/>
    <col min="18" max="18" width="20.5384615384615" style="1" customWidth="1"/>
    <col min="19" max="19" width="20.2307692307692" style="1" customWidth="1"/>
    <col min="20" max="20" width="9.23076923076923" style="1" customWidth="1"/>
    <col min="21" max="22" width="12.9230769230769" style="1"/>
    <col min="23" max="16384" width="9.23076923076923" style="1"/>
  </cols>
  <sheetData>
    <row r="1" spans="1:1">
      <c r="A1" s="1" t="s">
        <v>50</v>
      </c>
    </row>
    <row r="2" s="1" customFormat="1" spans="1:22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 t="s">
        <v>12</v>
      </c>
      <c r="M2" s="1" t="s">
        <v>13</v>
      </c>
      <c r="N2" s="1" t="s">
        <v>14</v>
      </c>
      <c r="O2" s="1" t="s">
        <v>15</v>
      </c>
      <c r="P2" s="1" t="s">
        <v>16</v>
      </c>
      <c r="Q2" s="1" t="s">
        <v>17</v>
      </c>
      <c r="R2" s="1" t="s">
        <v>18</v>
      </c>
      <c r="S2" s="1" t="s">
        <v>19</v>
      </c>
      <c r="T2" s="1" t="s">
        <v>20</v>
      </c>
      <c r="U2" s="1" t="s">
        <v>21</v>
      </c>
      <c r="V2" s="1" t="s">
        <v>22</v>
      </c>
    </row>
    <row r="3" spans="1:22">
      <c r="A3" s="1" t="s">
        <v>23</v>
      </c>
      <c r="B3" s="1" t="s">
        <v>24</v>
      </c>
      <c r="C3" s="1" t="s">
        <v>51</v>
      </c>
      <c r="D3" s="1">
        <v>11</v>
      </c>
      <c r="E3" s="1">
        <v>112885527</v>
      </c>
      <c r="F3" s="1" t="s">
        <v>26</v>
      </c>
      <c r="G3" s="1" t="s">
        <v>27</v>
      </c>
      <c r="H3" s="1">
        <v>-0.0188</v>
      </c>
      <c r="I3" s="1">
        <v>-0.000298504</v>
      </c>
      <c r="J3" s="1">
        <v>0.5915</v>
      </c>
      <c r="K3" s="1">
        <v>0.593075</v>
      </c>
      <c r="L3" s="1">
        <v>0.0034</v>
      </c>
      <c r="M3" s="2">
        <v>2e-8</v>
      </c>
      <c r="N3" s="1">
        <v>0.000213735</v>
      </c>
      <c r="O3" s="1">
        <v>0.16</v>
      </c>
      <c r="P3" s="1" t="b">
        <v>0</v>
      </c>
      <c r="Q3" s="1" t="b">
        <v>0</v>
      </c>
      <c r="R3" s="1">
        <v>175226</v>
      </c>
      <c r="S3" s="1">
        <v>460340</v>
      </c>
      <c r="T3" s="1" t="b">
        <v>1</v>
      </c>
      <c r="U3" s="1">
        <f>H3*H3/(H3*H3+L3*L3*R3)</f>
        <v>0.00017445505008475</v>
      </c>
      <c r="V3" s="1">
        <f>U3*(R3-2)/(1-U3)</f>
        <v>30.5740454926879</v>
      </c>
    </row>
    <row r="4" spans="1:22">
      <c r="A4" s="1" t="s">
        <v>47</v>
      </c>
      <c r="B4" s="1" t="s">
        <v>24</v>
      </c>
      <c r="C4" s="1" t="s">
        <v>51</v>
      </c>
      <c r="D4" s="1">
        <v>1</v>
      </c>
      <c r="E4" s="1">
        <v>210302043</v>
      </c>
      <c r="F4" s="1" t="s">
        <v>26</v>
      </c>
      <c r="G4" s="1" t="s">
        <v>27</v>
      </c>
      <c r="H4" s="1">
        <v>-0.0242</v>
      </c>
      <c r="I4" s="2">
        <v>-9.12863e-5</v>
      </c>
      <c r="J4" s="1">
        <v>0.2206</v>
      </c>
      <c r="K4" s="1">
        <v>0.218151</v>
      </c>
      <c r="L4" s="1">
        <v>0.004</v>
      </c>
      <c r="M4" s="2">
        <v>1.279e-9</v>
      </c>
      <c r="N4" s="1">
        <v>0.000254758</v>
      </c>
      <c r="O4" s="1">
        <v>0.719999</v>
      </c>
      <c r="P4" s="1" t="b">
        <v>0</v>
      </c>
      <c r="Q4" s="1" t="b">
        <v>0</v>
      </c>
      <c r="R4" s="1">
        <v>175226</v>
      </c>
      <c r="S4" s="1">
        <v>460340</v>
      </c>
      <c r="T4" s="1" t="b">
        <v>1</v>
      </c>
      <c r="U4" s="1">
        <f t="shared" ref="U4:U17" si="0">H4*H4/(H4*H4+L4*L4*R4)</f>
        <v>0.000208843754902019</v>
      </c>
      <c r="V4" s="1">
        <f t="shared" ref="V4:V17" si="1">U4*(R4-2)/(1-U4)</f>
        <v>36.6020822252405</v>
      </c>
    </row>
    <row r="5" spans="1:22">
      <c r="A5" s="1" t="s">
        <v>28</v>
      </c>
      <c r="B5" s="1" t="s">
        <v>24</v>
      </c>
      <c r="C5" s="1" t="s">
        <v>51</v>
      </c>
      <c r="D5" s="1">
        <v>5</v>
      </c>
      <c r="E5" s="1">
        <v>103917837</v>
      </c>
      <c r="F5" s="1" t="s">
        <v>26</v>
      </c>
      <c r="G5" s="1" t="s">
        <v>27</v>
      </c>
      <c r="H5" s="1">
        <v>-0.0191</v>
      </c>
      <c r="I5" s="1">
        <v>-0.000344551</v>
      </c>
      <c r="J5" s="1">
        <v>0.38</v>
      </c>
      <c r="K5" s="1">
        <v>0.379212</v>
      </c>
      <c r="L5" s="1">
        <v>0.0034</v>
      </c>
      <c r="M5" s="2">
        <v>2.22802e-8</v>
      </c>
      <c r="N5" s="1">
        <v>0.000216798</v>
      </c>
      <c r="O5" s="1">
        <v>0.11</v>
      </c>
      <c r="P5" s="1" t="b">
        <v>0</v>
      </c>
      <c r="Q5" s="1" t="b">
        <v>0</v>
      </c>
      <c r="R5" s="1">
        <v>175226</v>
      </c>
      <c r="S5" s="1">
        <v>460340</v>
      </c>
      <c r="T5" s="1" t="b">
        <v>1</v>
      </c>
      <c r="U5" s="1">
        <f t="shared" si="0"/>
        <v>0.000180066177145898</v>
      </c>
      <c r="V5" s="1">
        <f t="shared" si="1"/>
        <v>31.557598280295</v>
      </c>
    </row>
    <row r="6" spans="1:22">
      <c r="A6" s="1" t="s">
        <v>29</v>
      </c>
      <c r="B6" s="1" t="s">
        <v>24</v>
      </c>
      <c r="C6" s="1" t="s">
        <v>51</v>
      </c>
      <c r="D6" s="1">
        <v>15</v>
      </c>
      <c r="E6" s="1">
        <v>52264094</v>
      </c>
      <c r="F6" s="1" t="s">
        <v>26</v>
      </c>
      <c r="G6" s="1" t="s">
        <v>27</v>
      </c>
      <c r="H6" s="1">
        <v>0.0187</v>
      </c>
      <c r="I6" s="2">
        <v>-3.24302e-5</v>
      </c>
      <c r="J6" s="1">
        <v>0.5933</v>
      </c>
      <c r="K6" s="1">
        <v>0.594697</v>
      </c>
      <c r="L6" s="1">
        <v>0.0034</v>
      </c>
      <c r="M6" s="2">
        <v>2.84898e-8</v>
      </c>
      <c r="N6" s="1">
        <v>0.000214104</v>
      </c>
      <c r="O6" s="1">
        <v>0.88</v>
      </c>
      <c r="P6" s="1" t="b">
        <v>0</v>
      </c>
      <c r="Q6" s="1" t="b">
        <v>0</v>
      </c>
      <c r="R6" s="1">
        <v>175226</v>
      </c>
      <c r="S6" s="1">
        <v>460340</v>
      </c>
      <c r="T6" s="1" t="b">
        <v>1</v>
      </c>
      <c r="U6" s="1">
        <f t="shared" si="0"/>
        <v>0.000172604400698977</v>
      </c>
      <c r="V6" s="1">
        <f t="shared" si="1"/>
        <v>30.2496547316038</v>
      </c>
    </row>
    <row r="7" spans="1:22">
      <c r="A7" s="1" t="s">
        <v>30</v>
      </c>
      <c r="B7" s="1" t="s">
        <v>24</v>
      </c>
      <c r="C7" s="1" t="s">
        <v>51</v>
      </c>
      <c r="D7" s="1">
        <v>3</v>
      </c>
      <c r="E7" s="1">
        <v>50159844</v>
      </c>
      <c r="F7" s="1" t="s">
        <v>26</v>
      </c>
      <c r="G7" s="1" t="s">
        <v>27</v>
      </c>
      <c r="H7" s="1">
        <v>-0.0187</v>
      </c>
      <c r="I7" s="2">
        <v>-5.65735e-5</v>
      </c>
      <c r="J7" s="1">
        <v>0.478</v>
      </c>
      <c r="K7" s="1">
        <v>0.478037</v>
      </c>
      <c r="L7" s="1">
        <v>0.0033</v>
      </c>
      <c r="M7" s="2">
        <v>1.467e-8</v>
      </c>
      <c r="N7" s="1">
        <v>0.000209967</v>
      </c>
      <c r="O7" s="1">
        <v>0.79</v>
      </c>
      <c r="P7" s="1" t="b">
        <v>0</v>
      </c>
      <c r="Q7" s="1" t="b">
        <v>0</v>
      </c>
      <c r="R7" s="1">
        <v>175226</v>
      </c>
      <c r="S7" s="1">
        <v>460340</v>
      </c>
      <c r="T7" s="1" t="b">
        <v>1</v>
      </c>
      <c r="U7" s="1">
        <f t="shared" si="0"/>
        <v>0.000183221825840364</v>
      </c>
      <c r="V7" s="1">
        <f t="shared" si="1"/>
        <v>32.1107446003067</v>
      </c>
    </row>
    <row r="8" spans="1:22">
      <c r="A8" s="1" t="s">
        <v>31</v>
      </c>
      <c r="B8" s="1" t="s">
        <v>24</v>
      </c>
      <c r="C8" s="1" t="s">
        <v>51</v>
      </c>
      <c r="D8" s="1">
        <v>7</v>
      </c>
      <c r="E8" s="1">
        <v>114318071</v>
      </c>
      <c r="F8" s="1" t="s">
        <v>32</v>
      </c>
      <c r="G8" s="1" t="s">
        <v>33</v>
      </c>
      <c r="H8" s="1">
        <v>0.0201</v>
      </c>
      <c r="I8" s="1">
        <v>0.000177047</v>
      </c>
      <c r="J8" s="1">
        <v>0.4725</v>
      </c>
      <c r="K8" s="1">
        <v>0.469324</v>
      </c>
      <c r="L8" s="1">
        <v>0.0033</v>
      </c>
      <c r="M8" s="2">
        <v>1.22e-9</v>
      </c>
      <c r="N8" s="1">
        <v>0.000210339</v>
      </c>
      <c r="O8" s="1">
        <v>0.4</v>
      </c>
      <c r="P8" s="1" t="b">
        <v>0</v>
      </c>
      <c r="Q8" s="1" t="b">
        <v>0</v>
      </c>
      <c r="R8" s="1">
        <v>175226</v>
      </c>
      <c r="S8" s="1">
        <v>460340</v>
      </c>
      <c r="T8" s="1" t="b">
        <v>1</v>
      </c>
      <c r="U8" s="1">
        <f t="shared" si="0"/>
        <v>0.000211677037143921</v>
      </c>
      <c r="V8" s="1">
        <f t="shared" si="1"/>
        <v>37.0987501100114</v>
      </c>
    </row>
    <row r="9" spans="1:22">
      <c r="A9" s="1" t="s">
        <v>41</v>
      </c>
      <c r="B9" s="1" t="s">
        <v>24</v>
      </c>
      <c r="C9" s="1" t="s">
        <v>51</v>
      </c>
      <c r="D9" s="1">
        <v>6</v>
      </c>
      <c r="E9" s="1">
        <v>32619856</v>
      </c>
      <c r="F9" s="1" t="s">
        <v>32</v>
      </c>
      <c r="G9" s="1" t="s">
        <v>27</v>
      </c>
      <c r="H9" s="1">
        <v>0.0274</v>
      </c>
      <c r="I9" s="1">
        <v>0.00011762</v>
      </c>
      <c r="J9" s="1">
        <v>0.3605</v>
      </c>
      <c r="K9" s="1">
        <v>0.36527</v>
      </c>
      <c r="L9" s="1">
        <v>0.0039</v>
      </c>
      <c r="M9" s="2">
        <v>3.22775e-12</v>
      </c>
      <c r="N9" s="1">
        <v>0.000247367</v>
      </c>
      <c r="O9" s="1">
        <v>0.630001</v>
      </c>
      <c r="P9" s="1" t="b">
        <v>1</v>
      </c>
      <c r="Q9" s="1" t="b">
        <v>0</v>
      </c>
      <c r="R9" s="1">
        <v>175226</v>
      </c>
      <c r="S9" s="1">
        <v>460340</v>
      </c>
      <c r="T9" s="1" t="b">
        <v>1</v>
      </c>
      <c r="U9" s="1">
        <f t="shared" si="0"/>
        <v>0.000281611927226131</v>
      </c>
      <c r="V9" s="1">
        <f t="shared" si="1"/>
        <v>49.3590684386606</v>
      </c>
    </row>
    <row r="10" spans="1:22">
      <c r="A10" s="1" t="s">
        <v>42</v>
      </c>
      <c r="B10" s="1" t="s">
        <v>24</v>
      </c>
      <c r="C10" s="1" t="s">
        <v>51</v>
      </c>
      <c r="D10" s="1">
        <v>15</v>
      </c>
      <c r="E10" s="1">
        <v>41443924</v>
      </c>
      <c r="F10" s="1" t="s">
        <v>33</v>
      </c>
      <c r="G10" s="1" t="s">
        <v>32</v>
      </c>
      <c r="H10" s="1">
        <v>0.0189</v>
      </c>
      <c r="I10" s="1">
        <v>0.00036122</v>
      </c>
      <c r="J10" s="1">
        <v>0.4177</v>
      </c>
      <c r="K10" s="1">
        <v>0.421112</v>
      </c>
      <c r="L10" s="1">
        <v>0.0034</v>
      </c>
      <c r="M10" s="2">
        <v>1.74e-8</v>
      </c>
      <c r="N10" s="1">
        <v>0.000212916</v>
      </c>
      <c r="O10" s="1">
        <v>0.0899995</v>
      </c>
      <c r="P10" s="1" t="b">
        <v>0</v>
      </c>
      <c r="Q10" s="1" t="b">
        <v>0</v>
      </c>
      <c r="R10" s="1">
        <v>175226</v>
      </c>
      <c r="S10" s="1">
        <v>460340</v>
      </c>
      <c r="T10" s="1" t="b">
        <v>1</v>
      </c>
      <c r="U10" s="1">
        <f t="shared" si="0"/>
        <v>0.000176315562694699</v>
      </c>
      <c r="V10" s="1">
        <f t="shared" si="1"/>
        <v>30.9001663378312</v>
      </c>
    </row>
    <row r="11" spans="1:22">
      <c r="A11" s="1" t="s">
        <v>34</v>
      </c>
      <c r="B11" s="1" t="s">
        <v>24</v>
      </c>
      <c r="C11" s="1" t="s">
        <v>51</v>
      </c>
      <c r="D11" s="1">
        <v>10</v>
      </c>
      <c r="E11" s="1">
        <v>61885362</v>
      </c>
      <c r="F11" s="1" t="s">
        <v>27</v>
      </c>
      <c r="G11" s="1" t="s">
        <v>26</v>
      </c>
      <c r="H11" s="1">
        <v>-0.0198</v>
      </c>
      <c r="I11" s="1">
        <v>-0.000208298</v>
      </c>
      <c r="J11" s="1">
        <v>0.3811</v>
      </c>
      <c r="K11" s="1">
        <v>0.382746</v>
      </c>
      <c r="L11" s="1">
        <v>0.0034</v>
      </c>
      <c r="M11" s="2">
        <v>6.827e-9</v>
      </c>
      <c r="N11" s="1">
        <v>0.000217344</v>
      </c>
      <c r="O11" s="1">
        <v>0.34</v>
      </c>
      <c r="P11" s="1" t="b">
        <v>0</v>
      </c>
      <c r="Q11" s="1" t="b">
        <v>0</v>
      </c>
      <c r="R11" s="1">
        <v>175226</v>
      </c>
      <c r="S11" s="1">
        <v>460340</v>
      </c>
      <c r="T11" s="1" t="b">
        <v>1</v>
      </c>
      <c r="U11" s="1">
        <f t="shared" si="0"/>
        <v>0.000193504002903054</v>
      </c>
      <c r="V11" s="1">
        <f t="shared" si="1"/>
        <v>33.9131077267807</v>
      </c>
    </row>
    <row r="12" spans="1:22">
      <c r="A12" s="1" t="s">
        <v>35</v>
      </c>
      <c r="B12" s="1" t="s">
        <v>24</v>
      </c>
      <c r="C12" s="1" t="s">
        <v>51</v>
      </c>
      <c r="D12" s="1">
        <v>2</v>
      </c>
      <c r="E12" s="1">
        <v>44151808</v>
      </c>
      <c r="F12" s="1" t="s">
        <v>27</v>
      </c>
      <c r="G12" s="1" t="s">
        <v>26</v>
      </c>
      <c r="H12" s="1">
        <v>-0.0194</v>
      </c>
      <c r="I12" s="2">
        <v>3.63624e-5</v>
      </c>
      <c r="J12" s="1">
        <v>0.3734</v>
      </c>
      <c r="K12" s="1">
        <v>0.374267</v>
      </c>
      <c r="L12" s="1">
        <v>0.0034</v>
      </c>
      <c r="M12" s="2">
        <v>1.46899e-8</v>
      </c>
      <c r="N12" s="1">
        <v>0.000217483</v>
      </c>
      <c r="O12" s="1">
        <v>0.87</v>
      </c>
      <c r="P12" s="1" t="b">
        <v>0</v>
      </c>
      <c r="Q12" s="1" t="b">
        <v>0</v>
      </c>
      <c r="R12" s="1">
        <v>175226</v>
      </c>
      <c r="S12" s="1">
        <v>460340</v>
      </c>
      <c r="T12" s="1" t="b">
        <v>1</v>
      </c>
      <c r="U12" s="1">
        <f t="shared" si="0"/>
        <v>0.000185766070231026</v>
      </c>
      <c r="V12" s="1">
        <f t="shared" si="1"/>
        <v>32.5567218244342</v>
      </c>
    </row>
    <row r="13" spans="1:22">
      <c r="A13" s="1" t="s">
        <v>36</v>
      </c>
      <c r="B13" s="1" t="s">
        <v>24</v>
      </c>
      <c r="C13" s="1" t="s">
        <v>51</v>
      </c>
      <c r="D13" s="1">
        <v>8</v>
      </c>
      <c r="E13" s="1">
        <v>21992804</v>
      </c>
      <c r="F13" s="1" t="s">
        <v>32</v>
      </c>
      <c r="G13" s="1" t="s">
        <v>26</v>
      </c>
      <c r="H13" s="1">
        <v>0.0241</v>
      </c>
      <c r="I13" s="1">
        <v>-0.000248635</v>
      </c>
      <c r="J13" s="1">
        <v>0.1733</v>
      </c>
      <c r="K13" s="1">
        <v>0.174613</v>
      </c>
      <c r="L13" s="1">
        <v>0.0044</v>
      </c>
      <c r="M13" s="2">
        <v>3.94103e-8</v>
      </c>
      <c r="N13" s="1">
        <v>0.000276838</v>
      </c>
      <c r="O13" s="1">
        <v>0.37</v>
      </c>
      <c r="P13" s="1" t="b">
        <v>0</v>
      </c>
      <c r="Q13" s="1" t="b">
        <v>0</v>
      </c>
      <c r="R13" s="1">
        <v>175226</v>
      </c>
      <c r="S13" s="1">
        <v>460340</v>
      </c>
      <c r="T13" s="1" t="b">
        <v>1</v>
      </c>
      <c r="U13" s="1">
        <f t="shared" si="0"/>
        <v>0.000171181109009139</v>
      </c>
      <c r="V13" s="1">
        <f t="shared" si="1"/>
        <v>30.0001741080916</v>
      </c>
    </row>
    <row r="14" spans="1:22">
      <c r="A14" s="1" t="s">
        <v>37</v>
      </c>
      <c r="B14" s="1" t="s">
        <v>24</v>
      </c>
      <c r="C14" s="1" t="s">
        <v>51</v>
      </c>
      <c r="D14" s="1">
        <v>3</v>
      </c>
      <c r="E14" s="1">
        <v>173114167</v>
      </c>
      <c r="F14" s="1" t="s">
        <v>26</v>
      </c>
      <c r="G14" s="1" t="s">
        <v>27</v>
      </c>
      <c r="H14" s="1">
        <v>0.0199</v>
      </c>
      <c r="I14" s="1">
        <v>-0.000294067</v>
      </c>
      <c r="J14" s="1">
        <v>0.5111</v>
      </c>
      <c r="K14" s="1">
        <v>0.512385</v>
      </c>
      <c r="L14" s="1">
        <v>0.0033</v>
      </c>
      <c r="M14" s="2">
        <v>1.64999e-9</v>
      </c>
      <c r="N14" s="1">
        <v>0.000210184</v>
      </c>
      <c r="O14" s="1">
        <v>0.16</v>
      </c>
      <c r="P14" s="1" t="b">
        <v>0</v>
      </c>
      <c r="Q14" s="1" t="b">
        <v>0</v>
      </c>
      <c r="R14" s="1">
        <v>175226</v>
      </c>
      <c r="S14" s="1">
        <v>460340</v>
      </c>
      <c r="T14" s="1" t="b">
        <v>1</v>
      </c>
      <c r="U14" s="1">
        <f t="shared" si="0"/>
        <v>0.000207486386080027</v>
      </c>
      <c r="V14" s="1">
        <f t="shared" si="1"/>
        <v>36.3641395783907</v>
      </c>
    </row>
    <row r="15" spans="1:22">
      <c r="A15" s="1" t="s">
        <v>38</v>
      </c>
      <c r="B15" s="1" t="s">
        <v>24</v>
      </c>
      <c r="C15" s="1" t="s">
        <v>51</v>
      </c>
      <c r="D15" s="1">
        <v>18</v>
      </c>
      <c r="E15" s="1">
        <v>39322639</v>
      </c>
      <c r="F15" s="1" t="s">
        <v>27</v>
      </c>
      <c r="G15" s="1" t="s">
        <v>26</v>
      </c>
      <c r="H15" s="1">
        <v>-0.0248</v>
      </c>
      <c r="I15" s="1">
        <v>0.000313623</v>
      </c>
      <c r="J15" s="1">
        <v>0.1866</v>
      </c>
      <c r="K15" s="1">
        <v>0.187466</v>
      </c>
      <c r="L15" s="1">
        <v>0.0043</v>
      </c>
      <c r="M15" s="2">
        <v>6.49905e-9</v>
      </c>
      <c r="N15" s="1">
        <v>0.000270261</v>
      </c>
      <c r="O15" s="1">
        <v>0.25</v>
      </c>
      <c r="P15" s="1" t="b">
        <v>0</v>
      </c>
      <c r="Q15" s="1" t="b">
        <v>0</v>
      </c>
      <c r="R15" s="1">
        <v>175226</v>
      </c>
      <c r="S15" s="1">
        <v>460340</v>
      </c>
      <c r="T15" s="1" t="b">
        <v>1</v>
      </c>
      <c r="U15" s="1">
        <f t="shared" si="0"/>
        <v>0.000189795306514884</v>
      </c>
      <c r="V15" s="1">
        <f t="shared" si="1"/>
        <v>33.2630059511741</v>
      </c>
    </row>
    <row r="16" spans="1:22">
      <c r="A16" s="1" t="s">
        <v>43</v>
      </c>
      <c r="B16" s="1" t="s">
        <v>24</v>
      </c>
      <c r="C16" s="1" t="s">
        <v>51</v>
      </c>
      <c r="D16" s="1">
        <v>4</v>
      </c>
      <c r="E16" s="1">
        <v>3225371</v>
      </c>
      <c r="F16" s="1" t="s">
        <v>26</v>
      </c>
      <c r="G16" s="1" t="s">
        <v>32</v>
      </c>
      <c r="H16" s="1">
        <v>-0.0223</v>
      </c>
      <c r="I16" s="2">
        <v>-3.06589e-5</v>
      </c>
      <c r="J16" s="1">
        <v>0.3177</v>
      </c>
      <c r="K16" s="1">
        <v>0.315357</v>
      </c>
      <c r="L16" s="1">
        <v>0.0035</v>
      </c>
      <c r="M16" s="2">
        <v>3.13098e-10</v>
      </c>
      <c r="N16" s="1">
        <v>0.000226051</v>
      </c>
      <c r="O16" s="1">
        <v>0.89</v>
      </c>
      <c r="P16" s="1" t="b">
        <v>0</v>
      </c>
      <c r="Q16" s="1" t="b">
        <v>0</v>
      </c>
      <c r="R16" s="1">
        <v>175226</v>
      </c>
      <c r="S16" s="1">
        <v>460340</v>
      </c>
      <c r="T16" s="1" t="b">
        <v>1</v>
      </c>
      <c r="U16" s="1">
        <f t="shared" si="0"/>
        <v>0.000231619162894</v>
      </c>
      <c r="V16" s="1">
        <f t="shared" si="1"/>
        <v>40.5946386951708</v>
      </c>
    </row>
    <row r="17" spans="1:22">
      <c r="A17" s="1" t="s">
        <v>44</v>
      </c>
      <c r="B17" s="1" t="s">
        <v>24</v>
      </c>
      <c r="C17" s="1" t="s">
        <v>51</v>
      </c>
      <c r="D17" s="1">
        <v>6</v>
      </c>
      <c r="E17" s="1">
        <v>32652620</v>
      </c>
      <c r="F17" s="1" t="s">
        <v>32</v>
      </c>
      <c r="G17" s="1" t="s">
        <v>33</v>
      </c>
      <c r="H17" s="1">
        <v>0.0382</v>
      </c>
      <c r="I17" s="2">
        <v>5.48271e-5</v>
      </c>
      <c r="J17" s="1">
        <v>0.3397</v>
      </c>
      <c r="K17" s="1">
        <v>0.342763</v>
      </c>
      <c r="L17" s="1">
        <v>0.0035</v>
      </c>
      <c r="M17" s="2">
        <v>7.17629e-28</v>
      </c>
      <c r="N17" s="1">
        <v>0.000221036</v>
      </c>
      <c r="O17" s="1">
        <v>0.8</v>
      </c>
      <c r="P17" s="1" t="b">
        <v>0</v>
      </c>
      <c r="Q17" s="1" t="b">
        <v>0</v>
      </c>
      <c r="R17" s="1">
        <v>175226</v>
      </c>
      <c r="S17" s="1">
        <v>460340</v>
      </c>
      <c r="T17" s="1" t="b">
        <v>1</v>
      </c>
      <c r="U17" s="1">
        <f t="shared" si="0"/>
        <v>0.000679355271158443</v>
      </c>
      <c r="V17" s="1">
        <f t="shared" si="1"/>
        <v>119.120273018844</v>
      </c>
    </row>
  </sheetData>
  <mergeCells count="1">
    <mergeCell ref="A1:V1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6"/>
  <sheetViews>
    <sheetView workbookViewId="0">
      <selection activeCell="A1" sqref="A1:V1"/>
    </sheetView>
  </sheetViews>
  <sheetFormatPr defaultColWidth="9.23076923076923" defaultRowHeight="16.8"/>
  <cols>
    <col min="1" max="1" width="12.4615384615385" style="1" customWidth="1"/>
    <col min="2" max="2" width="13.2307692307692" style="1" customWidth="1"/>
    <col min="3" max="3" width="26.6923076923077" style="1" customWidth="1"/>
    <col min="4" max="4" width="4.53846153846154" style="1" customWidth="1"/>
    <col min="5" max="5" width="10.6923076923077" style="1" customWidth="1"/>
    <col min="6" max="6" width="12.6153846153846" style="1" customWidth="1"/>
    <col min="7" max="7" width="12.3846153846154" style="1" customWidth="1"/>
    <col min="8" max="8" width="14.2307692307692" style="1" customWidth="1"/>
    <col min="9" max="9" width="14.0769230769231" style="1" customWidth="1"/>
    <col min="10" max="10" width="12.9230769230769" style="1" customWidth="1"/>
    <col min="11" max="11" width="12.6153846153846" style="1" customWidth="1"/>
    <col min="12" max="12" width="11.7692307692308" style="1" customWidth="1"/>
    <col min="13" max="13" width="14.2307692307692" style="1" customWidth="1"/>
    <col min="14" max="14" width="12.9230769230769" style="1" customWidth="1"/>
    <col min="15" max="15" width="13.9230769230769" style="1" customWidth="1"/>
    <col min="16" max="16" width="12.7692307692308" style="1" customWidth="1"/>
    <col min="17" max="17" width="11.5384615384615" style="1" customWidth="1"/>
    <col min="18" max="18" width="20.5384615384615" style="1" customWidth="1"/>
    <col min="19" max="19" width="20.2307692307692" style="1" customWidth="1"/>
    <col min="20" max="20" width="9.23076923076923" style="1" customWidth="1"/>
    <col min="21" max="22" width="12.9230769230769" style="1"/>
    <col min="23" max="16384" width="9.23076923076923" style="1"/>
  </cols>
  <sheetData>
    <row r="1" spans="1:1">
      <c r="A1" s="1" t="s">
        <v>52</v>
      </c>
    </row>
    <row r="2" s="1" customFormat="1" spans="1:22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 t="s">
        <v>12</v>
      </c>
      <c r="M2" s="1" t="s">
        <v>13</v>
      </c>
      <c r="N2" s="1" t="s">
        <v>14</v>
      </c>
      <c r="O2" s="1" t="s">
        <v>15</v>
      </c>
      <c r="P2" s="1" t="s">
        <v>16</v>
      </c>
      <c r="Q2" s="1" t="s">
        <v>17</v>
      </c>
      <c r="R2" s="1" t="s">
        <v>18</v>
      </c>
      <c r="S2" s="1" t="s">
        <v>19</v>
      </c>
      <c r="T2" s="1" t="s">
        <v>20</v>
      </c>
      <c r="U2" s="1" t="s">
        <v>21</v>
      </c>
      <c r="V2" s="1" t="s">
        <v>22</v>
      </c>
    </row>
    <row r="3" spans="1:22">
      <c r="A3" s="1" t="s">
        <v>23</v>
      </c>
      <c r="B3" s="1" t="s">
        <v>24</v>
      </c>
      <c r="C3" s="1" t="s">
        <v>53</v>
      </c>
      <c r="D3" s="1">
        <v>11</v>
      </c>
      <c r="E3" s="1">
        <v>112885527</v>
      </c>
      <c r="F3" s="1" t="s">
        <v>26</v>
      </c>
      <c r="G3" s="1" t="s">
        <v>27</v>
      </c>
      <c r="H3" s="1">
        <v>-0.0188</v>
      </c>
      <c r="I3" s="1">
        <v>-0.000230953</v>
      </c>
      <c r="J3" s="1">
        <v>0.5915</v>
      </c>
      <c r="K3" s="1">
        <v>0.593075</v>
      </c>
      <c r="L3" s="1">
        <v>0.0034</v>
      </c>
      <c r="M3" s="2">
        <v>2e-8</v>
      </c>
      <c r="N3" s="1">
        <v>0.0001705</v>
      </c>
      <c r="O3" s="1">
        <v>0.18</v>
      </c>
      <c r="P3" s="1" t="b">
        <v>0</v>
      </c>
      <c r="Q3" s="1" t="b">
        <v>0</v>
      </c>
      <c r="R3" s="1">
        <v>175226</v>
      </c>
      <c r="S3" s="1">
        <v>460340</v>
      </c>
      <c r="T3" s="1" t="b">
        <v>1</v>
      </c>
      <c r="U3" s="1">
        <f>H3*H3/(H3*H3+L3*L3*R3)</f>
        <v>0.00017445505008475</v>
      </c>
      <c r="V3" s="1">
        <f>U3*(R3-2)/(1-U3)</f>
        <v>30.5740454926879</v>
      </c>
    </row>
    <row r="4" spans="1:22">
      <c r="A4" s="1" t="s">
        <v>28</v>
      </c>
      <c r="B4" s="1" t="s">
        <v>24</v>
      </c>
      <c r="C4" s="1" t="s">
        <v>53</v>
      </c>
      <c r="D4" s="1">
        <v>5</v>
      </c>
      <c r="E4" s="1">
        <v>103917837</v>
      </c>
      <c r="F4" s="1" t="s">
        <v>26</v>
      </c>
      <c r="G4" s="1" t="s">
        <v>27</v>
      </c>
      <c r="H4" s="1">
        <v>-0.0191</v>
      </c>
      <c r="I4" s="2">
        <v>-5.619e-5</v>
      </c>
      <c r="J4" s="1">
        <v>0.38</v>
      </c>
      <c r="K4" s="1">
        <v>0.379212</v>
      </c>
      <c r="L4" s="1">
        <v>0.0034</v>
      </c>
      <c r="M4" s="2">
        <v>2.22802e-8</v>
      </c>
      <c r="N4" s="1">
        <v>0.000172945</v>
      </c>
      <c r="O4" s="1">
        <v>0.75</v>
      </c>
      <c r="P4" s="1" t="b">
        <v>0</v>
      </c>
      <c r="Q4" s="1" t="b">
        <v>0</v>
      </c>
      <c r="R4" s="1">
        <v>175226</v>
      </c>
      <c r="S4" s="1">
        <v>460340</v>
      </c>
      <c r="T4" s="1" t="b">
        <v>1</v>
      </c>
      <c r="U4" s="1">
        <f t="shared" ref="U4:U16" si="0">H4*H4/(H4*H4+L4*L4*R4)</f>
        <v>0.000180066177145898</v>
      </c>
      <c r="V4" s="1">
        <f t="shared" ref="V4:V16" si="1">U4*(R4-2)/(1-U4)</f>
        <v>31.557598280295</v>
      </c>
    </row>
    <row r="5" spans="1:22">
      <c r="A5" s="1" t="s">
        <v>29</v>
      </c>
      <c r="B5" s="1" t="s">
        <v>24</v>
      </c>
      <c r="C5" s="1" t="s">
        <v>53</v>
      </c>
      <c r="D5" s="1">
        <v>15</v>
      </c>
      <c r="E5" s="1">
        <v>52264094</v>
      </c>
      <c r="F5" s="1" t="s">
        <v>26</v>
      </c>
      <c r="G5" s="1" t="s">
        <v>27</v>
      </c>
      <c r="H5" s="1">
        <v>0.0187</v>
      </c>
      <c r="I5" s="2">
        <v>-9.66128e-5</v>
      </c>
      <c r="J5" s="1">
        <v>0.5933</v>
      </c>
      <c r="K5" s="1">
        <v>0.594697</v>
      </c>
      <c r="L5" s="1">
        <v>0.0034</v>
      </c>
      <c r="M5" s="2">
        <v>2.84898e-8</v>
      </c>
      <c r="N5" s="1">
        <v>0.000170795</v>
      </c>
      <c r="O5" s="1">
        <v>0.57</v>
      </c>
      <c r="P5" s="1" t="b">
        <v>0</v>
      </c>
      <c r="Q5" s="1" t="b">
        <v>0</v>
      </c>
      <c r="R5" s="1">
        <v>175226</v>
      </c>
      <c r="S5" s="1">
        <v>460340</v>
      </c>
      <c r="T5" s="1" t="b">
        <v>1</v>
      </c>
      <c r="U5" s="1">
        <f t="shared" si="0"/>
        <v>0.000172604400698977</v>
      </c>
      <c r="V5" s="1">
        <f t="shared" si="1"/>
        <v>30.2496547316038</v>
      </c>
    </row>
    <row r="6" spans="1:22">
      <c r="A6" s="1" t="s">
        <v>30</v>
      </c>
      <c r="B6" s="1" t="s">
        <v>24</v>
      </c>
      <c r="C6" s="1" t="s">
        <v>53</v>
      </c>
      <c r="D6" s="1">
        <v>3</v>
      </c>
      <c r="E6" s="1">
        <v>50159844</v>
      </c>
      <c r="F6" s="1" t="s">
        <v>26</v>
      </c>
      <c r="G6" s="1" t="s">
        <v>27</v>
      </c>
      <c r="H6" s="1">
        <v>-0.0187</v>
      </c>
      <c r="I6" s="1">
        <v>0.000123657</v>
      </c>
      <c r="J6" s="1">
        <v>0.478</v>
      </c>
      <c r="K6" s="1">
        <v>0.478037</v>
      </c>
      <c r="L6" s="1">
        <v>0.0033</v>
      </c>
      <c r="M6" s="2">
        <v>1.467e-8</v>
      </c>
      <c r="N6" s="1">
        <v>0.000167496</v>
      </c>
      <c r="O6" s="1">
        <v>0.46</v>
      </c>
      <c r="P6" s="1" t="b">
        <v>0</v>
      </c>
      <c r="Q6" s="1" t="b">
        <v>0</v>
      </c>
      <c r="R6" s="1">
        <v>175226</v>
      </c>
      <c r="S6" s="1">
        <v>460340</v>
      </c>
      <c r="T6" s="1" t="b">
        <v>1</v>
      </c>
      <c r="U6" s="1">
        <f t="shared" si="0"/>
        <v>0.000183221825840364</v>
      </c>
      <c r="V6" s="1">
        <f t="shared" si="1"/>
        <v>32.1107446003067</v>
      </c>
    </row>
    <row r="7" spans="1:22">
      <c r="A7" s="1" t="s">
        <v>31</v>
      </c>
      <c r="B7" s="1" t="s">
        <v>24</v>
      </c>
      <c r="C7" s="1" t="s">
        <v>53</v>
      </c>
      <c r="D7" s="1">
        <v>7</v>
      </c>
      <c r="E7" s="1">
        <v>114318071</v>
      </c>
      <c r="F7" s="1" t="s">
        <v>32</v>
      </c>
      <c r="G7" s="1" t="s">
        <v>33</v>
      </c>
      <c r="H7" s="1">
        <v>0.0201</v>
      </c>
      <c r="I7" s="1">
        <v>0.00022923</v>
      </c>
      <c r="J7" s="1">
        <v>0.4725</v>
      </c>
      <c r="K7" s="1">
        <v>0.469324</v>
      </c>
      <c r="L7" s="1">
        <v>0.0033</v>
      </c>
      <c r="M7" s="2">
        <v>1.22e-9</v>
      </c>
      <c r="N7" s="1">
        <v>0.000167792</v>
      </c>
      <c r="O7" s="1">
        <v>0.17</v>
      </c>
      <c r="P7" s="1" t="b">
        <v>0</v>
      </c>
      <c r="Q7" s="1" t="b">
        <v>0</v>
      </c>
      <c r="R7" s="1">
        <v>175226</v>
      </c>
      <c r="S7" s="1">
        <v>460340</v>
      </c>
      <c r="T7" s="1" t="b">
        <v>1</v>
      </c>
      <c r="U7" s="1">
        <f t="shared" si="0"/>
        <v>0.000211677037143921</v>
      </c>
      <c r="V7" s="1">
        <f t="shared" si="1"/>
        <v>37.0987501100114</v>
      </c>
    </row>
    <row r="8" spans="1:22">
      <c r="A8" s="1" t="s">
        <v>41</v>
      </c>
      <c r="B8" s="1" t="s">
        <v>24</v>
      </c>
      <c r="C8" s="1" t="s">
        <v>53</v>
      </c>
      <c r="D8" s="1">
        <v>6</v>
      </c>
      <c r="E8" s="1">
        <v>32619856</v>
      </c>
      <c r="F8" s="1" t="s">
        <v>32</v>
      </c>
      <c r="G8" s="1" t="s">
        <v>27</v>
      </c>
      <c r="H8" s="1">
        <v>0.0274</v>
      </c>
      <c r="I8" s="1">
        <v>0.000117124</v>
      </c>
      <c r="J8" s="1">
        <v>0.3605</v>
      </c>
      <c r="K8" s="1">
        <v>0.36527</v>
      </c>
      <c r="L8" s="1">
        <v>0.0039</v>
      </c>
      <c r="M8" s="2">
        <v>3.22775e-12</v>
      </c>
      <c r="N8" s="1">
        <v>0.00019733</v>
      </c>
      <c r="O8" s="1">
        <v>0.55</v>
      </c>
      <c r="P8" s="1" t="b">
        <v>1</v>
      </c>
      <c r="Q8" s="1" t="b">
        <v>0</v>
      </c>
      <c r="R8" s="1">
        <v>175226</v>
      </c>
      <c r="S8" s="1">
        <v>460340</v>
      </c>
      <c r="T8" s="1" t="b">
        <v>1</v>
      </c>
      <c r="U8" s="1">
        <f t="shared" si="0"/>
        <v>0.000281611927226131</v>
      </c>
      <c r="V8" s="1">
        <f t="shared" si="1"/>
        <v>49.3590684386606</v>
      </c>
    </row>
    <row r="9" spans="1:22">
      <c r="A9" s="1" t="s">
        <v>42</v>
      </c>
      <c r="B9" s="1" t="s">
        <v>24</v>
      </c>
      <c r="C9" s="1" t="s">
        <v>53</v>
      </c>
      <c r="D9" s="1">
        <v>15</v>
      </c>
      <c r="E9" s="1">
        <v>41443924</v>
      </c>
      <c r="F9" s="1" t="s">
        <v>33</v>
      </c>
      <c r="G9" s="1" t="s">
        <v>32</v>
      </c>
      <c r="H9" s="1">
        <v>0.0189</v>
      </c>
      <c r="I9" s="1">
        <v>-0.000110691</v>
      </c>
      <c r="J9" s="1">
        <v>0.4177</v>
      </c>
      <c r="K9" s="1">
        <v>0.421112</v>
      </c>
      <c r="L9" s="1">
        <v>0.0034</v>
      </c>
      <c r="M9" s="2">
        <v>1.74e-8</v>
      </c>
      <c r="N9" s="1">
        <v>0.000169847</v>
      </c>
      <c r="O9" s="1">
        <v>0.51</v>
      </c>
      <c r="P9" s="1" t="b">
        <v>0</v>
      </c>
      <c r="Q9" s="1" t="b">
        <v>0</v>
      </c>
      <c r="R9" s="1">
        <v>175226</v>
      </c>
      <c r="S9" s="1">
        <v>460340</v>
      </c>
      <c r="T9" s="1" t="b">
        <v>1</v>
      </c>
      <c r="U9" s="1">
        <f t="shared" si="0"/>
        <v>0.000176315562694699</v>
      </c>
      <c r="V9" s="1">
        <f t="shared" si="1"/>
        <v>30.9001663378312</v>
      </c>
    </row>
    <row r="10" spans="1:22">
      <c r="A10" s="1" t="s">
        <v>34</v>
      </c>
      <c r="B10" s="1" t="s">
        <v>24</v>
      </c>
      <c r="C10" s="1" t="s">
        <v>53</v>
      </c>
      <c r="D10" s="1">
        <v>10</v>
      </c>
      <c r="E10" s="1">
        <v>61885362</v>
      </c>
      <c r="F10" s="1" t="s">
        <v>27</v>
      </c>
      <c r="G10" s="1" t="s">
        <v>26</v>
      </c>
      <c r="H10" s="1">
        <v>-0.0198</v>
      </c>
      <c r="I10" s="1">
        <v>-0.000378294</v>
      </c>
      <c r="J10" s="1">
        <v>0.3811</v>
      </c>
      <c r="K10" s="1">
        <v>0.382746</v>
      </c>
      <c r="L10" s="1">
        <v>0.0034</v>
      </c>
      <c r="M10" s="2">
        <v>6.827e-9</v>
      </c>
      <c r="N10" s="1">
        <v>0.00017338</v>
      </c>
      <c r="O10" s="1">
        <v>0.0290001</v>
      </c>
      <c r="P10" s="1" t="b">
        <v>0</v>
      </c>
      <c r="Q10" s="1" t="b">
        <v>0</v>
      </c>
      <c r="R10" s="1">
        <v>175226</v>
      </c>
      <c r="S10" s="1">
        <v>460340</v>
      </c>
      <c r="T10" s="1" t="b">
        <v>1</v>
      </c>
      <c r="U10" s="1">
        <f t="shared" si="0"/>
        <v>0.000193504002903054</v>
      </c>
      <c r="V10" s="1">
        <f t="shared" si="1"/>
        <v>33.9131077267807</v>
      </c>
    </row>
    <row r="11" spans="1:22">
      <c r="A11" s="1" t="s">
        <v>35</v>
      </c>
      <c r="B11" s="1" t="s">
        <v>24</v>
      </c>
      <c r="C11" s="1" t="s">
        <v>53</v>
      </c>
      <c r="D11" s="1">
        <v>2</v>
      </c>
      <c r="E11" s="1">
        <v>44151808</v>
      </c>
      <c r="F11" s="1" t="s">
        <v>27</v>
      </c>
      <c r="G11" s="1" t="s">
        <v>26</v>
      </c>
      <c r="H11" s="1">
        <v>-0.0194</v>
      </c>
      <c r="I11" s="1">
        <v>0.0001456</v>
      </c>
      <c r="J11" s="1">
        <v>0.3734</v>
      </c>
      <c r="K11" s="1">
        <v>0.374267</v>
      </c>
      <c r="L11" s="1">
        <v>0.0034</v>
      </c>
      <c r="M11" s="2">
        <v>1.46899e-8</v>
      </c>
      <c r="N11" s="1">
        <v>0.00017349</v>
      </c>
      <c r="O11" s="1">
        <v>0.4</v>
      </c>
      <c r="P11" s="1" t="b">
        <v>0</v>
      </c>
      <c r="Q11" s="1" t="b">
        <v>0</v>
      </c>
      <c r="R11" s="1">
        <v>175226</v>
      </c>
      <c r="S11" s="1">
        <v>460340</v>
      </c>
      <c r="T11" s="1" t="b">
        <v>1</v>
      </c>
      <c r="U11" s="1">
        <f t="shared" si="0"/>
        <v>0.000185766070231026</v>
      </c>
      <c r="V11" s="1">
        <f t="shared" si="1"/>
        <v>32.5567218244342</v>
      </c>
    </row>
    <row r="12" spans="1:22">
      <c r="A12" s="1" t="s">
        <v>36</v>
      </c>
      <c r="B12" s="1" t="s">
        <v>24</v>
      </c>
      <c r="C12" s="1" t="s">
        <v>53</v>
      </c>
      <c r="D12" s="1">
        <v>8</v>
      </c>
      <c r="E12" s="1">
        <v>21992804</v>
      </c>
      <c r="F12" s="1" t="s">
        <v>32</v>
      </c>
      <c r="G12" s="1" t="s">
        <v>26</v>
      </c>
      <c r="H12" s="1">
        <v>0.0241</v>
      </c>
      <c r="I12" s="2">
        <v>9.70009e-5</v>
      </c>
      <c r="J12" s="1">
        <v>0.1733</v>
      </c>
      <c r="K12" s="1">
        <v>0.174613</v>
      </c>
      <c r="L12" s="1">
        <v>0.0044</v>
      </c>
      <c r="M12" s="2">
        <v>3.94103e-8</v>
      </c>
      <c r="N12" s="1">
        <v>0.00022084</v>
      </c>
      <c r="O12" s="1">
        <v>0.66</v>
      </c>
      <c r="P12" s="1" t="b">
        <v>0</v>
      </c>
      <c r="Q12" s="1" t="b">
        <v>0</v>
      </c>
      <c r="R12" s="1">
        <v>175226</v>
      </c>
      <c r="S12" s="1">
        <v>460340</v>
      </c>
      <c r="T12" s="1" t="b">
        <v>1</v>
      </c>
      <c r="U12" s="1">
        <f t="shared" si="0"/>
        <v>0.000171181109009139</v>
      </c>
      <c r="V12" s="1">
        <f t="shared" si="1"/>
        <v>30.0001741080916</v>
      </c>
    </row>
    <row r="13" spans="1:22">
      <c r="A13" s="1" t="s">
        <v>37</v>
      </c>
      <c r="B13" s="1" t="s">
        <v>24</v>
      </c>
      <c r="C13" s="1" t="s">
        <v>53</v>
      </c>
      <c r="D13" s="1">
        <v>3</v>
      </c>
      <c r="E13" s="1">
        <v>173114167</v>
      </c>
      <c r="F13" s="1" t="s">
        <v>26</v>
      </c>
      <c r="G13" s="1" t="s">
        <v>27</v>
      </c>
      <c r="H13" s="1">
        <v>0.0199</v>
      </c>
      <c r="I13" s="1">
        <v>0.000366423</v>
      </c>
      <c r="J13" s="1">
        <v>0.5111</v>
      </c>
      <c r="K13" s="1">
        <v>0.512385</v>
      </c>
      <c r="L13" s="1">
        <v>0.0033</v>
      </c>
      <c r="M13" s="2">
        <v>1.64999e-9</v>
      </c>
      <c r="N13" s="1">
        <v>0.000167668</v>
      </c>
      <c r="O13" s="1">
        <v>0.0290001</v>
      </c>
      <c r="P13" s="1" t="b">
        <v>0</v>
      </c>
      <c r="Q13" s="1" t="b">
        <v>0</v>
      </c>
      <c r="R13" s="1">
        <v>175226</v>
      </c>
      <c r="S13" s="1">
        <v>460340</v>
      </c>
      <c r="T13" s="1" t="b">
        <v>1</v>
      </c>
      <c r="U13" s="1">
        <f t="shared" si="0"/>
        <v>0.000207486386080027</v>
      </c>
      <c r="V13" s="1">
        <f t="shared" si="1"/>
        <v>36.3641395783907</v>
      </c>
    </row>
    <row r="14" spans="1:22">
      <c r="A14" s="1" t="s">
        <v>38</v>
      </c>
      <c r="B14" s="1" t="s">
        <v>24</v>
      </c>
      <c r="C14" s="1" t="s">
        <v>53</v>
      </c>
      <c r="D14" s="1">
        <v>18</v>
      </c>
      <c r="E14" s="1">
        <v>39322639</v>
      </c>
      <c r="F14" s="1" t="s">
        <v>27</v>
      </c>
      <c r="G14" s="1" t="s">
        <v>26</v>
      </c>
      <c r="H14" s="1">
        <v>-0.0248</v>
      </c>
      <c r="I14" s="1">
        <v>-0.000129777</v>
      </c>
      <c r="J14" s="1">
        <v>0.1866</v>
      </c>
      <c r="K14" s="1">
        <v>0.187466</v>
      </c>
      <c r="L14" s="1">
        <v>0.0043</v>
      </c>
      <c r="M14" s="2">
        <v>6.49905e-9</v>
      </c>
      <c r="N14" s="1">
        <v>0.000215592</v>
      </c>
      <c r="O14" s="1">
        <v>0.55</v>
      </c>
      <c r="P14" s="1" t="b">
        <v>0</v>
      </c>
      <c r="Q14" s="1" t="b">
        <v>0</v>
      </c>
      <c r="R14" s="1">
        <v>175226</v>
      </c>
      <c r="S14" s="1">
        <v>460340</v>
      </c>
      <c r="T14" s="1" t="b">
        <v>1</v>
      </c>
      <c r="U14" s="1">
        <f t="shared" si="0"/>
        <v>0.000189795306514884</v>
      </c>
      <c r="V14" s="1">
        <f t="shared" si="1"/>
        <v>33.2630059511741</v>
      </c>
    </row>
    <row r="15" spans="1:22">
      <c r="A15" s="1" t="s">
        <v>43</v>
      </c>
      <c r="B15" s="1" t="s">
        <v>24</v>
      </c>
      <c r="C15" s="1" t="s">
        <v>53</v>
      </c>
      <c r="D15" s="1">
        <v>4</v>
      </c>
      <c r="E15" s="1">
        <v>3225371</v>
      </c>
      <c r="F15" s="1" t="s">
        <v>26</v>
      </c>
      <c r="G15" s="1" t="s">
        <v>32</v>
      </c>
      <c r="H15" s="1">
        <v>-0.0223</v>
      </c>
      <c r="I15" s="1">
        <v>-0.000289673</v>
      </c>
      <c r="J15" s="1">
        <v>0.3177</v>
      </c>
      <c r="K15" s="1">
        <v>0.315357</v>
      </c>
      <c r="L15" s="1">
        <v>0.0035</v>
      </c>
      <c r="M15" s="2">
        <v>3.13098e-10</v>
      </c>
      <c r="N15" s="1">
        <v>0.000180326</v>
      </c>
      <c r="O15" s="1">
        <v>0.11</v>
      </c>
      <c r="P15" s="1" t="b">
        <v>0</v>
      </c>
      <c r="Q15" s="1" t="b">
        <v>0</v>
      </c>
      <c r="R15" s="1">
        <v>175226</v>
      </c>
      <c r="S15" s="1">
        <v>460340</v>
      </c>
      <c r="T15" s="1" t="b">
        <v>1</v>
      </c>
      <c r="U15" s="1">
        <f t="shared" si="0"/>
        <v>0.000231619162894</v>
      </c>
      <c r="V15" s="1">
        <f t="shared" si="1"/>
        <v>40.5946386951708</v>
      </c>
    </row>
    <row r="16" spans="1:22">
      <c r="A16" s="1" t="s">
        <v>44</v>
      </c>
      <c r="B16" s="1" t="s">
        <v>24</v>
      </c>
      <c r="C16" s="1" t="s">
        <v>53</v>
      </c>
      <c r="D16" s="1">
        <v>6</v>
      </c>
      <c r="E16" s="1">
        <v>32652620</v>
      </c>
      <c r="F16" s="1" t="s">
        <v>32</v>
      </c>
      <c r="G16" s="1" t="s">
        <v>33</v>
      </c>
      <c r="H16" s="1">
        <v>0.0382</v>
      </c>
      <c r="I16" s="1">
        <v>0.000392558</v>
      </c>
      <c r="J16" s="1">
        <v>0.3397</v>
      </c>
      <c r="K16" s="1">
        <v>0.342763</v>
      </c>
      <c r="L16" s="1">
        <v>0.0035</v>
      </c>
      <c r="M16" s="2">
        <v>7.17629e-28</v>
      </c>
      <c r="N16" s="1">
        <v>0.000176326</v>
      </c>
      <c r="O16" s="1">
        <v>0.0259998</v>
      </c>
      <c r="P16" s="1" t="b">
        <v>0</v>
      </c>
      <c r="Q16" s="1" t="b">
        <v>0</v>
      </c>
      <c r="R16" s="1">
        <v>175226</v>
      </c>
      <c r="S16" s="1">
        <v>460340</v>
      </c>
      <c r="T16" s="1" t="b">
        <v>1</v>
      </c>
      <c r="U16" s="1">
        <f t="shared" si="0"/>
        <v>0.000679355271158443</v>
      </c>
      <c r="V16" s="1">
        <f t="shared" si="1"/>
        <v>119.120273018844</v>
      </c>
    </row>
  </sheetData>
  <mergeCells count="1">
    <mergeCell ref="A1:V1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3"/>
  <sheetViews>
    <sheetView workbookViewId="0">
      <selection activeCell="A1" sqref="A1:V1"/>
    </sheetView>
  </sheetViews>
  <sheetFormatPr defaultColWidth="9.23076923076923" defaultRowHeight="16.8"/>
  <cols>
    <col min="1" max="1" width="12.4615384615385" style="1" customWidth="1"/>
    <col min="2" max="2" width="13.2307692307692" style="1" customWidth="1"/>
    <col min="3" max="3" width="28.5384615384615" style="1" customWidth="1"/>
    <col min="4" max="4" width="4.53846153846154" style="1" customWidth="1"/>
    <col min="5" max="5" width="10.6923076923077" style="1" customWidth="1"/>
    <col min="6" max="6" width="12.6153846153846" style="1" customWidth="1"/>
    <col min="7" max="7" width="12.3846153846154" style="1" customWidth="1"/>
    <col min="8" max="8" width="14.2307692307692" style="1" customWidth="1"/>
    <col min="9" max="9" width="14.0769230769231" style="1" customWidth="1"/>
    <col min="10" max="10" width="12.9230769230769" style="1" customWidth="1"/>
    <col min="11" max="11" width="12.6153846153846" style="1" customWidth="1"/>
    <col min="12" max="12" width="11.7692307692308" style="1" customWidth="1"/>
    <col min="13" max="13" width="14.2307692307692" style="1" customWidth="1"/>
    <col min="14" max="14" width="12.9230769230769" style="1" customWidth="1"/>
    <col min="15" max="15" width="13.9230769230769" style="1" customWidth="1"/>
    <col min="16" max="16" width="12.7692307692308" style="1" customWidth="1"/>
    <col min="17" max="17" width="11.5384615384615" style="1" customWidth="1"/>
    <col min="18" max="18" width="20.5384615384615" style="1" customWidth="1"/>
    <col min="19" max="19" width="20.2307692307692" style="1" customWidth="1"/>
    <col min="20" max="20" width="9.23076923076923" style="1" customWidth="1"/>
    <col min="21" max="22" width="12.9230769230769" style="1"/>
    <col min="23" max="16384" width="9.23076923076923" style="1"/>
  </cols>
  <sheetData>
    <row r="1" spans="1:1">
      <c r="A1" s="1" t="s">
        <v>54</v>
      </c>
    </row>
    <row r="2" s="1" customFormat="1" spans="1:22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 t="s">
        <v>12</v>
      </c>
      <c r="M2" s="1" t="s">
        <v>13</v>
      </c>
      <c r="N2" s="1" t="s">
        <v>14</v>
      </c>
      <c r="O2" s="1" t="s">
        <v>15</v>
      </c>
      <c r="P2" s="1" t="s">
        <v>16</v>
      </c>
      <c r="Q2" s="1" t="s">
        <v>17</v>
      </c>
      <c r="R2" s="1" t="s">
        <v>18</v>
      </c>
      <c r="S2" s="1" t="s">
        <v>19</v>
      </c>
      <c r="T2" s="1" t="s">
        <v>20</v>
      </c>
      <c r="U2" s="1" t="s">
        <v>21</v>
      </c>
      <c r="V2" s="1" t="s">
        <v>22</v>
      </c>
    </row>
    <row r="3" spans="1:22">
      <c r="A3" s="1" t="s">
        <v>23</v>
      </c>
      <c r="B3" s="1" t="s">
        <v>24</v>
      </c>
      <c r="C3" s="1" t="s">
        <v>55</v>
      </c>
      <c r="D3" s="1">
        <v>11</v>
      </c>
      <c r="E3" s="1">
        <v>112885527</v>
      </c>
      <c r="F3" s="1" t="s">
        <v>26</v>
      </c>
      <c r="G3" s="1" t="s">
        <v>27</v>
      </c>
      <c r="H3" s="1">
        <v>-0.0188</v>
      </c>
      <c r="I3" s="2">
        <v>4.00912e-5</v>
      </c>
      <c r="J3" s="1">
        <v>0.5915</v>
      </c>
      <c r="K3" s="1">
        <v>0.593075</v>
      </c>
      <c r="L3" s="1">
        <v>0.0034</v>
      </c>
      <c r="M3" s="2">
        <v>2e-8</v>
      </c>
      <c r="N3" s="1">
        <v>0.000100612</v>
      </c>
      <c r="O3" s="1">
        <v>0.69</v>
      </c>
      <c r="P3" s="1" t="b">
        <v>0</v>
      </c>
      <c r="Q3" s="1" t="b">
        <v>0</v>
      </c>
      <c r="R3" s="1">
        <v>175226</v>
      </c>
      <c r="S3" s="1">
        <v>460340</v>
      </c>
      <c r="T3" s="1" t="b">
        <v>1</v>
      </c>
      <c r="U3" s="1">
        <f>H3*H3/(H3*H3+L3*L3*R3)</f>
        <v>0.00017445505008475</v>
      </c>
      <c r="V3" s="1">
        <f>U3*(R3-2)/(1-U3)</f>
        <v>30.5740454926879</v>
      </c>
    </row>
    <row r="4" spans="1:22">
      <c r="A4" s="1" t="s">
        <v>28</v>
      </c>
      <c r="B4" s="1" t="s">
        <v>24</v>
      </c>
      <c r="C4" s="1" t="s">
        <v>55</v>
      </c>
      <c r="D4" s="1">
        <v>5</v>
      </c>
      <c r="E4" s="1">
        <v>103917837</v>
      </c>
      <c r="F4" s="1" t="s">
        <v>26</v>
      </c>
      <c r="G4" s="1" t="s">
        <v>27</v>
      </c>
      <c r="H4" s="1">
        <v>-0.0191</v>
      </c>
      <c r="I4" s="2">
        <v>3.58688e-5</v>
      </c>
      <c r="J4" s="1">
        <v>0.38</v>
      </c>
      <c r="K4" s="1">
        <v>0.379212</v>
      </c>
      <c r="L4" s="1">
        <v>0.0034</v>
      </c>
      <c r="M4" s="2">
        <v>2.22802e-8</v>
      </c>
      <c r="N4" s="1">
        <v>0.000102054</v>
      </c>
      <c r="O4" s="1">
        <v>0.73</v>
      </c>
      <c r="P4" s="1" t="b">
        <v>0</v>
      </c>
      <c r="Q4" s="1" t="b">
        <v>0</v>
      </c>
      <c r="R4" s="1">
        <v>175226</v>
      </c>
      <c r="S4" s="1">
        <v>460340</v>
      </c>
      <c r="T4" s="1" t="b">
        <v>1</v>
      </c>
      <c r="U4" s="1">
        <f t="shared" ref="U4:U13" si="0">H4*H4/(H4*H4+L4*L4*R4)</f>
        <v>0.000180066177145898</v>
      </c>
      <c r="V4" s="1">
        <f t="shared" ref="V4:V13" si="1">U4*(R4-2)/(1-U4)</f>
        <v>31.557598280295</v>
      </c>
    </row>
    <row r="5" spans="1:22">
      <c r="A5" s="1" t="s">
        <v>29</v>
      </c>
      <c r="B5" s="1" t="s">
        <v>24</v>
      </c>
      <c r="C5" s="1" t="s">
        <v>55</v>
      </c>
      <c r="D5" s="1">
        <v>15</v>
      </c>
      <c r="E5" s="1">
        <v>52264094</v>
      </c>
      <c r="F5" s="1" t="s">
        <v>26</v>
      </c>
      <c r="G5" s="1" t="s">
        <v>27</v>
      </c>
      <c r="H5" s="1">
        <v>0.0187</v>
      </c>
      <c r="I5" s="1">
        <v>-0.000161583</v>
      </c>
      <c r="J5" s="1">
        <v>0.5933</v>
      </c>
      <c r="K5" s="1">
        <v>0.594697</v>
      </c>
      <c r="L5" s="1">
        <v>0.0034</v>
      </c>
      <c r="M5" s="2">
        <v>2.84898e-8</v>
      </c>
      <c r="N5" s="1">
        <v>0.000100786</v>
      </c>
      <c r="O5" s="1">
        <v>0.11</v>
      </c>
      <c r="P5" s="1" t="b">
        <v>0</v>
      </c>
      <c r="Q5" s="1" t="b">
        <v>0</v>
      </c>
      <c r="R5" s="1">
        <v>175226</v>
      </c>
      <c r="S5" s="1">
        <v>460340</v>
      </c>
      <c r="T5" s="1" t="b">
        <v>1</v>
      </c>
      <c r="U5" s="1">
        <f t="shared" si="0"/>
        <v>0.000172604400698977</v>
      </c>
      <c r="V5" s="1">
        <f t="shared" si="1"/>
        <v>30.2496547316038</v>
      </c>
    </row>
    <row r="6" spans="1:22">
      <c r="A6" s="1" t="s">
        <v>30</v>
      </c>
      <c r="B6" s="1" t="s">
        <v>24</v>
      </c>
      <c r="C6" s="1" t="s">
        <v>55</v>
      </c>
      <c r="D6" s="1">
        <v>3</v>
      </c>
      <c r="E6" s="1">
        <v>50159844</v>
      </c>
      <c r="F6" s="1" t="s">
        <v>26</v>
      </c>
      <c r="G6" s="1" t="s">
        <v>27</v>
      </c>
      <c r="H6" s="1">
        <v>-0.0187</v>
      </c>
      <c r="I6" s="1">
        <v>-0.00011735</v>
      </c>
      <c r="J6" s="1">
        <v>0.478</v>
      </c>
      <c r="K6" s="1">
        <v>0.478037</v>
      </c>
      <c r="L6" s="1">
        <v>0.0033</v>
      </c>
      <c r="M6" s="2">
        <v>1.467e-8</v>
      </c>
      <c r="N6" s="2">
        <v>9.88379e-5</v>
      </c>
      <c r="O6" s="1">
        <v>0.24</v>
      </c>
      <c r="P6" s="1" t="b">
        <v>0</v>
      </c>
      <c r="Q6" s="1" t="b">
        <v>0</v>
      </c>
      <c r="R6" s="1">
        <v>175226</v>
      </c>
      <c r="S6" s="1">
        <v>460340</v>
      </c>
      <c r="T6" s="1" t="b">
        <v>1</v>
      </c>
      <c r="U6" s="1">
        <f t="shared" si="0"/>
        <v>0.000183221825840364</v>
      </c>
      <c r="V6" s="1">
        <f t="shared" si="1"/>
        <v>32.1107446003067</v>
      </c>
    </row>
    <row r="7" spans="1:22">
      <c r="A7" s="1" t="s">
        <v>31</v>
      </c>
      <c r="B7" s="1" t="s">
        <v>24</v>
      </c>
      <c r="C7" s="1" t="s">
        <v>55</v>
      </c>
      <c r="D7" s="1">
        <v>7</v>
      </c>
      <c r="E7" s="1">
        <v>114318071</v>
      </c>
      <c r="F7" s="1" t="s">
        <v>32</v>
      </c>
      <c r="G7" s="1" t="s">
        <v>33</v>
      </c>
      <c r="H7" s="1">
        <v>0.0201</v>
      </c>
      <c r="I7" s="1">
        <v>-0.000183099</v>
      </c>
      <c r="J7" s="1">
        <v>0.4725</v>
      </c>
      <c r="K7" s="1">
        <v>0.469324</v>
      </c>
      <c r="L7" s="1">
        <v>0.0033</v>
      </c>
      <c r="M7" s="2">
        <v>1.22e-9</v>
      </c>
      <c r="N7" s="2">
        <v>9.90139e-5</v>
      </c>
      <c r="O7" s="1">
        <v>0.064</v>
      </c>
      <c r="P7" s="1" t="b">
        <v>0</v>
      </c>
      <c r="Q7" s="1" t="b">
        <v>0</v>
      </c>
      <c r="R7" s="1">
        <v>175226</v>
      </c>
      <c r="S7" s="1">
        <v>460340</v>
      </c>
      <c r="T7" s="1" t="b">
        <v>1</v>
      </c>
      <c r="U7" s="1">
        <f t="shared" si="0"/>
        <v>0.000211677037143921</v>
      </c>
      <c r="V7" s="1">
        <f t="shared" si="1"/>
        <v>37.0987501100114</v>
      </c>
    </row>
    <row r="8" spans="1:22">
      <c r="A8" s="1" t="s">
        <v>41</v>
      </c>
      <c r="B8" s="1" t="s">
        <v>24</v>
      </c>
      <c r="C8" s="1" t="s">
        <v>55</v>
      </c>
      <c r="D8" s="1">
        <v>6</v>
      </c>
      <c r="E8" s="1">
        <v>32619856</v>
      </c>
      <c r="F8" s="1" t="s">
        <v>32</v>
      </c>
      <c r="G8" s="1" t="s">
        <v>27</v>
      </c>
      <c r="H8" s="1">
        <v>0.0274</v>
      </c>
      <c r="I8" s="1">
        <v>0.000179737</v>
      </c>
      <c r="J8" s="1">
        <v>0.3605</v>
      </c>
      <c r="K8" s="1">
        <v>0.36527</v>
      </c>
      <c r="L8" s="1">
        <v>0.0039</v>
      </c>
      <c r="M8" s="2">
        <v>3.22775e-12</v>
      </c>
      <c r="N8" s="1">
        <v>0.000116444</v>
      </c>
      <c r="O8" s="1">
        <v>0.12</v>
      </c>
      <c r="P8" s="1" t="b">
        <v>1</v>
      </c>
      <c r="Q8" s="1" t="b">
        <v>0</v>
      </c>
      <c r="R8" s="1">
        <v>175226</v>
      </c>
      <c r="S8" s="1">
        <v>460340</v>
      </c>
      <c r="T8" s="1" t="b">
        <v>1</v>
      </c>
      <c r="U8" s="1">
        <f t="shared" si="0"/>
        <v>0.000281611927226131</v>
      </c>
      <c r="V8" s="1">
        <f t="shared" si="1"/>
        <v>49.3590684386606</v>
      </c>
    </row>
    <row r="9" spans="1:22">
      <c r="A9" s="1" t="s">
        <v>42</v>
      </c>
      <c r="B9" s="1" t="s">
        <v>24</v>
      </c>
      <c r="C9" s="1" t="s">
        <v>55</v>
      </c>
      <c r="D9" s="1">
        <v>15</v>
      </c>
      <c r="E9" s="1">
        <v>41443924</v>
      </c>
      <c r="F9" s="1" t="s">
        <v>33</v>
      </c>
      <c r="G9" s="1" t="s">
        <v>32</v>
      </c>
      <c r="H9" s="1">
        <v>0.0189</v>
      </c>
      <c r="I9" s="1">
        <v>-0.000249872</v>
      </c>
      <c r="J9" s="1">
        <v>0.4177</v>
      </c>
      <c r="K9" s="1">
        <v>0.421112</v>
      </c>
      <c r="L9" s="1">
        <v>0.0034</v>
      </c>
      <c r="M9" s="2">
        <v>1.74e-8</v>
      </c>
      <c r="N9" s="1">
        <v>0.000100227</v>
      </c>
      <c r="O9" s="1">
        <v>0.0129999</v>
      </c>
      <c r="P9" s="1" t="b">
        <v>0</v>
      </c>
      <c r="Q9" s="1" t="b">
        <v>0</v>
      </c>
      <c r="R9" s="1">
        <v>175226</v>
      </c>
      <c r="S9" s="1">
        <v>460340</v>
      </c>
      <c r="T9" s="1" t="b">
        <v>1</v>
      </c>
      <c r="U9" s="1">
        <f t="shared" si="0"/>
        <v>0.000176315562694699</v>
      </c>
      <c r="V9" s="1">
        <f t="shared" si="1"/>
        <v>30.9001663378312</v>
      </c>
    </row>
    <row r="10" spans="1:22">
      <c r="A10" s="1" t="s">
        <v>34</v>
      </c>
      <c r="B10" s="1" t="s">
        <v>24</v>
      </c>
      <c r="C10" s="1" t="s">
        <v>55</v>
      </c>
      <c r="D10" s="1">
        <v>10</v>
      </c>
      <c r="E10" s="1">
        <v>61885362</v>
      </c>
      <c r="F10" s="1" t="s">
        <v>27</v>
      </c>
      <c r="G10" s="1" t="s">
        <v>26</v>
      </c>
      <c r="H10" s="1">
        <v>-0.0198</v>
      </c>
      <c r="I10" s="1">
        <v>-0.000155379</v>
      </c>
      <c r="J10" s="1">
        <v>0.3811</v>
      </c>
      <c r="K10" s="1">
        <v>0.382746</v>
      </c>
      <c r="L10" s="1">
        <v>0.0034</v>
      </c>
      <c r="M10" s="2">
        <v>6.827e-9</v>
      </c>
      <c r="N10" s="1">
        <v>0.000102311</v>
      </c>
      <c r="O10" s="1">
        <v>0.13</v>
      </c>
      <c r="P10" s="1" t="b">
        <v>0</v>
      </c>
      <c r="Q10" s="1" t="b">
        <v>0</v>
      </c>
      <c r="R10" s="1">
        <v>175226</v>
      </c>
      <c r="S10" s="1">
        <v>460340</v>
      </c>
      <c r="T10" s="1" t="b">
        <v>1</v>
      </c>
      <c r="U10" s="1">
        <f t="shared" si="0"/>
        <v>0.000193504002903054</v>
      </c>
      <c r="V10" s="1">
        <f t="shared" si="1"/>
        <v>33.9131077267807</v>
      </c>
    </row>
    <row r="11" spans="1:22">
      <c r="A11" s="1" t="s">
        <v>35</v>
      </c>
      <c r="B11" s="1" t="s">
        <v>24</v>
      </c>
      <c r="C11" s="1" t="s">
        <v>55</v>
      </c>
      <c r="D11" s="1">
        <v>2</v>
      </c>
      <c r="E11" s="1">
        <v>44151808</v>
      </c>
      <c r="F11" s="1" t="s">
        <v>27</v>
      </c>
      <c r="G11" s="1" t="s">
        <v>26</v>
      </c>
      <c r="H11" s="1">
        <v>-0.0194</v>
      </c>
      <c r="I11" s="2">
        <v>-8.83837e-5</v>
      </c>
      <c r="J11" s="1">
        <v>0.3734</v>
      </c>
      <c r="K11" s="1">
        <v>0.374267</v>
      </c>
      <c r="L11" s="1">
        <v>0.0034</v>
      </c>
      <c r="M11" s="2">
        <v>1.46899e-8</v>
      </c>
      <c r="N11" s="1">
        <v>0.000102377</v>
      </c>
      <c r="O11" s="1">
        <v>0.39</v>
      </c>
      <c r="P11" s="1" t="b">
        <v>0</v>
      </c>
      <c r="Q11" s="1" t="b">
        <v>0</v>
      </c>
      <c r="R11" s="1">
        <v>175226</v>
      </c>
      <c r="S11" s="1">
        <v>460340</v>
      </c>
      <c r="T11" s="1" t="b">
        <v>1</v>
      </c>
      <c r="U11" s="1">
        <f t="shared" si="0"/>
        <v>0.000185766070231026</v>
      </c>
      <c r="V11" s="1">
        <f t="shared" si="1"/>
        <v>32.5567218244342</v>
      </c>
    </row>
    <row r="12" spans="1:22">
      <c r="A12" s="1" t="s">
        <v>37</v>
      </c>
      <c r="B12" s="1" t="s">
        <v>24</v>
      </c>
      <c r="C12" s="1" t="s">
        <v>55</v>
      </c>
      <c r="D12" s="1">
        <v>3</v>
      </c>
      <c r="E12" s="1">
        <v>173114167</v>
      </c>
      <c r="F12" s="1" t="s">
        <v>26</v>
      </c>
      <c r="G12" s="1" t="s">
        <v>27</v>
      </c>
      <c r="H12" s="1">
        <v>0.0199</v>
      </c>
      <c r="I12" s="2">
        <v>-3.15538e-6</v>
      </c>
      <c r="J12" s="1">
        <v>0.5111</v>
      </c>
      <c r="K12" s="1">
        <v>0.512385</v>
      </c>
      <c r="L12" s="1">
        <v>0.0033</v>
      </c>
      <c r="M12" s="2">
        <v>1.64999e-9</v>
      </c>
      <c r="N12" s="2">
        <v>9.89399e-5</v>
      </c>
      <c r="O12" s="1">
        <v>0.97</v>
      </c>
      <c r="P12" s="1" t="b">
        <v>0</v>
      </c>
      <c r="Q12" s="1" t="b">
        <v>0</v>
      </c>
      <c r="R12" s="1">
        <v>175226</v>
      </c>
      <c r="S12" s="1">
        <v>460340</v>
      </c>
      <c r="T12" s="1" t="b">
        <v>1</v>
      </c>
      <c r="U12" s="1">
        <f t="shared" si="0"/>
        <v>0.000207486386080027</v>
      </c>
      <c r="V12" s="1">
        <f t="shared" si="1"/>
        <v>36.3641395783907</v>
      </c>
    </row>
    <row r="13" spans="1:22">
      <c r="A13" s="1" t="s">
        <v>44</v>
      </c>
      <c r="B13" s="1" t="s">
        <v>24</v>
      </c>
      <c r="C13" s="1" t="s">
        <v>55</v>
      </c>
      <c r="D13" s="1">
        <v>6</v>
      </c>
      <c r="E13" s="1">
        <v>32652620</v>
      </c>
      <c r="F13" s="1" t="s">
        <v>32</v>
      </c>
      <c r="G13" s="1" t="s">
        <v>33</v>
      </c>
      <c r="H13" s="1">
        <v>0.0382</v>
      </c>
      <c r="I13" s="2">
        <v>-8.7467e-5</v>
      </c>
      <c r="J13" s="1">
        <v>0.3397</v>
      </c>
      <c r="K13" s="1">
        <v>0.342763</v>
      </c>
      <c r="L13" s="1">
        <v>0.0035</v>
      </c>
      <c r="M13" s="2">
        <v>7.17629e-28</v>
      </c>
      <c r="N13" s="1">
        <v>0.00010405</v>
      </c>
      <c r="O13" s="1">
        <v>0.4</v>
      </c>
      <c r="P13" s="1" t="b">
        <v>0</v>
      </c>
      <c r="Q13" s="1" t="b">
        <v>0</v>
      </c>
      <c r="R13" s="1">
        <v>175226</v>
      </c>
      <c r="S13" s="1">
        <v>460340</v>
      </c>
      <c r="T13" s="1" t="b">
        <v>1</v>
      </c>
      <c r="U13" s="1">
        <f t="shared" si="0"/>
        <v>0.000679355271158443</v>
      </c>
      <c r="V13" s="1">
        <f t="shared" si="1"/>
        <v>119.120273018844</v>
      </c>
    </row>
  </sheetData>
  <mergeCells count="1">
    <mergeCell ref="A1:V1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7"/>
  <sheetViews>
    <sheetView workbookViewId="0">
      <selection activeCell="G10" sqref="G10"/>
    </sheetView>
  </sheetViews>
  <sheetFormatPr defaultColWidth="9.23076923076923" defaultRowHeight="16.8"/>
  <cols>
    <col min="1" max="1" width="12.4615384615385" style="1" customWidth="1"/>
    <col min="2" max="2" width="13.2307692307692" style="1" customWidth="1"/>
    <col min="3" max="3" width="28.4615384615385" style="1" customWidth="1"/>
    <col min="4" max="4" width="4.53846153846154" style="1" customWidth="1"/>
    <col min="5" max="5" width="10.6923076923077" style="1" customWidth="1"/>
    <col min="6" max="6" width="12.6153846153846" style="1" customWidth="1"/>
    <col min="7" max="7" width="12.3846153846154" style="1" customWidth="1"/>
    <col min="8" max="8" width="14.2307692307692" style="1" customWidth="1"/>
    <col min="9" max="9" width="14.0769230769231" style="1" customWidth="1"/>
    <col min="10" max="10" width="12.9230769230769" style="1" customWidth="1"/>
    <col min="11" max="11" width="12.6153846153846" style="1" customWidth="1"/>
    <col min="12" max="12" width="11.7692307692308" style="1" customWidth="1"/>
    <col min="13" max="13" width="14.2307692307692" style="1" customWidth="1"/>
    <col min="14" max="14" width="12.9230769230769" style="1" customWidth="1"/>
    <col min="15" max="15" width="13.9230769230769" style="1" customWidth="1"/>
    <col min="16" max="16" width="12.7692307692308" style="1" customWidth="1"/>
    <col min="17" max="17" width="11.5384615384615" style="1" customWidth="1"/>
    <col min="18" max="18" width="20.5384615384615" style="1" customWidth="1"/>
    <col min="19" max="19" width="20.2307692307692" style="1" customWidth="1"/>
    <col min="20" max="20" width="9.23076923076923" style="1" customWidth="1"/>
    <col min="21" max="22" width="12.9230769230769" style="1"/>
    <col min="23" max="16384" width="9.23076923076923" style="1"/>
  </cols>
  <sheetData>
    <row r="1" spans="1:1">
      <c r="A1" s="1" t="s">
        <v>56</v>
      </c>
    </row>
    <row r="2" s="1" customFormat="1" spans="1:22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 t="s">
        <v>12</v>
      </c>
      <c r="M2" s="1" t="s">
        <v>13</v>
      </c>
      <c r="N2" s="1" t="s">
        <v>14</v>
      </c>
      <c r="O2" s="1" t="s">
        <v>15</v>
      </c>
      <c r="P2" s="1" t="s">
        <v>16</v>
      </c>
      <c r="Q2" s="1" t="s">
        <v>17</v>
      </c>
      <c r="R2" s="1" t="s">
        <v>18</v>
      </c>
      <c r="S2" s="1" t="s">
        <v>19</v>
      </c>
      <c r="T2" s="1" t="s">
        <v>20</v>
      </c>
      <c r="U2" s="1" t="s">
        <v>21</v>
      </c>
      <c r="V2" s="1" t="s">
        <v>22</v>
      </c>
    </row>
    <row r="3" spans="1:22">
      <c r="A3" s="1" t="s">
        <v>23</v>
      </c>
      <c r="B3" s="1" t="s">
        <v>24</v>
      </c>
      <c r="C3" s="1" t="s">
        <v>57</v>
      </c>
      <c r="D3" s="1">
        <v>11</v>
      </c>
      <c r="E3" s="1">
        <v>112885527</v>
      </c>
      <c r="F3" s="1" t="s">
        <v>26</v>
      </c>
      <c r="G3" s="1" t="s">
        <v>27</v>
      </c>
      <c r="H3" s="1">
        <v>-0.0188</v>
      </c>
      <c r="I3" s="1">
        <v>-0.000144599</v>
      </c>
      <c r="J3" s="1">
        <v>0.5915</v>
      </c>
      <c r="K3" s="1">
        <v>0.593075</v>
      </c>
      <c r="L3" s="1">
        <v>0.0034</v>
      </c>
      <c r="M3" s="2">
        <v>2e-8</v>
      </c>
      <c r="N3" s="1">
        <v>0.000295473</v>
      </c>
      <c r="O3" s="1">
        <v>0.62</v>
      </c>
      <c r="P3" s="1" t="b">
        <v>0</v>
      </c>
      <c r="Q3" s="1" t="b">
        <v>0</v>
      </c>
      <c r="R3" s="1">
        <v>175226</v>
      </c>
      <c r="S3" s="1">
        <v>460340</v>
      </c>
      <c r="T3" s="1" t="b">
        <v>1</v>
      </c>
      <c r="U3" s="1">
        <f>H3*H3/(H3*H3+L3*L3*R3)</f>
        <v>0.00017445505008475</v>
      </c>
      <c r="V3" s="1">
        <f>U3*(R3-2)/(1-U3)</f>
        <v>30.5740454926879</v>
      </c>
    </row>
    <row r="4" spans="1:22">
      <c r="A4" s="1" t="s">
        <v>47</v>
      </c>
      <c r="B4" s="1" t="s">
        <v>24</v>
      </c>
      <c r="C4" s="1" t="s">
        <v>57</v>
      </c>
      <c r="D4" s="1">
        <v>1</v>
      </c>
      <c r="E4" s="1">
        <v>210302043</v>
      </c>
      <c r="F4" s="1" t="s">
        <v>26</v>
      </c>
      <c r="G4" s="1" t="s">
        <v>27</v>
      </c>
      <c r="H4" s="1">
        <v>-0.0242</v>
      </c>
      <c r="I4" s="1">
        <v>-0.000332803</v>
      </c>
      <c r="J4" s="1">
        <v>0.2206</v>
      </c>
      <c r="K4" s="1">
        <v>0.218151</v>
      </c>
      <c r="L4" s="1">
        <v>0.004</v>
      </c>
      <c r="M4" s="2">
        <v>1.279e-9</v>
      </c>
      <c r="N4" s="1">
        <v>0.000352182</v>
      </c>
      <c r="O4" s="1">
        <v>0.34</v>
      </c>
      <c r="P4" s="1" t="b">
        <v>0</v>
      </c>
      <c r="Q4" s="1" t="b">
        <v>0</v>
      </c>
      <c r="R4" s="1">
        <v>175226</v>
      </c>
      <c r="S4" s="1">
        <v>460340</v>
      </c>
      <c r="T4" s="1" t="b">
        <v>1</v>
      </c>
      <c r="U4" s="1">
        <f t="shared" ref="U4:U17" si="0">H4*H4/(H4*H4+L4*L4*R4)</f>
        <v>0.000208843754902019</v>
      </c>
      <c r="V4" s="1">
        <f t="shared" ref="V4:V17" si="1">U4*(R4-2)/(1-U4)</f>
        <v>36.6020822252405</v>
      </c>
    </row>
    <row r="5" spans="1:22">
      <c r="A5" s="1" t="s">
        <v>28</v>
      </c>
      <c r="B5" s="1" t="s">
        <v>24</v>
      </c>
      <c r="C5" s="1" t="s">
        <v>57</v>
      </c>
      <c r="D5" s="1">
        <v>5</v>
      </c>
      <c r="E5" s="1">
        <v>103917837</v>
      </c>
      <c r="F5" s="1" t="s">
        <v>26</v>
      </c>
      <c r="G5" s="1" t="s">
        <v>27</v>
      </c>
      <c r="H5" s="1">
        <v>-0.0191</v>
      </c>
      <c r="I5" s="1">
        <v>-0.000568051</v>
      </c>
      <c r="J5" s="1">
        <v>0.38</v>
      </c>
      <c r="K5" s="1">
        <v>0.379212</v>
      </c>
      <c r="L5" s="1">
        <v>0.0034</v>
      </c>
      <c r="M5" s="2">
        <v>2.22802e-8</v>
      </c>
      <c r="N5" s="1">
        <v>0.000299704</v>
      </c>
      <c r="O5" s="1">
        <v>0.0580003</v>
      </c>
      <c r="P5" s="1" t="b">
        <v>0</v>
      </c>
      <c r="Q5" s="1" t="b">
        <v>0</v>
      </c>
      <c r="R5" s="1">
        <v>175226</v>
      </c>
      <c r="S5" s="1">
        <v>460340</v>
      </c>
      <c r="T5" s="1" t="b">
        <v>1</v>
      </c>
      <c r="U5" s="1">
        <f t="shared" si="0"/>
        <v>0.000180066177145898</v>
      </c>
      <c r="V5" s="1">
        <f t="shared" si="1"/>
        <v>31.557598280295</v>
      </c>
    </row>
    <row r="6" spans="1:22">
      <c r="A6" s="1" t="s">
        <v>29</v>
      </c>
      <c r="B6" s="1" t="s">
        <v>24</v>
      </c>
      <c r="C6" s="1" t="s">
        <v>57</v>
      </c>
      <c r="D6" s="1">
        <v>15</v>
      </c>
      <c r="E6" s="1">
        <v>52264094</v>
      </c>
      <c r="F6" s="1" t="s">
        <v>26</v>
      </c>
      <c r="G6" s="1" t="s">
        <v>27</v>
      </c>
      <c r="H6" s="1">
        <v>0.0187</v>
      </c>
      <c r="I6" s="2">
        <v>-7.48141e-5</v>
      </c>
      <c r="J6" s="1">
        <v>0.5933</v>
      </c>
      <c r="K6" s="1">
        <v>0.594697</v>
      </c>
      <c r="L6" s="1">
        <v>0.0034</v>
      </c>
      <c r="M6" s="2">
        <v>2.84898e-8</v>
      </c>
      <c r="N6" s="1">
        <v>0.000295982</v>
      </c>
      <c r="O6" s="1">
        <v>0.8</v>
      </c>
      <c r="P6" s="1" t="b">
        <v>0</v>
      </c>
      <c r="Q6" s="1" t="b">
        <v>0</v>
      </c>
      <c r="R6" s="1">
        <v>175226</v>
      </c>
      <c r="S6" s="1">
        <v>460340</v>
      </c>
      <c r="T6" s="1" t="b">
        <v>1</v>
      </c>
      <c r="U6" s="1">
        <f t="shared" si="0"/>
        <v>0.000172604400698977</v>
      </c>
      <c r="V6" s="1">
        <f t="shared" si="1"/>
        <v>30.2496547316038</v>
      </c>
    </row>
    <row r="7" spans="1:22">
      <c r="A7" s="1" t="s">
        <v>30</v>
      </c>
      <c r="B7" s="1" t="s">
        <v>24</v>
      </c>
      <c r="C7" s="1" t="s">
        <v>57</v>
      </c>
      <c r="D7" s="1">
        <v>3</v>
      </c>
      <c r="E7" s="1">
        <v>50159844</v>
      </c>
      <c r="F7" s="1" t="s">
        <v>26</v>
      </c>
      <c r="G7" s="1" t="s">
        <v>27</v>
      </c>
      <c r="H7" s="1">
        <v>-0.0187</v>
      </c>
      <c r="I7" s="1">
        <v>-0.000172475</v>
      </c>
      <c r="J7" s="1">
        <v>0.478</v>
      </c>
      <c r="K7" s="1">
        <v>0.478037</v>
      </c>
      <c r="L7" s="1">
        <v>0.0033</v>
      </c>
      <c r="M7" s="2">
        <v>1.467e-8</v>
      </c>
      <c r="N7" s="1">
        <v>0.000290261</v>
      </c>
      <c r="O7" s="1">
        <v>0.55</v>
      </c>
      <c r="P7" s="1" t="b">
        <v>0</v>
      </c>
      <c r="Q7" s="1" t="b">
        <v>0</v>
      </c>
      <c r="R7" s="1">
        <v>175226</v>
      </c>
      <c r="S7" s="1">
        <v>460340</v>
      </c>
      <c r="T7" s="1" t="b">
        <v>1</v>
      </c>
      <c r="U7" s="1">
        <f t="shared" si="0"/>
        <v>0.000183221825840364</v>
      </c>
      <c r="V7" s="1">
        <f t="shared" si="1"/>
        <v>32.1107446003067</v>
      </c>
    </row>
    <row r="8" spans="1:22">
      <c r="A8" s="1" t="s">
        <v>31</v>
      </c>
      <c r="B8" s="1" t="s">
        <v>24</v>
      </c>
      <c r="C8" s="1" t="s">
        <v>57</v>
      </c>
      <c r="D8" s="1">
        <v>7</v>
      </c>
      <c r="E8" s="1">
        <v>114318071</v>
      </c>
      <c r="F8" s="1" t="s">
        <v>32</v>
      </c>
      <c r="G8" s="1" t="s">
        <v>33</v>
      </c>
      <c r="H8" s="1">
        <v>0.0201</v>
      </c>
      <c r="I8" s="1">
        <v>0.000154271</v>
      </c>
      <c r="J8" s="1">
        <v>0.4725</v>
      </c>
      <c r="K8" s="1">
        <v>0.469324</v>
      </c>
      <c r="L8" s="1">
        <v>0.0033</v>
      </c>
      <c r="M8" s="2">
        <v>1.22e-9</v>
      </c>
      <c r="N8" s="1">
        <v>0.000290775</v>
      </c>
      <c r="O8" s="1">
        <v>0.6</v>
      </c>
      <c r="P8" s="1" t="b">
        <v>0</v>
      </c>
      <c r="Q8" s="1" t="b">
        <v>0</v>
      </c>
      <c r="R8" s="1">
        <v>175226</v>
      </c>
      <c r="S8" s="1">
        <v>460340</v>
      </c>
      <c r="T8" s="1" t="b">
        <v>1</v>
      </c>
      <c r="U8" s="1">
        <f t="shared" si="0"/>
        <v>0.000211677037143921</v>
      </c>
      <c r="V8" s="1">
        <f t="shared" si="1"/>
        <v>37.0987501100114</v>
      </c>
    </row>
    <row r="9" spans="1:22">
      <c r="A9" s="1" t="s">
        <v>41</v>
      </c>
      <c r="B9" s="1" t="s">
        <v>24</v>
      </c>
      <c r="C9" s="1" t="s">
        <v>57</v>
      </c>
      <c r="D9" s="1">
        <v>6</v>
      </c>
      <c r="E9" s="1">
        <v>32619856</v>
      </c>
      <c r="F9" s="1" t="s">
        <v>32</v>
      </c>
      <c r="G9" s="1" t="s">
        <v>27</v>
      </c>
      <c r="H9" s="1">
        <v>0.0274</v>
      </c>
      <c r="I9" s="1">
        <v>0.000159044</v>
      </c>
      <c r="J9" s="1">
        <v>0.3605</v>
      </c>
      <c r="K9" s="1">
        <v>0.36527</v>
      </c>
      <c r="L9" s="1">
        <v>0.0039</v>
      </c>
      <c r="M9" s="2">
        <v>3.22775e-12</v>
      </c>
      <c r="N9" s="1">
        <v>0.000341961</v>
      </c>
      <c r="O9" s="1">
        <v>0.64</v>
      </c>
      <c r="P9" s="1" t="b">
        <v>1</v>
      </c>
      <c r="Q9" s="1" t="b">
        <v>0</v>
      </c>
      <c r="R9" s="1">
        <v>175226</v>
      </c>
      <c r="S9" s="1">
        <v>460340</v>
      </c>
      <c r="T9" s="1" t="b">
        <v>1</v>
      </c>
      <c r="U9" s="1">
        <f t="shared" si="0"/>
        <v>0.000281611927226131</v>
      </c>
      <c r="V9" s="1">
        <f t="shared" si="1"/>
        <v>49.3590684386606</v>
      </c>
    </row>
    <row r="10" spans="1:22">
      <c r="A10" s="1" t="s">
        <v>42</v>
      </c>
      <c r="B10" s="1" t="s">
        <v>24</v>
      </c>
      <c r="C10" s="1" t="s">
        <v>57</v>
      </c>
      <c r="D10" s="1">
        <v>15</v>
      </c>
      <c r="E10" s="1">
        <v>41443924</v>
      </c>
      <c r="F10" s="1" t="s">
        <v>33</v>
      </c>
      <c r="G10" s="1" t="s">
        <v>32</v>
      </c>
      <c r="H10" s="1">
        <v>0.0189</v>
      </c>
      <c r="I10" s="1">
        <v>-0.000202345</v>
      </c>
      <c r="J10" s="1">
        <v>0.4177</v>
      </c>
      <c r="K10" s="1">
        <v>0.421112</v>
      </c>
      <c r="L10" s="1">
        <v>0.0034</v>
      </c>
      <c r="M10" s="2">
        <v>1.74e-8</v>
      </c>
      <c r="N10" s="1">
        <v>0.00029434</v>
      </c>
      <c r="O10" s="1">
        <v>0.49</v>
      </c>
      <c r="P10" s="1" t="b">
        <v>0</v>
      </c>
      <c r="Q10" s="1" t="b">
        <v>0</v>
      </c>
      <c r="R10" s="1">
        <v>175226</v>
      </c>
      <c r="S10" s="1">
        <v>460340</v>
      </c>
      <c r="T10" s="1" t="b">
        <v>1</v>
      </c>
      <c r="U10" s="1">
        <f t="shared" si="0"/>
        <v>0.000176315562694699</v>
      </c>
      <c r="V10" s="1">
        <f t="shared" si="1"/>
        <v>30.9001663378312</v>
      </c>
    </row>
    <row r="11" spans="1:22">
      <c r="A11" s="1" t="s">
        <v>34</v>
      </c>
      <c r="B11" s="1" t="s">
        <v>24</v>
      </c>
      <c r="C11" s="1" t="s">
        <v>57</v>
      </c>
      <c r="D11" s="1">
        <v>10</v>
      </c>
      <c r="E11" s="1">
        <v>61885362</v>
      </c>
      <c r="F11" s="1" t="s">
        <v>27</v>
      </c>
      <c r="G11" s="1" t="s">
        <v>26</v>
      </c>
      <c r="H11" s="1">
        <v>-0.0198</v>
      </c>
      <c r="I11" s="1">
        <v>-0.000245609</v>
      </c>
      <c r="J11" s="1">
        <v>0.3811</v>
      </c>
      <c r="K11" s="1">
        <v>0.382746</v>
      </c>
      <c r="L11" s="1">
        <v>0.0034</v>
      </c>
      <c r="M11" s="2">
        <v>6.827e-9</v>
      </c>
      <c r="N11" s="1">
        <v>0.00030046</v>
      </c>
      <c r="O11" s="1">
        <v>0.41</v>
      </c>
      <c r="P11" s="1" t="b">
        <v>0</v>
      </c>
      <c r="Q11" s="1" t="b">
        <v>0</v>
      </c>
      <c r="R11" s="1">
        <v>175226</v>
      </c>
      <c r="S11" s="1">
        <v>460340</v>
      </c>
      <c r="T11" s="1" t="b">
        <v>1</v>
      </c>
      <c r="U11" s="1">
        <f t="shared" si="0"/>
        <v>0.000193504002903054</v>
      </c>
      <c r="V11" s="1">
        <f t="shared" si="1"/>
        <v>33.9131077267807</v>
      </c>
    </row>
    <row r="12" spans="1:22">
      <c r="A12" s="1" t="s">
        <v>35</v>
      </c>
      <c r="B12" s="1" t="s">
        <v>24</v>
      </c>
      <c r="C12" s="1" t="s">
        <v>57</v>
      </c>
      <c r="D12" s="1">
        <v>2</v>
      </c>
      <c r="E12" s="1">
        <v>44151808</v>
      </c>
      <c r="F12" s="1" t="s">
        <v>27</v>
      </c>
      <c r="G12" s="1" t="s">
        <v>26</v>
      </c>
      <c r="H12" s="1">
        <v>-0.0194</v>
      </c>
      <c r="I12" s="1">
        <v>-0.000165299</v>
      </c>
      <c r="J12" s="1">
        <v>0.3734</v>
      </c>
      <c r="K12" s="1">
        <v>0.374267</v>
      </c>
      <c r="L12" s="1">
        <v>0.0034</v>
      </c>
      <c r="M12" s="2">
        <v>1.46899e-8</v>
      </c>
      <c r="N12" s="1">
        <v>0.000300647</v>
      </c>
      <c r="O12" s="1">
        <v>0.58</v>
      </c>
      <c r="P12" s="1" t="b">
        <v>0</v>
      </c>
      <c r="Q12" s="1" t="b">
        <v>0</v>
      </c>
      <c r="R12" s="1">
        <v>175226</v>
      </c>
      <c r="S12" s="1">
        <v>460340</v>
      </c>
      <c r="T12" s="1" t="b">
        <v>1</v>
      </c>
      <c r="U12" s="1">
        <f t="shared" si="0"/>
        <v>0.000185766070231026</v>
      </c>
      <c r="V12" s="1">
        <f t="shared" si="1"/>
        <v>32.5567218244342</v>
      </c>
    </row>
    <row r="13" spans="1:22">
      <c r="A13" s="1" t="s">
        <v>36</v>
      </c>
      <c r="B13" s="1" t="s">
        <v>24</v>
      </c>
      <c r="C13" s="1" t="s">
        <v>57</v>
      </c>
      <c r="D13" s="1">
        <v>8</v>
      </c>
      <c r="E13" s="1">
        <v>21992804</v>
      </c>
      <c r="F13" s="1" t="s">
        <v>32</v>
      </c>
      <c r="G13" s="1" t="s">
        <v>26</v>
      </c>
      <c r="H13" s="1">
        <v>0.0241</v>
      </c>
      <c r="I13" s="1">
        <v>-0.000570547</v>
      </c>
      <c r="J13" s="1">
        <v>0.1733</v>
      </c>
      <c r="K13" s="1">
        <v>0.174613</v>
      </c>
      <c r="L13" s="1">
        <v>0.0044</v>
      </c>
      <c r="M13" s="2">
        <v>3.94103e-8</v>
      </c>
      <c r="N13" s="1">
        <v>0.000382709</v>
      </c>
      <c r="O13" s="1">
        <v>0.14</v>
      </c>
      <c r="P13" s="1" t="b">
        <v>0</v>
      </c>
      <c r="Q13" s="1" t="b">
        <v>0</v>
      </c>
      <c r="R13" s="1">
        <v>175226</v>
      </c>
      <c r="S13" s="1">
        <v>460340</v>
      </c>
      <c r="T13" s="1" t="b">
        <v>1</v>
      </c>
      <c r="U13" s="1">
        <f t="shared" si="0"/>
        <v>0.000171181109009139</v>
      </c>
      <c r="V13" s="1">
        <f t="shared" si="1"/>
        <v>30.0001741080916</v>
      </c>
    </row>
    <row r="14" spans="1:22">
      <c r="A14" s="1" t="s">
        <v>37</v>
      </c>
      <c r="B14" s="1" t="s">
        <v>24</v>
      </c>
      <c r="C14" s="1" t="s">
        <v>57</v>
      </c>
      <c r="D14" s="1">
        <v>3</v>
      </c>
      <c r="E14" s="1">
        <v>173114167</v>
      </c>
      <c r="F14" s="1" t="s">
        <v>26</v>
      </c>
      <c r="G14" s="1" t="s">
        <v>27</v>
      </c>
      <c r="H14" s="1">
        <v>0.0199</v>
      </c>
      <c r="I14" s="2">
        <v>-9.30507e-5</v>
      </c>
      <c r="J14" s="1">
        <v>0.5111</v>
      </c>
      <c r="K14" s="1">
        <v>0.512385</v>
      </c>
      <c r="L14" s="1">
        <v>0.0033</v>
      </c>
      <c r="M14" s="2">
        <v>1.64999e-9</v>
      </c>
      <c r="N14" s="1">
        <v>0.000290561</v>
      </c>
      <c r="O14" s="1">
        <v>0.75</v>
      </c>
      <c r="P14" s="1" t="b">
        <v>0</v>
      </c>
      <c r="Q14" s="1" t="b">
        <v>0</v>
      </c>
      <c r="R14" s="1">
        <v>175226</v>
      </c>
      <c r="S14" s="1">
        <v>460340</v>
      </c>
      <c r="T14" s="1" t="b">
        <v>1</v>
      </c>
      <c r="U14" s="1">
        <f t="shared" si="0"/>
        <v>0.000207486386080027</v>
      </c>
      <c r="V14" s="1">
        <f t="shared" si="1"/>
        <v>36.3641395783907</v>
      </c>
    </row>
    <row r="15" spans="1:22">
      <c r="A15" s="1" t="s">
        <v>38</v>
      </c>
      <c r="B15" s="1" t="s">
        <v>24</v>
      </c>
      <c r="C15" s="1" t="s">
        <v>57</v>
      </c>
      <c r="D15" s="1">
        <v>18</v>
      </c>
      <c r="E15" s="1">
        <v>39322639</v>
      </c>
      <c r="F15" s="1" t="s">
        <v>27</v>
      </c>
      <c r="G15" s="1" t="s">
        <v>26</v>
      </c>
      <c r="H15" s="1">
        <v>-0.0248</v>
      </c>
      <c r="I15" s="1">
        <v>-0.000312952</v>
      </c>
      <c r="J15" s="1">
        <v>0.1866</v>
      </c>
      <c r="K15" s="1">
        <v>0.187466</v>
      </c>
      <c r="L15" s="1">
        <v>0.0043</v>
      </c>
      <c r="M15" s="2">
        <v>6.49905e-9</v>
      </c>
      <c r="N15" s="1">
        <v>0.000373611</v>
      </c>
      <c r="O15" s="1">
        <v>0.4</v>
      </c>
      <c r="P15" s="1" t="b">
        <v>0</v>
      </c>
      <c r="Q15" s="1" t="b">
        <v>0</v>
      </c>
      <c r="R15" s="1">
        <v>175226</v>
      </c>
      <c r="S15" s="1">
        <v>460340</v>
      </c>
      <c r="T15" s="1" t="b">
        <v>1</v>
      </c>
      <c r="U15" s="1">
        <f t="shared" si="0"/>
        <v>0.000189795306514884</v>
      </c>
      <c r="V15" s="1">
        <f t="shared" si="1"/>
        <v>33.2630059511741</v>
      </c>
    </row>
    <row r="16" spans="1:22">
      <c r="A16" s="1" t="s">
        <v>43</v>
      </c>
      <c r="B16" s="1" t="s">
        <v>24</v>
      </c>
      <c r="C16" s="1" t="s">
        <v>57</v>
      </c>
      <c r="D16" s="1">
        <v>4</v>
      </c>
      <c r="E16" s="1">
        <v>3225371</v>
      </c>
      <c r="F16" s="1" t="s">
        <v>26</v>
      </c>
      <c r="G16" s="1" t="s">
        <v>32</v>
      </c>
      <c r="H16" s="1">
        <v>-0.0223</v>
      </c>
      <c r="I16" s="2">
        <v>1.79711e-5</v>
      </c>
      <c r="J16" s="1">
        <v>0.3177</v>
      </c>
      <c r="K16" s="1">
        <v>0.315357</v>
      </c>
      <c r="L16" s="1">
        <v>0.0035</v>
      </c>
      <c r="M16" s="2">
        <v>3.13098e-10</v>
      </c>
      <c r="N16" s="1">
        <v>0.000312496</v>
      </c>
      <c r="O16" s="1">
        <v>0.95</v>
      </c>
      <c r="P16" s="1" t="b">
        <v>0</v>
      </c>
      <c r="Q16" s="1" t="b">
        <v>0</v>
      </c>
      <c r="R16" s="1">
        <v>175226</v>
      </c>
      <c r="S16" s="1">
        <v>460340</v>
      </c>
      <c r="T16" s="1" t="b">
        <v>1</v>
      </c>
      <c r="U16" s="1">
        <f t="shared" si="0"/>
        <v>0.000231619162894</v>
      </c>
      <c r="V16" s="1">
        <f t="shared" si="1"/>
        <v>40.5946386951708</v>
      </c>
    </row>
    <row r="17" spans="1:22">
      <c r="A17" s="1" t="s">
        <v>44</v>
      </c>
      <c r="B17" s="1" t="s">
        <v>24</v>
      </c>
      <c r="C17" s="1" t="s">
        <v>57</v>
      </c>
      <c r="D17" s="1">
        <v>6</v>
      </c>
      <c r="E17" s="1">
        <v>32652620</v>
      </c>
      <c r="F17" s="1" t="s">
        <v>32</v>
      </c>
      <c r="G17" s="1" t="s">
        <v>33</v>
      </c>
      <c r="H17" s="1">
        <v>0.0382</v>
      </c>
      <c r="I17" s="1">
        <v>-0.000354339</v>
      </c>
      <c r="J17" s="1">
        <v>0.3397</v>
      </c>
      <c r="K17" s="1">
        <v>0.342763</v>
      </c>
      <c r="L17" s="1">
        <v>0.0035</v>
      </c>
      <c r="M17" s="2">
        <v>7.17629e-28</v>
      </c>
      <c r="N17" s="1">
        <v>0.000305562</v>
      </c>
      <c r="O17" s="1">
        <v>0.25</v>
      </c>
      <c r="P17" s="1" t="b">
        <v>0</v>
      </c>
      <c r="Q17" s="1" t="b">
        <v>0</v>
      </c>
      <c r="R17" s="1">
        <v>175226</v>
      </c>
      <c r="S17" s="1">
        <v>460340</v>
      </c>
      <c r="T17" s="1" t="b">
        <v>1</v>
      </c>
      <c r="U17" s="1">
        <f t="shared" si="0"/>
        <v>0.000679355271158443</v>
      </c>
      <c r="V17" s="1">
        <f t="shared" si="1"/>
        <v>119.120273018844</v>
      </c>
    </row>
  </sheetData>
  <mergeCells count="1">
    <mergeCell ref="A1:V1"/>
  </mergeCell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3"/>
  <sheetViews>
    <sheetView workbookViewId="0">
      <selection activeCell="G31" sqref="G31"/>
    </sheetView>
  </sheetViews>
  <sheetFormatPr defaultColWidth="9.23076923076923" defaultRowHeight="16.8"/>
  <cols>
    <col min="1" max="1" width="12.4615384615385" style="1" customWidth="1"/>
    <col min="2" max="2" width="13.2307692307692" style="1" customWidth="1"/>
    <col min="3" max="3" width="20.6923076923077" style="1" customWidth="1"/>
    <col min="4" max="4" width="4.53846153846154" style="1" customWidth="1"/>
    <col min="5" max="5" width="10.6923076923077" style="1" customWidth="1"/>
    <col min="6" max="6" width="12.6153846153846" style="1" customWidth="1"/>
    <col min="7" max="7" width="12.3846153846154" style="1" customWidth="1"/>
    <col min="8" max="8" width="14.2307692307692" style="1" customWidth="1"/>
    <col min="9" max="9" width="14.0769230769231" style="1" customWidth="1"/>
    <col min="10" max="10" width="12.9230769230769" style="1" customWidth="1"/>
    <col min="11" max="11" width="12.6153846153846" style="1" customWidth="1"/>
    <col min="12" max="12" width="11.7692307692308" style="1" customWidth="1"/>
    <col min="13" max="13" width="14.2307692307692" style="1" customWidth="1"/>
    <col min="14" max="14" width="11.7692307692308" style="1" customWidth="1"/>
    <col min="15" max="15" width="13.9230769230769" style="1" customWidth="1"/>
    <col min="16" max="16" width="12.7692307692308" style="1" customWidth="1"/>
    <col min="17" max="17" width="11.5384615384615" style="1" customWidth="1"/>
    <col min="18" max="18" width="20.5384615384615" style="1" customWidth="1"/>
    <col min="19" max="19" width="20.2307692307692" style="1" customWidth="1"/>
    <col min="20" max="20" width="9.23076923076923" style="1" customWidth="1"/>
    <col min="21" max="22" width="12.9230769230769" style="1"/>
    <col min="23" max="16384" width="9.23076923076923" style="1"/>
  </cols>
  <sheetData>
    <row r="1" spans="1:1">
      <c r="A1" s="1" t="s">
        <v>58</v>
      </c>
    </row>
    <row r="2" s="1" customFormat="1" spans="1:22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 t="s">
        <v>12</v>
      </c>
      <c r="M2" s="1" t="s">
        <v>13</v>
      </c>
      <c r="N2" s="1" t="s">
        <v>14</v>
      </c>
      <c r="O2" s="1" t="s">
        <v>15</v>
      </c>
      <c r="P2" s="1" t="s">
        <v>16</v>
      </c>
      <c r="Q2" s="1" t="s">
        <v>17</v>
      </c>
      <c r="R2" s="1" t="s">
        <v>18</v>
      </c>
      <c r="S2" s="1" t="s">
        <v>19</v>
      </c>
      <c r="T2" s="1" t="s">
        <v>20</v>
      </c>
      <c r="U2" s="1" t="s">
        <v>21</v>
      </c>
      <c r="V2" s="1" t="s">
        <v>22</v>
      </c>
    </row>
    <row r="3" spans="1:22">
      <c r="A3" s="1" t="s">
        <v>23</v>
      </c>
      <c r="B3" s="1" t="s">
        <v>24</v>
      </c>
      <c r="C3" s="1" t="s">
        <v>59</v>
      </c>
      <c r="D3" s="1">
        <v>11</v>
      </c>
      <c r="E3" s="1">
        <v>112885527</v>
      </c>
      <c r="F3" s="1" t="s">
        <v>26</v>
      </c>
      <c r="G3" s="1" t="s">
        <v>27</v>
      </c>
      <c r="H3" s="1">
        <v>-0.0188</v>
      </c>
      <c r="I3" s="1">
        <v>-0.0030251</v>
      </c>
      <c r="J3" s="1">
        <v>0.5915</v>
      </c>
      <c r="K3" s="1">
        <v>0.593054</v>
      </c>
      <c r="L3" s="1">
        <v>0.0034</v>
      </c>
      <c r="M3" s="2">
        <v>2e-8</v>
      </c>
      <c r="N3" s="1">
        <v>0.00120462</v>
      </c>
      <c r="O3" s="1">
        <v>0.012</v>
      </c>
      <c r="P3" s="1" t="b">
        <v>0</v>
      </c>
      <c r="Q3" s="1" t="b">
        <v>0</v>
      </c>
      <c r="R3" s="1">
        <v>175226</v>
      </c>
      <c r="S3" s="1">
        <v>461725</v>
      </c>
      <c r="T3" s="1" t="b">
        <v>1</v>
      </c>
      <c r="U3" s="1">
        <f>H3*H3/(H3*H3+L3*L3*R3)</f>
        <v>0.00017445505008475</v>
      </c>
      <c r="V3" s="1">
        <f>U3*(R3-2)/(1-U3)</f>
        <v>30.5740454926879</v>
      </c>
    </row>
    <row r="4" spans="1:22">
      <c r="A4" s="1" t="s">
        <v>29</v>
      </c>
      <c r="B4" s="1" t="s">
        <v>24</v>
      </c>
      <c r="C4" s="1" t="s">
        <v>59</v>
      </c>
      <c r="D4" s="1">
        <v>15</v>
      </c>
      <c r="E4" s="1">
        <v>52264094</v>
      </c>
      <c r="F4" s="1" t="s">
        <v>26</v>
      </c>
      <c r="G4" s="1" t="s">
        <v>27</v>
      </c>
      <c r="H4" s="1">
        <v>0.0187</v>
      </c>
      <c r="I4" s="1">
        <v>0.00127044</v>
      </c>
      <c r="J4" s="1">
        <v>0.5933</v>
      </c>
      <c r="K4" s="1">
        <v>0.594676</v>
      </c>
      <c r="L4" s="1">
        <v>0.0034</v>
      </c>
      <c r="M4" s="2">
        <v>2.84898e-8</v>
      </c>
      <c r="N4" s="1">
        <v>0.00120662</v>
      </c>
      <c r="O4" s="1">
        <v>0.29</v>
      </c>
      <c r="P4" s="1" t="b">
        <v>0</v>
      </c>
      <c r="Q4" s="1" t="b">
        <v>0</v>
      </c>
      <c r="R4" s="1">
        <v>175226</v>
      </c>
      <c r="S4" s="1">
        <v>461725</v>
      </c>
      <c r="T4" s="1" t="b">
        <v>1</v>
      </c>
      <c r="U4" s="1">
        <f t="shared" ref="U4:U13" si="0">H4*H4/(H4*H4+L4*L4*R4)</f>
        <v>0.000172604400698977</v>
      </c>
      <c r="V4" s="1">
        <f t="shared" ref="V4:V13" si="1">U4*(R4-2)/(1-U4)</f>
        <v>30.2496547316038</v>
      </c>
    </row>
    <row r="5" spans="1:22">
      <c r="A5" s="1" t="s">
        <v>30</v>
      </c>
      <c r="B5" s="1" t="s">
        <v>24</v>
      </c>
      <c r="C5" s="1" t="s">
        <v>59</v>
      </c>
      <c r="D5" s="1">
        <v>3</v>
      </c>
      <c r="E5" s="1">
        <v>50159844</v>
      </c>
      <c r="F5" s="1" t="s">
        <v>26</v>
      </c>
      <c r="G5" s="1" t="s">
        <v>27</v>
      </c>
      <c r="H5" s="1">
        <v>-0.0187</v>
      </c>
      <c r="I5" s="1">
        <v>-0.00257842</v>
      </c>
      <c r="J5" s="1">
        <v>0.478</v>
      </c>
      <c r="K5" s="1">
        <v>0.478016</v>
      </c>
      <c r="L5" s="1">
        <v>0.0033</v>
      </c>
      <c r="M5" s="2">
        <v>1.467e-8</v>
      </c>
      <c r="N5" s="1">
        <v>0.001183</v>
      </c>
      <c r="O5" s="1">
        <v>0.0290001</v>
      </c>
      <c r="P5" s="1" t="b">
        <v>0</v>
      </c>
      <c r="Q5" s="1" t="b">
        <v>0</v>
      </c>
      <c r="R5" s="1">
        <v>175226</v>
      </c>
      <c r="S5" s="1">
        <v>461725</v>
      </c>
      <c r="T5" s="1" t="b">
        <v>1</v>
      </c>
      <c r="U5" s="1">
        <f t="shared" si="0"/>
        <v>0.000183221825840364</v>
      </c>
      <c r="V5" s="1">
        <f t="shared" si="1"/>
        <v>32.1107446003067</v>
      </c>
    </row>
    <row r="6" spans="1:22">
      <c r="A6" s="1" t="s">
        <v>31</v>
      </c>
      <c r="B6" s="1" t="s">
        <v>24</v>
      </c>
      <c r="C6" s="1" t="s">
        <v>59</v>
      </c>
      <c r="D6" s="1">
        <v>7</v>
      </c>
      <c r="E6" s="1">
        <v>114318071</v>
      </c>
      <c r="F6" s="1" t="s">
        <v>32</v>
      </c>
      <c r="G6" s="1" t="s">
        <v>33</v>
      </c>
      <c r="H6" s="1">
        <v>0.0201</v>
      </c>
      <c r="I6" s="1">
        <v>0.00183368</v>
      </c>
      <c r="J6" s="1">
        <v>0.4725</v>
      </c>
      <c r="K6" s="1">
        <v>0.469366</v>
      </c>
      <c r="L6" s="1">
        <v>0.0033</v>
      </c>
      <c r="M6" s="2">
        <v>1.22e-9</v>
      </c>
      <c r="N6" s="1">
        <v>0.0011854</v>
      </c>
      <c r="O6" s="1">
        <v>0.12</v>
      </c>
      <c r="P6" s="1" t="b">
        <v>0</v>
      </c>
      <c r="Q6" s="1" t="b">
        <v>0</v>
      </c>
      <c r="R6" s="1">
        <v>175226</v>
      </c>
      <c r="S6" s="1">
        <v>461725</v>
      </c>
      <c r="T6" s="1" t="b">
        <v>1</v>
      </c>
      <c r="U6" s="1">
        <f t="shared" si="0"/>
        <v>0.000211677037143921</v>
      </c>
      <c r="V6" s="1">
        <f t="shared" si="1"/>
        <v>37.0987501100114</v>
      </c>
    </row>
    <row r="7" spans="1:22">
      <c r="A7" s="1" t="s">
        <v>41</v>
      </c>
      <c r="B7" s="1" t="s">
        <v>24</v>
      </c>
      <c r="C7" s="1" t="s">
        <v>59</v>
      </c>
      <c r="D7" s="1">
        <v>6</v>
      </c>
      <c r="E7" s="1">
        <v>32619856</v>
      </c>
      <c r="F7" s="1" t="s">
        <v>32</v>
      </c>
      <c r="G7" s="1" t="s">
        <v>27</v>
      </c>
      <c r="H7" s="1">
        <v>0.0274</v>
      </c>
      <c r="I7" s="1">
        <v>0.000688736</v>
      </c>
      <c r="J7" s="1">
        <v>0.3605</v>
      </c>
      <c r="K7" s="1">
        <v>0.365295</v>
      </c>
      <c r="L7" s="1">
        <v>0.0039</v>
      </c>
      <c r="M7" s="2">
        <v>3.22775e-12</v>
      </c>
      <c r="N7" s="1">
        <v>0.00139394</v>
      </c>
      <c r="O7" s="1">
        <v>0.62</v>
      </c>
      <c r="P7" s="1" t="b">
        <v>1</v>
      </c>
      <c r="Q7" s="1" t="b">
        <v>0</v>
      </c>
      <c r="R7" s="1">
        <v>175226</v>
      </c>
      <c r="S7" s="1">
        <v>461725</v>
      </c>
      <c r="T7" s="1" t="b">
        <v>1</v>
      </c>
      <c r="U7" s="1">
        <f t="shared" si="0"/>
        <v>0.000281611927226131</v>
      </c>
      <c r="V7" s="1">
        <f t="shared" si="1"/>
        <v>49.3590684386606</v>
      </c>
    </row>
    <row r="8" spans="1:22">
      <c r="A8" s="1" t="s">
        <v>42</v>
      </c>
      <c r="B8" s="1" t="s">
        <v>24</v>
      </c>
      <c r="C8" s="1" t="s">
        <v>59</v>
      </c>
      <c r="D8" s="1">
        <v>15</v>
      </c>
      <c r="E8" s="1">
        <v>41443924</v>
      </c>
      <c r="F8" s="1" t="s">
        <v>33</v>
      </c>
      <c r="G8" s="1" t="s">
        <v>32</v>
      </c>
      <c r="H8" s="1">
        <v>0.0189</v>
      </c>
      <c r="I8" s="1">
        <v>0.000592886</v>
      </c>
      <c r="J8" s="1">
        <v>0.4177</v>
      </c>
      <c r="K8" s="1">
        <v>0.421088</v>
      </c>
      <c r="L8" s="1">
        <v>0.0034</v>
      </c>
      <c r="M8" s="2">
        <v>1.74e-8</v>
      </c>
      <c r="N8" s="1">
        <v>0.0011998</v>
      </c>
      <c r="O8" s="1">
        <v>0.62</v>
      </c>
      <c r="P8" s="1" t="b">
        <v>0</v>
      </c>
      <c r="Q8" s="1" t="b">
        <v>0</v>
      </c>
      <c r="R8" s="1">
        <v>175226</v>
      </c>
      <c r="S8" s="1">
        <v>461725</v>
      </c>
      <c r="T8" s="1" t="b">
        <v>1</v>
      </c>
      <c r="U8" s="1">
        <f t="shared" si="0"/>
        <v>0.000176315562694699</v>
      </c>
      <c r="V8" s="1">
        <f t="shared" si="1"/>
        <v>30.9001663378312</v>
      </c>
    </row>
    <row r="9" spans="1:22">
      <c r="A9" s="1" t="s">
        <v>34</v>
      </c>
      <c r="B9" s="1" t="s">
        <v>24</v>
      </c>
      <c r="C9" s="1" t="s">
        <v>59</v>
      </c>
      <c r="D9" s="1">
        <v>10</v>
      </c>
      <c r="E9" s="1">
        <v>61885362</v>
      </c>
      <c r="F9" s="1" t="s">
        <v>27</v>
      </c>
      <c r="G9" s="1" t="s">
        <v>26</v>
      </c>
      <c r="H9" s="1">
        <v>-0.0198</v>
      </c>
      <c r="I9" s="1">
        <v>-0.00178135</v>
      </c>
      <c r="J9" s="1">
        <v>0.3811</v>
      </c>
      <c r="K9" s="1">
        <v>0.382763</v>
      </c>
      <c r="L9" s="1">
        <v>0.0034</v>
      </c>
      <c r="M9" s="2">
        <v>6.827e-9</v>
      </c>
      <c r="N9" s="1">
        <v>0.00122478</v>
      </c>
      <c r="O9" s="1">
        <v>0.15</v>
      </c>
      <c r="P9" s="1" t="b">
        <v>0</v>
      </c>
      <c r="Q9" s="1" t="b">
        <v>0</v>
      </c>
      <c r="R9" s="1">
        <v>175226</v>
      </c>
      <c r="S9" s="1">
        <v>461725</v>
      </c>
      <c r="T9" s="1" t="b">
        <v>1</v>
      </c>
      <c r="U9" s="1">
        <f t="shared" si="0"/>
        <v>0.000193504002903054</v>
      </c>
      <c r="V9" s="1">
        <f t="shared" si="1"/>
        <v>33.9131077267807</v>
      </c>
    </row>
    <row r="10" spans="1:22">
      <c r="A10" s="1" t="s">
        <v>35</v>
      </c>
      <c r="B10" s="1" t="s">
        <v>24</v>
      </c>
      <c r="C10" s="1" t="s">
        <v>59</v>
      </c>
      <c r="D10" s="1">
        <v>2</v>
      </c>
      <c r="E10" s="1">
        <v>44151808</v>
      </c>
      <c r="F10" s="1" t="s">
        <v>27</v>
      </c>
      <c r="G10" s="1" t="s">
        <v>26</v>
      </c>
      <c r="H10" s="1">
        <v>-0.0194</v>
      </c>
      <c r="I10" s="1">
        <v>-0.000904993</v>
      </c>
      <c r="J10" s="1">
        <v>0.3734</v>
      </c>
      <c r="K10" s="1">
        <v>0.374184</v>
      </c>
      <c r="L10" s="1">
        <v>0.0034</v>
      </c>
      <c r="M10" s="2">
        <v>1.46899e-8</v>
      </c>
      <c r="N10" s="1">
        <v>0.00122543</v>
      </c>
      <c r="O10" s="1">
        <v>0.46</v>
      </c>
      <c r="P10" s="1" t="b">
        <v>0</v>
      </c>
      <c r="Q10" s="1" t="b">
        <v>0</v>
      </c>
      <c r="R10" s="1">
        <v>175226</v>
      </c>
      <c r="S10" s="1">
        <v>461725</v>
      </c>
      <c r="T10" s="1" t="b">
        <v>1</v>
      </c>
      <c r="U10" s="1">
        <f t="shared" si="0"/>
        <v>0.000185766070231026</v>
      </c>
      <c r="V10" s="1">
        <f t="shared" si="1"/>
        <v>32.5567218244342</v>
      </c>
    </row>
    <row r="11" spans="1:22">
      <c r="A11" s="1" t="s">
        <v>37</v>
      </c>
      <c r="B11" s="1" t="s">
        <v>24</v>
      </c>
      <c r="C11" s="1" t="s">
        <v>59</v>
      </c>
      <c r="D11" s="1">
        <v>3</v>
      </c>
      <c r="E11" s="1">
        <v>173114167</v>
      </c>
      <c r="F11" s="1" t="s">
        <v>26</v>
      </c>
      <c r="G11" s="1" t="s">
        <v>27</v>
      </c>
      <c r="H11" s="1">
        <v>0.0199</v>
      </c>
      <c r="I11" s="1">
        <v>0.00205972</v>
      </c>
      <c r="J11" s="1">
        <v>0.5111</v>
      </c>
      <c r="K11" s="1">
        <v>0.512349</v>
      </c>
      <c r="L11" s="1">
        <v>0.0033</v>
      </c>
      <c r="M11" s="2">
        <v>1.64999e-9</v>
      </c>
      <c r="N11" s="1">
        <v>0.00118443</v>
      </c>
      <c r="O11" s="1">
        <v>0.0819993</v>
      </c>
      <c r="P11" s="1" t="b">
        <v>0</v>
      </c>
      <c r="Q11" s="1" t="b">
        <v>0</v>
      </c>
      <c r="R11" s="1">
        <v>175226</v>
      </c>
      <c r="S11" s="1">
        <v>461725</v>
      </c>
      <c r="T11" s="1" t="b">
        <v>1</v>
      </c>
      <c r="U11" s="1">
        <f t="shared" si="0"/>
        <v>0.000207486386080027</v>
      </c>
      <c r="V11" s="1">
        <f t="shared" si="1"/>
        <v>36.3641395783907</v>
      </c>
    </row>
    <row r="12" spans="1:22">
      <c r="A12" s="1" t="s">
        <v>43</v>
      </c>
      <c r="B12" s="1" t="s">
        <v>24</v>
      </c>
      <c r="C12" s="1" t="s">
        <v>59</v>
      </c>
      <c r="D12" s="1">
        <v>4</v>
      </c>
      <c r="E12" s="1">
        <v>3225371</v>
      </c>
      <c r="F12" s="1" t="s">
        <v>26</v>
      </c>
      <c r="G12" s="1" t="s">
        <v>32</v>
      </c>
      <c r="H12" s="1">
        <v>-0.0223</v>
      </c>
      <c r="I12" s="1">
        <v>-0.000943319</v>
      </c>
      <c r="J12" s="1">
        <v>0.3177</v>
      </c>
      <c r="K12" s="1">
        <v>0.315401</v>
      </c>
      <c r="L12" s="1">
        <v>0.0035</v>
      </c>
      <c r="M12" s="2">
        <v>3.13098e-10</v>
      </c>
      <c r="N12" s="1">
        <v>0.00127362</v>
      </c>
      <c r="O12" s="1">
        <v>0.46</v>
      </c>
      <c r="P12" s="1" t="b">
        <v>0</v>
      </c>
      <c r="Q12" s="1" t="b">
        <v>0</v>
      </c>
      <c r="R12" s="1">
        <v>175226</v>
      </c>
      <c r="S12" s="1">
        <v>461725</v>
      </c>
      <c r="T12" s="1" t="b">
        <v>1</v>
      </c>
      <c r="U12" s="1">
        <f t="shared" si="0"/>
        <v>0.000231619162894</v>
      </c>
      <c r="V12" s="1">
        <f t="shared" si="1"/>
        <v>40.5946386951708</v>
      </c>
    </row>
    <row r="13" spans="1:22">
      <c r="A13" s="1" t="s">
        <v>44</v>
      </c>
      <c r="B13" s="1" t="s">
        <v>24</v>
      </c>
      <c r="C13" s="1" t="s">
        <v>59</v>
      </c>
      <c r="D13" s="1">
        <v>6</v>
      </c>
      <c r="E13" s="1">
        <v>32652620</v>
      </c>
      <c r="F13" s="1" t="s">
        <v>32</v>
      </c>
      <c r="G13" s="1" t="s">
        <v>33</v>
      </c>
      <c r="H13" s="1">
        <v>0.0382</v>
      </c>
      <c r="I13" s="1">
        <v>0.00358672</v>
      </c>
      <c r="J13" s="1">
        <v>0.3397</v>
      </c>
      <c r="K13" s="1">
        <v>0.342827</v>
      </c>
      <c r="L13" s="1">
        <v>0.0035</v>
      </c>
      <c r="M13" s="2">
        <v>7.17629e-28</v>
      </c>
      <c r="N13" s="1">
        <v>0.00124573</v>
      </c>
      <c r="O13" s="1">
        <v>0.004</v>
      </c>
      <c r="P13" s="1" t="b">
        <v>0</v>
      </c>
      <c r="Q13" s="1" t="b">
        <v>0</v>
      </c>
      <c r="R13" s="1">
        <v>175226</v>
      </c>
      <c r="S13" s="1">
        <v>461725</v>
      </c>
      <c r="T13" s="1" t="b">
        <v>1</v>
      </c>
      <c r="U13" s="1">
        <f t="shared" si="0"/>
        <v>0.000679355271158443</v>
      </c>
      <c r="V13" s="1">
        <f t="shared" si="1"/>
        <v>119.120273018844</v>
      </c>
    </row>
  </sheetData>
  <mergeCells count="1">
    <mergeCell ref="A1:V1"/>
  </mergeCells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4"/>
  <sheetViews>
    <sheetView workbookViewId="0">
      <selection activeCell="I20" sqref="I20"/>
    </sheetView>
  </sheetViews>
  <sheetFormatPr defaultColWidth="9.23076923076923" defaultRowHeight="16.8"/>
  <cols>
    <col min="1" max="1" width="12.4615384615385" style="1" customWidth="1"/>
    <col min="2" max="2" width="13.2307692307692" style="1" customWidth="1"/>
    <col min="3" max="3" width="11.8461538461538" style="1" customWidth="1"/>
    <col min="4" max="4" width="4.53846153846154" style="1" customWidth="1"/>
    <col min="5" max="5" width="10.6923076923077" style="1" customWidth="1"/>
    <col min="6" max="6" width="12.6153846153846" style="1" customWidth="1"/>
    <col min="7" max="7" width="12.3846153846154" style="1" customWidth="1"/>
    <col min="8" max="8" width="14.2307692307692" style="1" customWidth="1"/>
    <col min="9" max="9" width="14.0769230769231" style="1" customWidth="1"/>
    <col min="10" max="10" width="12.9230769230769" style="1" customWidth="1"/>
    <col min="11" max="11" width="12.6153846153846" style="1" customWidth="1"/>
    <col min="12" max="12" width="11.7692307692308" style="1" customWidth="1"/>
    <col min="13" max="13" width="14.2307692307692" style="1" customWidth="1"/>
    <col min="14" max="14" width="11.7692307692308" style="1" customWidth="1"/>
    <col min="15" max="15" width="13.9230769230769" style="1" customWidth="1"/>
    <col min="16" max="16" width="12.7692307692308" style="1" customWidth="1"/>
    <col min="17" max="17" width="11.5384615384615" style="1" customWidth="1"/>
    <col min="18" max="18" width="20.5384615384615" style="1" customWidth="1"/>
    <col min="19" max="19" width="20.2307692307692" style="1" customWidth="1"/>
    <col min="20" max="20" width="9.23076923076923" style="1" customWidth="1"/>
    <col min="21" max="22" width="12.9230769230769" style="1"/>
    <col min="23" max="16384" width="9.23076923076923" style="1"/>
  </cols>
  <sheetData>
    <row r="1" spans="1:1">
      <c r="A1" s="1" t="s">
        <v>60</v>
      </c>
    </row>
    <row r="2" s="1" customFormat="1" spans="1:22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 t="s">
        <v>12</v>
      </c>
      <c r="M2" s="1" t="s">
        <v>13</v>
      </c>
      <c r="N2" s="1" t="s">
        <v>14</v>
      </c>
      <c r="O2" s="1" t="s">
        <v>15</v>
      </c>
      <c r="P2" s="1" t="s">
        <v>16</v>
      </c>
      <c r="Q2" s="1" t="s">
        <v>17</v>
      </c>
      <c r="R2" s="1" t="s">
        <v>18</v>
      </c>
      <c r="S2" s="1" t="s">
        <v>19</v>
      </c>
      <c r="T2" s="1" t="s">
        <v>20</v>
      </c>
      <c r="U2" s="1" t="s">
        <v>21</v>
      </c>
      <c r="V2" s="1" t="s">
        <v>22</v>
      </c>
    </row>
    <row r="3" spans="1:22">
      <c r="A3" s="1" t="s">
        <v>23</v>
      </c>
      <c r="B3" s="1" t="s">
        <v>24</v>
      </c>
      <c r="C3" s="1" t="s">
        <v>61</v>
      </c>
      <c r="D3" s="1">
        <v>11</v>
      </c>
      <c r="E3" s="1">
        <v>112885527</v>
      </c>
      <c r="F3" s="1" t="s">
        <v>26</v>
      </c>
      <c r="G3" s="1" t="s">
        <v>27</v>
      </c>
      <c r="H3" s="1">
        <v>-0.0188</v>
      </c>
      <c r="I3" s="1">
        <v>-0.00920493</v>
      </c>
      <c r="J3" s="1">
        <v>0.5915</v>
      </c>
      <c r="K3" s="1">
        <v>0.593196</v>
      </c>
      <c r="L3" s="1">
        <v>0.0034</v>
      </c>
      <c r="M3" s="2">
        <v>2e-8</v>
      </c>
      <c r="N3" s="1">
        <v>0.00456852</v>
      </c>
      <c r="O3" s="1">
        <v>0.0430002</v>
      </c>
      <c r="P3" s="1" t="b">
        <v>0</v>
      </c>
      <c r="Q3" s="1" t="b">
        <v>0</v>
      </c>
      <c r="R3" s="1">
        <v>175226</v>
      </c>
      <c r="S3" s="1">
        <v>451179</v>
      </c>
      <c r="T3" s="1" t="b">
        <v>1</v>
      </c>
      <c r="U3" s="1">
        <f>H3*H3/(H3*H3+L3*L3*R3)</f>
        <v>0.00017445505008475</v>
      </c>
      <c r="V3" s="1">
        <f>U3*(R3-2)/(1-U3)</f>
        <v>30.5740454926879</v>
      </c>
    </row>
    <row r="4" spans="1:22">
      <c r="A4" s="1" t="s">
        <v>29</v>
      </c>
      <c r="B4" s="1" t="s">
        <v>24</v>
      </c>
      <c r="C4" s="1" t="s">
        <v>61</v>
      </c>
      <c r="D4" s="1">
        <v>15</v>
      </c>
      <c r="E4" s="1">
        <v>52264094</v>
      </c>
      <c r="F4" s="1" t="s">
        <v>26</v>
      </c>
      <c r="G4" s="1" t="s">
        <v>27</v>
      </c>
      <c r="H4" s="1">
        <v>0.0187</v>
      </c>
      <c r="I4" s="1">
        <v>0.00406129</v>
      </c>
      <c r="J4" s="1">
        <v>0.5933</v>
      </c>
      <c r="K4" s="1">
        <v>0.594427</v>
      </c>
      <c r="L4" s="1">
        <v>0.0034</v>
      </c>
      <c r="M4" s="2">
        <v>2.84898e-8</v>
      </c>
      <c r="N4" s="1">
        <v>0.00457449</v>
      </c>
      <c r="O4" s="1">
        <v>0.37</v>
      </c>
      <c r="P4" s="1" t="b">
        <v>0</v>
      </c>
      <c r="Q4" s="1" t="b">
        <v>0</v>
      </c>
      <c r="R4" s="1">
        <v>175226</v>
      </c>
      <c r="S4" s="1">
        <v>451179</v>
      </c>
      <c r="T4" s="1" t="b">
        <v>1</v>
      </c>
      <c r="U4" s="1">
        <f t="shared" ref="U4:U14" si="0">H4*H4/(H4*H4+L4*L4*R4)</f>
        <v>0.000172604400698977</v>
      </c>
      <c r="V4" s="1">
        <f t="shared" ref="V4:V14" si="1">U4*(R4-2)/(1-U4)</f>
        <v>30.2496547316038</v>
      </c>
    </row>
    <row r="5" spans="1:22">
      <c r="A5" s="1" t="s">
        <v>30</v>
      </c>
      <c r="B5" s="1" t="s">
        <v>24</v>
      </c>
      <c r="C5" s="1" t="s">
        <v>61</v>
      </c>
      <c r="D5" s="1">
        <v>3</v>
      </c>
      <c r="E5" s="1">
        <v>50159844</v>
      </c>
      <c r="F5" s="1" t="s">
        <v>26</v>
      </c>
      <c r="G5" s="1" t="s">
        <v>27</v>
      </c>
      <c r="H5" s="1">
        <v>-0.0187</v>
      </c>
      <c r="I5" s="1">
        <v>-0.00805102</v>
      </c>
      <c r="J5" s="1">
        <v>0.478</v>
      </c>
      <c r="K5" s="1">
        <v>0.475371</v>
      </c>
      <c r="L5" s="1">
        <v>0.0033</v>
      </c>
      <c r="M5" s="2">
        <v>1.467e-8</v>
      </c>
      <c r="N5" s="1">
        <v>0.00449109</v>
      </c>
      <c r="O5" s="1">
        <v>0.0739997</v>
      </c>
      <c r="P5" s="1" t="b">
        <v>0</v>
      </c>
      <c r="Q5" s="1" t="b">
        <v>0</v>
      </c>
      <c r="R5" s="1">
        <v>175226</v>
      </c>
      <c r="S5" s="1">
        <v>451179</v>
      </c>
      <c r="T5" s="1" t="b">
        <v>1</v>
      </c>
      <c r="U5" s="1">
        <f t="shared" si="0"/>
        <v>0.000183221825840364</v>
      </c>
      <c r="V5" s="1">
        <f t="shared" si="1"/>
        <v>32.1107446003067</v>
      </c>
    </row>
    <row r="6" spans="1:22">
      <c r="A6" s="1" t="s">
        <v>31</v>
      </c>
      <c r="B6" s="1" t="s">
        <v>24</v>
      </c>
      <c r="C6" s="1" t="s">
        <v>61</v>
      </c>
      <c r="D6" s="1">
        <v>7</v>
      </c>
      <c r="E6" s="1">
        <v>114318071</v>
      </c>
      <c r="F6" s="1" t="s">
        <v>32</v>
      </c>
      <c r="G6" s="1" t="s">
        <v>33</v>
      </c>
      <c r="H6" s="1">
        <v>0.0201</v>
      </c>
      <c r="I6" s="1">
        <v>0.00335758</v>
      </c>
      <c r="J6" s="1">
        <v>0.4725</v>
      </c>
      <c r="K6" s="1">
        <v>0.472799</v>
      </c>
      <c r="L6" s="1">
        <v>0.0033</v>
      </c>
      <c r="M6" s="2">
        <v>1.22e-9</v>
      </c>
      <c r="N6" s="1">
        <v>0.00449871</v>
      </c>
      <c r="O6" s="1">
        <v>0.450001</v>
      </c>
      <c r="P6" s="1" t="b">
        <v>0</v>
      </c>
      <c r="Q6" s="1" t="b">
        <v>0</v>
      </c>
      <c r="R6" s="1">
        <v>175226</v>
      </c>
      <c r="S6" s="1">
        <v>451179</v>
      </c>
      <c r="T6" s="1" t="b">
        <v>1</v>
      </c>
      <c r="U6" s="1">
        <f t="shared" si="0"/>
        <v>0.000211677037143921</v>
      </c>
      <c r="V6" s="1">
        <f t="shared" si="1"/>
        <v>37.0987501100114</v>
      </c>
    </row>
    <row r="7" spans="1:22">
      <c r="A7" s="1" t="s">
        <v>41</v>
      </c>
      <c r="B7" s="1" t="s">
        <v>24</v>
      </c>
      <c r="C7" s="1" t="s">
        <v>61</v>
      </c>
      <c r="D7" s="1">
        <v>6</v>
      </c>
      <c r="E7" s="1">
        <v>32619856</v>
      </c>
      <c r="F7" s="1" t="s">
        <v>32</v>
      </c>
      <c r="G7" s="1" t="s">
        <v>27</v>
      </c>
      <c r="H7" s="1">
        <v>0.0274</v>
      </c>
      <c r="I7" s="1">
        <v>-0.000225309</v>
      </c>
      <c r="J7" s="1">
        <v>0.3605</v>
      </c>
      <c r="K7" s="1">
        <v>0.366026</v>
      </c>
      <c r="L7" s="1">
        <v>0.0039</v>
      </c>
      <c r="M7" s="2">
        <v>3.22775e-12</v>
      </c>
      <c r="N7" s="1">
        <v>0.00528342</v>
      </c>
      <c r="O7" s="1">
        <v>0.97</v>
      </c>
      <c r="P7" s="1" t="b">
        <v>1</v>
      </c>
      <c r="Q7" s="1" t="b">
        <v>0</v>
      </c>
      <c r="R7" s="1">
        <v>175226</v>
      </c>
      <c r="S7" s="1">
        <v>451179</v>
      </c>
      <c r="T7" s="1" t="b">
        <v>1</v>
      </c>
      <c r="U7" s="1">
        <f t="shared" si="0"/>
        <v>0.000281611927226131</v>
      </c>
      <c r="V7" s="1">
        <f t="shared" si="1"/>
        <v>49.3590684386606</v>
      </c>
    </row>
    <row r="8" spans="1:22">
      <c r="A8" s="1" t="s">
        <v>42</v>
      </c>
      <c r="B8" s="1" t="s">
        <v>24</v>
      </c>
      <c r="C8" s="1" t="s">
        <v>61</v>
      </c>
      <c r="D8" s="1">
        <v>15</v>
      </c>
      <c r="E8" s="1">
        <v>41443924</v>
      </c>
      <c r="F8" s="1" t="s">
        <v>33</v>
      </c>
      <c r="G8" s="1" t="s">
        <v>32</v>
      </c>
      <c r="H8" s="1">
        <v>0.0189</v>
      </c>
      <c r="I8" s="1">
        <v>0.0022179</v>
      </c>
      <c r="J8" s="1">
        <v>0.4177</v>
      </c>
      <c r="K8" s="1">
        <v>0.420642</v>
      </c>
      <c r="L8" s="1">
        <v>0.0034</v>
      </c>
      <c r="M8" s="2">
        <v>1.74e-8</v>
      </c>
      <c r="N8" s="1">
        <v>0.00454973</v>
      </c>
      <c r="O8" s="1">
        <v>0.62</v>
      </c>
      <c r="P8" s="1" t="b">
        <v>0</v>
      </c>
      <c r="Q8" s="1" t="b">
        <v>0</v>
      </c>
      <c r="R8" s="1">
        <v>175226</v>
      </c>
      <c r="S8" s="1">
        <v>451179</v>
      </c>
      <c r="T8" s="1" t="b">
        <v>1</v>
      </c>
      <c r="U8" s="1">
        <f t="shared" si="0"/>
        <v>0.000176315562694699</v>
      </c>
      <c r="V8" s="1">
        <f t="shared" si="1"/>
        <v>30.9001663378312</v>
      </c>
    </row>
    <row r="9" spans="1:22">
      <c r="A9" s="1" t="s">
        <v>34</v>
      </c>
      <c r="B9" s="1" t="s">
        <v>24</v>
      </c>
      <c r="C9" s="1" t="s">
        <v>61</v>
      </c>
      <c r="D9" s="1">
        <v>10</v>
      </c>
      <c r="E9" s="1">
        <v>61885362</v>
      </c>
      <c r="F9" s="1" t="s">
        <v>27</v>
      </c>
      <c r="G9" s="1" t="s">
        <v>26</v>
      </c>
      <c r="H9" s="1">
        <v>-0.0198</v>
      </c>
      <c r="I9" s="1">
        <v>-0.00811264</v>
      </c>
      <c r="J9" s="1">
        <v>0.3811</v>
      </c>
      <c r="K9" s="1">
        <v>0.382694</v>
      </c>
      <c r="L9" s="1">
        <v>0.0034</v>
      </c>
      <c r="M9" s="2">
        <v>6.827e-9</v>
      </c>
      <c r="N9" s="1">
        <v>0.00464359</v>
      </c>
      <c r="O9" s="1">
        <v>0.0819993</v>
      </c>
      <c r="P9" s="1" t="b">
        <v>0</v>
      </c>
      <c r="Q9" s="1" t="b">
        <v>0</v>
      </c>
      <c r="R9" s="1">
        <v>175226</v>
      </c>
      <c r="S9" s="1">
        <v>451179</v>
      </c>
      <c r="T9" s="1" t="b">
        <v>1</v>
      </c>
      <c r="U9" s="1">
        <f t="shared" si="0"/>
        <v>0.000193504002903054</v>
      </c>
      <c r="V9" s="1">
        <f t="shared" si="1"/>
        <v>33.9131077267807</v>
      </c>
    </row>
    <row r="10" spans="1:22">
      <c r="A10" s="1" t="s">
        <v>35</v>
      </c>
      <c r="B10" s="1" t="s">
        <v>24</v>
      </c>
      <c r="C10" s="1" t="s">
        <v>61</v>
      </c>
      <c r="D10" s="1">
        <v>2</v>
      </c>
      <c r="E10" s="1">
        <v>44151808</v>
      </c>
      <c r="F10" s="1" t="s">
        <v>27</v>
      </c>
      <c r="G10" s="1" t="s">
        <v>26</v>
      </c>
      <c r="H10" s="1">
        <v>-0.0194</v>
      </c>
      <c r="I10" s="1">
        <v>-0.00145935</v>
      </c>
      <c r="J10" s="1">
        <v>0.3734</v>
      </c>
      <c r="K10" s="1">
        <v>0.373092</v>
      </c>
      <c r="L10" s="1">
        <v>0.0034</v>
      </c>
      <c r="M10" s="2">
        <v>1.46899e-8</v>
      </c>
      <c r="N10" s="1">
        <v>0.00464912</v>
      </c>
      <c r="O10" s="1">
        <v>0.75</v>
      </c>
      <c r="P10" s="1" t="b">
        <v>0</v>
      </c>
      <c r="Q10" s="1" t="b">
        <v>0</v>
      </c>
      <c r="R10" s="1">
        <v>175226</v>
      </c>
      <c r="S10" s="1">
        <v>451179</v>
      </c>
      <c r="T10" s="1" t="b">
        <v>1</v>
      </c>
      <c r="U10" s="1">
        <f t="shared" si="0"/>
        <v>0.000185766070231026</v>
      </c>
      <c r="V10" s="1">
        <f t="shared" si="1"/>
        <v>32.5567218244342</v>
      </c>
    </row>
    <row r="11" spans="1:22">
      <c r="A11" s="1" t="s">
        <v>36</v>
      </c>
      <c r="B11" s="1" t="s">
        <v>24</v>
      </c>
      <c r="C11" s="1" t="s">
        <v>61</v>
      </c>
      <c r="D11" s="1">
        <v>8</v>
      </c>
      <c r="E11" s="1">
        <v>21992804</v>
      </c>
      <c r="F11" s="1" t="s">
        <v>32</v>
      </c>
      <c r="G11" s="1" t="s">
        <v>26</v>
      </c>
      <c r="H11" s="1">
        <v>0.0241</v>
      </c>
      <c r="I11" s="1">
        <v>-0.000818704</v>
      </c>
      <c r="J11" s="1">
        <v>0.1733</v>
      </c>
      <c r="K11" s="1">
        <v>0.173638</v>
      </c>
      <c r="L11" s="1">
        <v>0.0044</v>
      </c>
      <c r="M11" s="2">
        <v>3.94103e-8</v>
      </c>
      <c r="N11" s="1">
        <v>0.00592909</v>
      </c>
      <c r="O11" s="1">
        <v>0.88</v>
      </c>
      <c r="P11" s="1" t="b">
        <v>0</v>
      </c>
      <c r="Q11" s="1" t="b">
        <v>0</v>
      </c>
      <c r="R11" s="1">
        <v>175226</v>
      </c>
      <c r="S11" s="1">
        <v>451179</v>
      </c>
      <c r="T11" s="1" t="b">
        <v>1</v>
      </c>
      <c r="U11" s="1">
        <f t="shared" si="0"/>
        <v>0.000171181109009139</v>
      </c>
      <c r="V11" s="1">
        <f t="shared" si="1"/>
        <v>30.0001741080916</v>
      </c>
    </row>
    <row r="12" spans="1:22">
      <c r="A12" s="1" t="s">
        <v>37</v>
      </c>
      <c r="B12" s="1" t="s">
        <v>24</v>
      </c>
      <c r="C12" s="1" t="s">
        <v>61</v>
      </c>
      <c r="D12" s="1">
        <v>3</v>
      </c>
      <c r="E12" s="1">
        <v>173114167</v>
      </c>
      <c r="F12" s="1" t="s">
        <v>26</v>
      </c>
      <c r="G12" s="1" t="s">
        <v>27</v>
      </c>
      <c r="H12" s="1">
        <v>0.0199</v>
      </c>
      <c r="I12" s="1">
        <v>0.00794454</v>
      </c>
      <c r="J12" s="1">
        <v>0.5111</v>
      </c>
      <c r="K12" s="1">
        <v>0.512154</v>
      </c>
      <c r="L12" s="1">
        <v>0.0033</v>
      </c>
      <c r="M12" s="2">
        <v>1.64999e-9</v>
      </c>
      <c r="N12" s="1">
        <v>0.00449014</v>
      </c>
      <c r="O12" s="1">
        <v>0.0749998</v>
      </c>
      <c r="P12" s="1" t="b">
        <v>0</v>
      </c>
      <c r="Q12" s="1" t="b">
        <v>0</v>
      </c>
      <c r="R12" s="1">
        <v>175226</v>
      </c>
      <c r="S12" s="1">
        <v>451179</v>
      </c>
      <c r="T12" s="1" t="b">
        <v>1</v>
      </c>
      <c r="U12" s="1">
        <f t="shared" si="0"/>
        <v>0.000207486386080027</v>
      </c>
      <c r="V12" s="1">
        <f t="shared" si="1"/>
        <v>36.3641395783907</v>
      </c>
    </row>
    <row r="13" spans="1:22">
      <c r="A13" s="1" t="s">
        <v>43</v>
      </c>
      <c r="B13" s="1" t="s">
        <v>24</v>
      </c>
      <c r="C13" s="1" t="s">
        <v>61</v>
      </c>
      <c r="D13" s="1">
        <v>4</v>
      </c>
      <c r="E13" s="1">
        <v>3225371</v>
      </c>
      <c r="F13" s="1" t="s">
        <v>26</v>
      </c>
      <c r="G13" s="1" t="s">
        <v>32</v>
      </c>
      <c r="H13" s="1">
        <v>-0.0223</v>
      </c>
      <c r="I13" s="1">
        <v>-0.00359626</v>
      </c>
      <c r="J13" s="1">
        <v>0.3177</v>
      </c>
      <c r="K13" s="1">
        <v>0.316416</v>
      </c>
      <c r="L13" s="1">
        <v>0.0035</v>
      </c>
      <c r="M13" s="2">
        <v>3.13098e-10</v>
      </c>
      <c r="N13" s="1">
        <v>0.00482613</v>
      </c>
      <c r="O13" s="1">
        <v>0.450001</v>
      </c>
      <c r="P13" s="1" t="b">
        <v>0</v>
      </c>
      <c r="Q13" s="1" t="b">
        <v>0</v>
      </c>
      <c r="R13" s="1">
        <v>175226</v>
      </c>
      <c r="S13" s="1">
        <v>451179</v>
      </c>
      <c r="T13" s="1" t="b">
        <v>1</v>
      </c>
      <c r="U13" s="1">
        <f t="shared" si="0"/>
        <v>0.000231619162894</v>
      </c>
      <c r="V13" s="1">
        <f t="shared" si="1"/>
        <v>40.5946386951708</v>
      </c>
    </row>
    <row r="14" spans="1:22">
      <c r="A14" s="1" t="s">
        <v>44</v>
      </c>
      <c r="B14" s="1" t="s">
        <v>24</v>
      </c>
      <c r="C14" s="1" t="s">
        <v>61</v>
      </c>
      <c r="D14" s="1">
        <v>6</v>
      </c>
      <c r="E14" s="1">
        <v>32652620</v>
      </c>
      <c r="F14" s="1" t="s">
        <v>32</v>
      </c>
      <c r="G14" s="1" t="s">
        <v>33</v>
      </c>
      <c r="H14" s="1">
        <v>0.0382</v>
      </c>
      <c r="I14" s="1">
        <v>0.0127206</v>
      </c>
      <c r="J14" s="1">
        <v>0.3397</v>
      </c>
      <c r="K14" s="1">
        <v>0.340955</v>
      </c>
      <c r="L14" s="1">
        <v>0.0035</v>
      </c>
      <c r="M14" s="2">
        <v>7.17629e-28</v>
      </c>
      <c r="N14" s="1">
        <v>0.00473836</v>
      </c>
      <c r="O14" s="1">
        <v>0.00710003</v>
      </c>
      <c r="P14" s="1" t="b">
        <v>0</v>
      </c>
      <c r="Q14" s="1" t="b">
        <v>0</v>
      </c>
      <c r="R14" s="1">
        <v>175226</v>
      </c>
      <c r="S14" s="1">
        <v>451179</v>
      </c>
      <c r="T14" s="1" t="b">
        <v>1</v>
      </c>
      <c r="U14" s="1">
        <f t="shared" si="0"/>
        <v>0.000679355271158443</v>
      </c>
      <c r="V14" s="1">
        <f t="shared" si="1"/>
        <v>119.120273018844</v>
      </c>
    </row>
  </sheetData>
  <mergeCells count="1">
    <mergeCell ref="A1:V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S1</vt:lpstr>
      <vt:lpstr>S2</vt:lpstr>
      <vt:lpstr>S3</vt:lpstr>
      <vt:lpstr>S4</vt:lpstr>
      <vt:lpstr>S5</vt:lpstr>
      <vt:lpstr>S6</vt:lpstr>
      <vt:lpstr>S7</vt:lpstr>
      <vt:lpstr>S8</vt:lpstr>
      <vt:lpstr>S9</vt:lpstr>
      <vt:lpstr>S10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guiwuhuang</dc:creator>
  <cp:lastModifiedBy>Night-Alsen</cp:lastModifiedBy>
  <dcterms:created xsi:type="dcterms:W3CDTF">2023-09-28T06:09:00Z</dcterms:created>
  <dcterms:modified xsi:type="dcterms:W3CDTF">2023-10-02T23:09:22Z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E84CA175F42C69A5C623166564D63272</vt:lpwstr>
  </property>
  <property fmtid="{D5CDD505-2E9C-101B-9397-08002B2CF9AE}" pid="3" name="KSOProductBuildVer">
    <vt:lpwstr>2052-4.2.2.6880</vt:lpwstr>
  </property>
</Properties>
</file>