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Training set" sheetId="1" r:id="rId1"/>
    <sheet name="Validation set" sheetId="2" r:id="rId2"/>
  </sheets>
  <definedNames>
    <definedName name="_xlnm._FilterDatabase" localSheetId="0" hidden="1">'Training set'!$C:$C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<sst xmlns="http://schemas.openxmlformats.org/spreadsheetml/2006/main" count="881" uniqueCount="185">
  <si>
    <t>Table S1. The clinical and pathological characteristics of patients in training set</t>
  </si>
  <si>
    <t>Number</t>
  </si>
  <si>
    <t>Time</t>
  </si>
  <si>
    <t>Event</t>
  </si>
  <si>
    <t>CD163T</t>
  </si>
  <si>
    <t>CD163S</t>
  </si>
  <si>
    <t>CD14T</t>
  </si>
  <si>
    <t>CD14S</t>
  </si>
  <si>
    <t>CD16T</t>
  </si>
  <si>
    <t>CD16S</t>
  </si>
  <si>
    <t>CD68T</t>
  </si>
  <si>
    <t>CD68S</t>
  </si>
  <si>
    <t>CD11bT</t>
  </si>
  <si>
    <t>CD11bS</t>
  </si>
  <si>
    <t>Age</t>
  </si>
  <si>
    <t>Gender</t>
  </si>
  <si>
    <t>Sheldon grade</t>
  </si>
  <si>
    <t>Mayo grade</t>
  </si>
  <si>
    <t>T stage</t>
  </si>
  <si>
    <t>N stage</t>
  </si>
  <si>
    <t>Pathological type</t>
  </si>
  <si>
    <t>Tumor size</t>
  </si>
  <si>
    <t>Original Riskscore</t>
  </si>
  <si>
    <t>Adjusted Riskscore</t>
  </si>
  <si>
    <t>P01</t>
  </si>
  <si>
    <t>male</t>
  </si>
  <si>
    <t>Ⅳa</t>
  </si>
  <si>
    <t>T3</t>
  </si>
  <si>
    <t>N2</t>
  </si>
  <si>
    <t>signet ring cell carcinoma</t>
  </si>
  <si>
    <t>P02</t>
  </si>
  <si>
    <t>Ⅲa</t>
  </si>
  <si>
    <t>T2a</t>
  </si>
  <si>
    <t>N0</t>
  </si>
  <si>
    <t>adenocarcinoma</t>
  </si>
  <si>
    <t>P03</t>
  </si>
  <si>
    <t>female</t>
  </si>
  <si>
    <t>Ⅲb</t>
  </si>
  <si>
    <t>P04</t>
  </si>
  <si>
    <t>Ⅲd</t>
  </si>
  <si>
    <t>P05</t>
  </si>
  <si>
    <t>P06</t>
  </si>
  <si>
    <t>T2b</t>
  </si>
  <si>
    <t>P07</t>
  </si>
  <si>
    <t>Ⅱ</t>
  </si>
  <si>
    <t>T1</t>
  </si>
  <si>
    <t>P08</t>
  </si>
  <si>
    <t>P09</t>
  </si>
  <si>
    <t>P10</t>
  </si>
  <si>
    <t>P11</t>
  </si>
  <si>
    <t>P12</t>
  </si>
  <si>
    <t>P13</t>
  </si>
  <si>
    <t>neuroendocrine carcinoma</t>
  </si>
  <si>
    <t>P14</t>
  </si>
  <si>
    <t>P15</t>
  </si>
  <si>
    <t>P16</t>
  </si>
  <si>
    <t>P17</t>
  </si>
  <si>
    <t>P18</t>
  </si>
  <si>
    <t>P19</t>
  </si>
  <si>
    <t>Nx</t>
  </si>
  <si>
    <t>P20</t>
  </si>
  <si>
    <t>P21</t>
  </si>
  <si>
    <t>P22</t>
  </si>
  <si>
    <t>Ⅲc</t>
  </si>
  <si>
    <t>P23</t>
  </si>
  <si>
    <t>P24</t>
  </si>
  <si>
    <t>P25</t>
  </si>
  <si>
    <t>P26</t>
  </si>
  <si>
    <t>N1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</si>
  <si>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</si>
  <si>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</si>
  <si>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</si>
  <si>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</si>
  <si>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</si>
  <si>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</si>
  <si>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</si>
  <si>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</si>
  <si>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</si>
  <si>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</si>
  <si>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</si>
  <si>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</si>
  <si>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</si>
  <si>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</si>
  <si>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</si>
  <si>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</si>
  <si>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</si>
  <si>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I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</si>
  <si>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</si>
  <si>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</si>
  <si>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</si>
  <si>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</si>
  <si>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</si>
  <si>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</si>
  <si>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</si>
  <si>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</si>
  <si>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</si>
  <si>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</si>
  <si>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</si>
  <si>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</si>
  <si>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</si>
  <si>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</si>
  <si>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</si>
  <si>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</si>
  <si>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</si>
  <si>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</si>
  <si>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</si>
  <si>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</si>
  <si>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</si>
  <si>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</si>
  <si>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</si>
  <si>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</si>
  <si>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</si>
  <si>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</si>
  <si>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</si>
  <si>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</si>
  <si>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</si>
  <si>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</si>
  <si>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</si>
  <si>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</si>
  <si>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</si>
  <si>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</si>
  <si>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</si>
  <si>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</si>
  <si>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</si>
  <si>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</si>
  <si>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</si>
  <si>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</si>
  <si>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</si>
  <si>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</si>
  <si>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</si>
  <si>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</si>
  <si>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</si>
  <si>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</si>
  <si>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</si>
  <si>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</si>
  <si>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</si>
  <si>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</si>
  <si>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</si>
  <si>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</si>
  <si>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</si>
  <si>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</si>
  <si>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</si>
  <si>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Table S1. The clinical and pathological characteristics of patients in validation set</t>
  </si>
  <si>
    <t>V01</t>
  </si>
  <si>
    <t>V02</t>
  </si>
  <si>
    <t>V03</t>
  </si>
  <si>
    <t>V04</t>
  </si>
  <si>
    <t>V05</t>
  </si>
  <si>
    <t>V06</t>
  </si>
  <si>
    <t>V07</t>
  </si>
  <si>
    <t>V08</t>
  </si>
  <si>
    <t>V09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</si>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</sst>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000_ "/>
    <numFmt numFmtId="179" formatCode="yyyy/m/d;@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179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1"/>
  <sheetViews>
    <sheetView tabSelected="1" zoomScale="85" zoomScaleNormal="85" workbookViewId="0">
      <selection activeCell="N5" sqref="N5"/>
    </sheetView>
  </sheetViews>
  <sheetFormatPr defaultColWidth="8.72727272727273" defaultRowHeight="14"/>
  <cols>
    <col min="1" max="3" width="7.72727272727273" style="12" customWidth="1"/>
    <col min="4" max="13" width="8.72727272727273" style="14" customWidth="1"/>
    <col min="14" max="14" width="7.45454545454545" style="12" customWidth="1"/>
    <col min="15" max="15" width="10.0909090909091" style="12" customWidth="1"/>
    <col min="16" max="16" width="12.8181818181818" style="12" customWidth="1"/>
    <col min="17" max="17" width="12.8181818181818" style="21" customWidth="1"/>
    <col min="18" max="19" width="9.54545454545454" style="23" customWidth="1"/>
    <col min="20" max="20" width="24.8181818181818" style="23" customWidth="1"/>
    <col min="21" max="21" width="11.8181818181818" style="23" customWidth="1"/>
    <col min="22" max="23" width="16.4545454545455" style="24" customWidth="1"/>
    <col min="24" max="25" width="8.72727272727273" style="2"/>
  </cols>
  <sheetData>
    <row r="1" ht="14.75" spans="1:2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="22" customFormat="1" ht="15.5" spans="1:25">
      <c r="A2" s="26" t="s">
        <v>1</v>
      </c>
      <c r="B2" s="26" t="s">
        <v>2</v>
      </c>
      <c r="C2" s="26" t="s">
        <v>3</v>
      </c>
      <c r="D2" s="27" t="s">
        <v>4</v>
      </c>
      <c r="E2" s="27" t="s">
        <v>5</v>
      </c>
      <c r="F2" s="27" t="s">
        <v>6</v>
      </c>
      <c r="G2" s="28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6" t="s">
        <v>14</v>
      </c>
      <c r="O2" s="26" t="s">
        <v>15</v>
      </c>
      <c r="P2" s="26" t="s">
        <v>16</v>
      </c>
      <c r="Q2" s="30" t="s">
        <v>17</v>
      </c>
      <c r="R2" s="31" t="s">
        <v>18</v>
      </c>
      <c r="S2" s="31" t="s">
        <v>19</v>
      </c>
      <c r="T2" s="31" t="s">
        <v>20</v>
      </c>
      <c r="U2" s="32" t="s">
        <v>21</v>
      </c>
      <c r="V2" s="33" t="s">
        <v>22</v>
      </c>
      <c r="W2" s="34" t="s">
        <v>23</v>
      </c>
      <c r="X2" s="12"/>
      <c r="Y2" s="12"/>
    </row>
    <row r="3" ht="14.75" spans="1:23">
      <c r="A3" s="20" t="s">
        <v>24</v>
      </c>
      <c r="B3" s="20">
        <v>11</v>
      </c>
      <c r="C3" s="29">
        <v>1</v>
      </c>
      <c r="D3" s="3">
        <v>19.5469798657718</v>
      </c>
      <c r="E3" s="3">
        <v>18.9795918367347</v>
      </c>
      <c r="F3" s="3">
        <v>0</v>
      </c>
      <c r="G3" s="3">
        <v>12.1848739495798</v>
      </c>
      <c r="H3" s="3">
        <v>0.163132137030995</v>
      </c>
      <c r="I3" s="3">
        <v>19.6428571428571</v>
      </c>
      <c r="J3" s="3">
        <v>4.8582995951417</v>
      </c>
      <c r="K3" s="3">
        <v>5.63524590163934</v>
      </c>
      <c r="L3" s="3">
        <v>0.4</v>
      </c>
      <c r="M3" s="3">
        <v>4.68859342197341</v>
      </c>
      <c r="N3" s="20">
        <v>47</v>
      </c>
      <c r="O3" s="20" t="s">
        <v>25</v>
      </c>
      <c r="P3" s="20" t="s">
        <v>26</v>
      </c>
      <c r="Q3" s="4">
        <v>3</v>
      </c>
      <c r="R3" s="19" t="s">
        <v>27</v>
      </c>
      <c r="S3" s="19" t="s">
        <v>28</v>
      </c>
      <c r="T3" s="19" t="s">
        <v>29</v>
      </c>
      <c r="U3" s="20">
        <v>5</v>
      </c>
      <c r="V3" s="6">
        <f t="shared" ref="V3:V66" si="0">0.00295*I3-0.00176*K3+0.006*M3+0.789804</f>
        <v>0.865963956316384</v>
      </c>
      <c r="W3" s="24">
        <v>50.6596395631638</v>
      </c>
    </row>
    <row r="4" spans="1:23">
      <c r="A4" s="20" t="s">
        <v>30</v>
      </c>
      <c r="B4" s="20">
        <v>106</v>
      </c>
      <c r="C4" s="29">
        <v>0</v>
      </c>
      <c r="D4" s="3">
        <v>4.59940652818991</v>
      </c>
      <c r="E4" s="3">
        <v>23.1788079470199</v>
      </c>
      <c r="F4" s="3">
        <v>0</v>
      </c>
      <c r="G4" s="3">
        <v>14.2857142857143</v>
      </c>
      <c r="H4" s="3">
        <v>3.47826086956522</v>
      </c>
      <c r="I4" s="3">
        <v>8.03571428571429</v>
      </c>
      <c r="J4" s="3">
        <v>24.1379310344828</v>
      </c>
      <c r="K4" s="3">
        <v>24.8496993987976</v>
      </c>
      <c r="L4" s="3">
        <v>0</v>
      </c>
      <c r="M4" s="3">
        <v>2.44590780809031</v>
      </c>
      <c r="N4" s="20">
        <v>35</v>
      </c>
      <c r="O4" s="20" t="s">
        <v>25</v>
      </c>
      <c r="P4" s="20" t="s">
        <v>31</v>
      </c>
      <c r="Q4" s="4">
        <v>2</v>
      </c>
      <c r="R4" s="19" t="s">
        <v>32</v>
      </c>
      <c r="S4" s="19" t="s">
        <v>33</v>
      </c>
      <c r="T4" s="19" t="s">
        <v>34</v>
      </c>
      <c r="U4" s="20">
        <v>4</v>
      </c>
      <c r="V4" s="6">
        <f t="shared" si="0"/>
        <v>0.784449333049515</v>
      </c>
      <c r="W4" s="24">
        <v>49.8444933304952</v>
      </c>
    </row>
    <row r="5" s="22" customFormat="1" spans="1:25">
      <c r="A5" s="20" t="s">
        <v>35</v>
      </c>
      <c r="B5" s="20">
        <v>102</v>
      </c>
      <c r="C5" s="29">
        <v>0</v>
      </c>
      <c r="D5" s="3">
        <v>2.47718383311604</v>
      </c>
      <c r="E5" s="3">
        <v>6.08760207869339</v>
      </c>
      <c r="F5" s="3">
        <v>0</v>
      </c>
      <c r="G5" s="3">
        <v>5.0761421319797</v>
      </c>
      <c r="H5" s="3">
        <v>3.19327731092437</v>
      </c>
      <c r="I5" s="3">
        <v>6.84931506849315</v>
      </c>
      <c r="J5" s="3">
        <v>8.91566265060241</v>
      </c>
      <c r="K5" s="3">
        <v>6.40495867768595</v>
      </c>
      <c r="L5" s="3">
        <v>0.636942675159236</v>
      </c>
      <c r="M5" s="3">
        <v>2.34009360374415</v>
      </c>
      <c r="N5" s="20">
        <v>59</v>
      </c>
      <c r="O5" s="20" t="s">
        <v>36</v>
      </c>
      <c r="P5" s="20" t="s">
        <v>37</v>
      </c>
      <c r="Q5" s="4">
        <v>2</v>
      </c>
      <c r="R5" s="19" t="s">
        <v>27</v>
      </c>
      <c r="S5" s="19" t="s">
        <v>33</v>
      </c>
      <c r="T5" s="19" t="s">
        <v>34</v>
      </c>
      <c r="U5" s="20">
        <v>8.5</v>
      </c>
      <c r="V5" s="6">
        <f t="shared" si="0"/>
        <v>0.812777313801792</v>
      </c>
      <c r="W5" s="24">
        <v>50.1277731380179</v>
      </c>
      <c r="X5" s="12"/>
      <c r="Y5" s="12"/>
    </row>
    <row r="6" spans="1:23">
      <c r="A6" s="20" t="s">
        <v>38</v>
      </c>
      <c r="B6" s="20">
        <v>112</v>
      </c>
      <c r="C6" s="29">
        <v>0</v>
      </c>
      <c r="D6" s="3">
        <v>1.06171201061712</v>
      </c>
      <c r="E6" s="3">
        <v>1.94750211685013</v>
      </c>
      <c r="F6" s="3">
        <v>1.5496769874477</v>
      </c>
      <c r="G6" s="3">
        <v>1.1070110701107</v>
      </c>
      <c r="H6" s="3">
        <v>8.90052356020942</v>
      </c>
      <c r="I6" s="3">
        <v>11.787072243346</v>
      </c>
      <c r="J6" s="3">
        <v>16.8</v>
      </c>
      <c r="K6" s="3">
        <v>8.99581589958159</v>
      </c>
      <c r="L6" s="3">
        <v>0.29585798816568</v>
      </c>
      <c r="M6" s="3">
        <v>7.35171261487051</v>
      </c>
      <c r="N6" s="20">
        <v>37</v>
      </c>
      <c r="O6" s="20" t="s">
        <v>25</v>
      </c>
      <c r="P6" s="20" t="s">
        <v>39</v>
      </c>
      <c r="Q6" s="4">
        <v>2</v>
      </c>
      <c r="R6" s="19" t="s">
        <v>27</v>
      </c>
      <c r="S6" s="19" t="s">
        <v>33</v>
      </c>
      <c r="T6" s="19" t="s">
        <v>29</v>
      </c>
      <c r="U6" s="20">
        <v>5</v>
      </c>
      <c r="V6" s="6">
        <f t="shared" si="0"/>
        <v>0.85285350282383</v>
      </c>
      <c r="W6" s="24">
        <v>50.5285350282383</v>
      </c>
    </row>
    <row r="7" spans="1:23">
      <c r="A7" s="20" t="s">
        <v>40</v>
      </c>
      <c r="B7" s="20">
        <v>25</v>
      </c>
      <c r="C7" s="29">
        <v>1</v>
      </c>
      <c r="D7" s="3">
        <v>0.598802395209581</v>
      </c>
      <c r="E7" s="3">
        <v>23.3722871452421</v>
      </c>
      <c r="F7" s="3">
        <v>0</v>
      </c>
      <c r="G7" s="3">
        <v>19.3045563549161</v>
      </c>
      <c r="H7" s="3">
        <v>0</v>
      </c>
      <c r="I7" s="3">
        <v>11.4558472553699</v>
      </c>
      <c r="J7" s="3">
        <v>4.32900432900433</v>
      </c>
      <c r="K7" s="3">
        <v>2.06185567010309</v>
      </c>
      <c r="L7" s="3">
        <v>0</v>
      </c>
      <c r="M7" s="3">
        <v>25.6666666666667</v>
      </c>
      <c r="N7" s="20">
        <v>79</v>
      </c>
      <c r="O7" s="20" t="s">
        <v>25</v>
      </c>
      <c r="P7" s="20" t="s">
        <v>37</v>
      </c>
      <c r="Q7" s="4">
        <v>2</v>
      </c>
      <c r="R7" s="19" t="s">
        <v>27</v>
      </c>
      <c r="S7" s="19" t="s">
        <v>33</v>
      </c>
      <c r="T7" s="19" t="s">
        <v>29</v>
      </c>
      <c r="U7" s="20">
        <v>4.7</v>
      </c>
      <c r="V7" s="6">
        <f t="shared" si="0"/>
        <v>0.97396988342396</v>
      </c>
      <c r="W7" s="24">
        <v>51.7396988342396</v>
      </c>
    </row>
    <row r="8" spans="1:23">
      <c r="A8" s="20" t="s">
        <v>41</v>
      </c>
      <c r="B8" s="20">
        <v>55</v>
      </c>
      <c r="C8" s="29">
        <v>1</v>
      </c>
      <c r="D8" s="3">
        <v>4.31309904153355</v>
      </c>
      <c r="E8" s="3">
        <v>5.35714285714286</v>
      </c>
      <c r="F8" s="3">
        <v>0</v>
      </c>
      <c r="G8" s="3">
        <v>8.47651775486827</v>
      </c>
      <c r="H8" s="3">
        <v>0.775193798449612</v>
      </c>
      <c r="I8" s="3">
        <v>8.11419984973704</v>
      </c>
      <c r="J8" s="3">
        <v>0.683371298405467</v>
      </c>
      <c r="K8" s="3">
        <v>5.02392344497608</v>
      </c>
      <c r="L8" s="3">
        <v>0.155038759689922</v>
      </c>
      <c r="M8" s="3">
        <v>1.59386068476978</v>
      </c>
      <c r="N8" s="20">
        <v>53</v>
      </c>
      <c r="O8" s="20" t="s">
        <v>36</v>
      </c>
      <c r="P8" s="20" t="s">
        <v>31</v>
      </c>
      <c r="Q8" s="4">
        <v>2</v>
      </c>
      <c r="R8" s="19" t="s">
        <v>42</v>
      </c>
      <c r="S8" s="19" t="s">
        <v>33</v>
      </c>
      <c r="T8" s="19" t="s">
        <v>34</v>
      </c>
      <c r="U8" s="20">
        <v>9</v>
      </c>
      <c r="V8" s="6">
        <f t="shared" si="0"/>
        <v>0.814461948402185</v>
      </c>
      <c r="W8" s="24">
        <v>50.1446194840219</v>
      </c>
    </row>
    <row r="9" spans="1:23">
      <c r="A9" s="20" t="s">
        <v>43</v>
      </c>
      <c r="B9" s="20">
        <v>74</v>
      </c>
      <c r="C9" s="29">
        <v>0</v>
      </c>
      <c r="D9" s="3">
        <v>0.204081632653061</v>
      </c>
      <c r="E9" s="3">
        <v>2.9296875</v>
      </c>
      <c r="F9" s="3">
        <v>0</v>
      </c>
      <c r="G9" s="3">
        <v>37.0949720670391</v>
      </c>
      <c r="H9" s="3">
        <v>0</v>
      </c>
      <c r="I9" s="3">
        <v>4.95391705069124</v>
      </c>
      <c r="J9" s="3">
        <v>22.9862475442043</v>
      </c>
      <c r="K9" s="3">
        <v>23.9259259259259</v>
      </c>
      <c r="L9" s="3">
        <v>0</v>
      </c>
      <c r="M9" s="3">
        <v>2.8290282902829</v>
      </c>
      <c r="N9" s="20">
        <v>57</v>
      </c>
      <c r="O9" s="20" t="s">
        <v>36</v>
      </c>
      <c r="P9" s="20" t="s">
        <v>44</v>
      </c>
      <c r="Q9" s="4">
        <v>1</v>
      </c>
      <c r="R9" s="19" t="s">
        <v>45</v>
      </c>
      <c r="S9" s="19" t="s">
        <v>33</v>
      </c>
      <c r="T9" s="19" t="s">
        <v>34</v>
      </c>
      <c r="U9" s="20">
        <v>2</v>
      </c>
      <c r="V9" s="6">
        <f t="shared" si="0"/>
        <v>0.779282595411607</v>
      </c>
      <c r="W9" s="24">
        <v>49.7928259541161</v>
      </c>
    </row>
    <row r="10" spans="1:23">
      <c r="A10" s="20" t="s">
        <v>46</v>
      </c>
      <c r="B10" s="20">
        <v>97</v>
      </c>
      <c r="C10" s="29">
        <v>0</v>
      </c>
      <c r="D10" s="3">
        <v>0.827129859387924</v>
      </c>
      <c r="E10" s="3">
        <v>3.27731092436975</v>
      </c>
      <c r="F10" s="3">
        <v>0</v>
      </c>
      <c r="G10" s="3">
        <v>16.6123778501629</v>
      </c>
      <c r="H10" s="3">
        <v>1.84049079754601</v>
      </c>
      <c r="I10" s="3">
        <v>8.46905537459283</v>
      </c>
      <c r="J10" s="3">
        <v>5.0251256281407</v>
      </c>
      <c r="K10" s="3">
        <v>15.6142365097589</v>
      </c>
      <c r="L10" s="3">
        <v>0</v>
      </c>
      <c r="M10" s="3">
        <v>0.759013282732448</v>
      </c>
      <c r="N10" s="20">
        <v>45</v>
      </c>
      <c r="O10" s="20" t="s">
        <v>25</v>
      </c>
      <c r="P10" s="20" t="s">
        <v>31</v>
      </c>
      <c r="Q10" s="4">
        <v>2</v>
      </c>
      <c r="R10" s="19" t="s">
        <v>32</v>
      </c>
      <c r="S10" s="19" t="s">
        <v>33</v>
      </c>
      <c r="T10" s="19" t="s">
        <v>34</v>
      </c>
      <c r="U10" s="20">
        <v>3.5</v>
      </c>
      <c r="V10" s="6">
        <f t="shared" si="0"/>
        <v>0.791860736794268</v>
      </c>
      <c r="W10" s="24">
        <v>49.9186073679427</v>
      </c>
    </row>
    <row r="11" spans="1:23">
      <c r="A11" s="20" t="s">
        <v>47</v>
      </c>
      <c r="B11" s="20">
        <v>84</v>
      </c>
      <c r="C11" s="29">
        <v>0</v>
      </c>
      <c r="D11" s="3">
        <v>2.7114967462039</v>
      </c>
      <c r="E11" s="3">
        <v>11.2676056338028</v>
      </c>
      <c r="F11" s="3">
        <v>0</v>
      </c>
      <c r="G11" s="3">
        <v>3.06748466257669</v>
      </c>
      <c r="H11" s="3">
        <v>0.422832980972516</v>
      </c>
      <c r="I11" s="3">
        <v>4.27777777777778</v>
      </c>
      <c r="J11" s="3">
        <v>19.8044009779951</v>
      </c>
      <c r="K11" s="3">
        <v>4.48979591836735</v>
      </c>
      <c r="L11" s="3">
        <v>0.895522388059702</v>
      </c>
      <c r="M11" s="3">
        <v>5.41002277904328</v>
      </c>
      <c r="N11" s="20">
        <v>54</v>
      </c>
      <c r="O11" s="20" t="s">
        <v>36</v>
      </c>
      <c r="P11" s="20" t="s">
        <v>37</v>
      </c>
      <c r="Q11" s="4">
        <v>2</v>
      </c>
      <c r="R11" s="19" t="s">
        <v>27</v>
      </c>
      <c r="S11" s="19" t="s">
        <v>33</v>
      </c>
      <c r="T11" s="19" t="s">
        <v>34</v>
      </c>
      <c r="U11" s="20">
        <v>4</v>
      </c>
      <c r="V11" s="6">
        <f t="shared" si="0"/>
        <v>0.826981540302378</v>
      </c>
      <c r="W11" s="24">
        <v>50.2698154030238</v>
      </c>
    </row>
    <row r="12" spans="1:23">
      <c r="A12" s="20" t="s">
        <v>48</v>
      </c>
      <c r="B12" s="20">
        <v>63</v>
      </c>
      <c r="C12" s="29">
        <v>1</v>
      </c>
      <c r="D12" s="3">
        <v>0</v>
      </c>
      <c r="E12" s="3">
        <v>6.99588477366255</v>
      </c>
      <c r="F12" s="3">
        <v>0.713818202764977</v>
      </c>
      <c r="G12" s="3">
        <v>28.4081632653061</v>
      </c>
      <c r="H12" s="3">
        <v>2.18978102189781</v>
      </c>
      <c r="I12" s="3">
        <v>10.4395604395604</v>
      </c>
      <c r="J12" s="3">
        <v>7.36196319018405</v>
      </c>
      <c r="K12" s="3">
        <v>0</v>
      </c>
      <c r="L12" s="3">
        <v>1.58311345646438</v>
      </c>
      <c r="M12" s="3">
        <v>6.2962962962963</v>
      </c>
      <c r="N12" s="20">
        <v>58</v>
      </c>
      <c r="O12" s="20" t="s">
        <v>25</v>
      </c>
      <c r="P12" s="20" t="s">
        <v>31</v>
      </c>
      <c r="Q12" s="4">
        <v>2</v>
      </c>
      <c r="R12" s="19" t="s">
        <v>42</v>
      </c>
      <c r="S12" s="19" t="s">
        <v>33</v>
      </c>
      <c r="T12" s="19" t="s">
        <v>34</v>
      </c>
      <c r="U12" s="20">
        <v>2.5</v>
      </c>
      <c r="V12" s="6">
        <f t="shared" si="0"/>
        <v>0.858378481074481</v>
      </c>
      <c r="W12" s="24">
        <v>50.5837848107448</v>
      </c>
    </row>
    <row r="13" spans="1:23">
      <c r="A13" s="20" t="s">
        <v>49</v>
      </c>
      <c r="B13" s="20">
        <v>40</v>
      </c>
      <c r="C13" s="29">
        <v>1</v>
      </c>
      <c r="D13" s="3">
        <v>2.11122554067971</v>
      </c>
      <c r="E13" s="3">
        <v>3.99274047186933</v>
      </c>
      <c r="F13" s="3">
        <v>0</v>
      </c>
      <c r="G13" s="3">
        <v>11.4507520621058</v>
      </c>
      <c r="H13" s="3">
        <v>6.87606112054329</v>
      </c>
      <c r="I13" s="3">
        <v>2.15384615384615</v>
      </c>
      <c r="J13" s="3">
        <v>6.39097744360902</v>
      </c>
      <c r="K13" s="3">
        <v>7.91788856304985</v>
      </c>
      <c r="L13" s="3">
        <v>2.90697674418605</v>
      </c>
      <c r="M13" s="3">
        <v>16.2337662337662</v>
      </c>
      <c r="N13" s="20">
        <v>71</v>
      </c>
      <c r="O13" s="20" t="s">
        <v>25</v>
      </c>
      <c r="P13" s="20" t="s">
        <v>31</v>
      </c>
      <c r="Q13" s="4">
        <v>2</v>
      </c>
      <c r="R13" s="19" t="s">
        <v>42</v>
      </c>
      <c r="S13" s="19" t="s">
        <v>33</v>
      </c>
      <c r="T13" s="19" t="s">
        <v>34</v>
      </c>
      <c r="U13" s="20">
        <v>4</v>
      </c>
      <c r="V13" s="6">
        <f t="shared" si="0"/>
        <v>0.879624959685476</v>
      </c>
      <c r="W13" s="24">
        <v>50.7962495968548</v>
      </c>
    </row>
    <row r="14" spans="1:23">
      <c r="A14" s="20" t="s">
        <v>50</v>
      </c>
      <c r="B14" s="20">
        <v>81</v>
      </c>
      <c r="C14" s="29">
        <v>0</v>
      </c>
      <c r="D14" s="3">
        <v>0.625</v>
      </c>
      <c r="E14" s="3">
        <v>4.89882854100106</v>
      </c>
      <c r="F14" s="3">
        <v>0</v>
      </c>
      <c r="G14" s="3">
        <v>23.780487804878</v>
      </c>
      <c r="H14" s="3">
        <v>8.47029077117573</v>
      </c>
      <c r="I14" s="3">
        <v>13.3223684210526</v>
      </c>
      <c r="J14" s="3">
        <v>3.07835820895522</v>
      </c>
      <c r="K14" s="3">
        <v>3.37837837837838</v>
      </c>
      <c r="L14" s="3">
        <v>0</v>
      </c>
      <c r="M14" s="3">
        <v>7.63005780346821</v>
      </c>
      <c r="N14" s="20">
        <v>59</v>
      </c>
      <c r="O14" s="20" t="s">
        <v>36</v>
      </c>
      <c r="P14" s="20" t="s">
        <v>31</v>
      </c>
      <c r="Q14" s="4">
        <v>2</v>
      </c>
      <c r="R14" s="19" t="s">
        <v>32</v>
      </c>
      <c r="S14" s="19" t="s">
        <v>33</v>
      </c>
      <c r="T14" s="19" t="s">
        <v>34</v>
      </c>
      <c r="U14" s="20">
        <v>3.5</v>
      </c>
      <c r="V14" s="6">
        <f t="shared" si="0"/>
        <v>0.868939387716968</v>
      </c>
      <c r="W14" s="24">
        <v>50.6893938771697</v>
      </c>
    </row>
    <row r="15" spans="1:23">
      <c r="A15" s="20" t="s">
        <v>51</v>
      </c>
      <c r="B15" s="20">
        <v>119</v>
      </c>
      <c r="C15" s="29">
        <v>0</v>
      </c>
      <c r="D15" s="3">
        <v>1.5181194906954</v>
      </c>
      <c r="E15" s="3">
        <v>2.65151515151515</v>
      </c>
      <c r="F15" s="3">
        <v>0</v>
      </c>
      <c r="G15" s="3">
        <v>14.8337595907928</v>
      </c>
      <c r="H15" s="3">
        <v>5.20833333333333</v>
      </c>
      <c r="I15" s="3">
        <v>12.7659574468085</v>
      </c>
      <c r="J15" s="3">
        <v>6.86475409836066</v>
      </c>
      <c r="K15" s="3">
        <v>18.5819070904645</v>
      </c>
      <c r="L15" s="3">
        <v>0.117508813160987</v>
      </c>
      <c r="M15" s="3">
        <v>4.55635491606715</v>
      </c>
      <c r="N15" s="20">
        <v>48</v>
      </c>
      <c r="O15" s="20" t="s">
        <v>36</v>
      </c>
      <c r="P15" s="20" t="s">
        <v>31</v>
      </c>
      <c r="Q15" s="4">
        <v>2</v>
      </c>
      <c r="R15" s="19" t="s">
        <v>32</v>
      </c>
      <c r="S15" s="19" t="s">
        <v>33</v>
      </c>
      <c r="T15" s="19" t="s">
        <v>52</v>
      </c>
      <c r="U15" s="20">
        <v>4</v>
      </c>
      <c r="V15" s="6">
        <f t="shared" si="0"/>
        <v>0.82209754748527</v>
      </c>
      <c r="W15" s="24">
        <v>50.2209754748527</v>
      </c>
    </row>
    <row r="16" spans="1:23">
      <c r="A16" s="20" t="s">
        <v>53</v>
      </c>
      <c r="B16" s="20">
        <v>115</v>
      </c>
      <c r="C16" s="29">
        <v>0</v>
      </c>
      <c r="D16" s="3">
        <v>3.45528455284553</v>
      </c>
      <c r="E16" s="3">
        <v>10.5084745762712</v>
      </c>
      <c r="F16" s="3">
        <v>1.52954464396285</v>
      </c>
      <c r="G16" s="3">
        <v>13.4328358208955</v>
      </c>
      <c r="H16" s="3">
        <v>10.3448275862069</v>
      </c>
      <c r="I16" s="3">
        <v>1.1441647597254</v>
      </c>
      <c r="J16" s="3">
        <v>7.24815724815725</v>
      </c>
      <c r="K16" s="3">
        <v>16.6666666666667</v>
      </c>
      <c r="L16" s="3">
        <v>0.19588638589618</v>
      </c>
      <c r="M16" s="3">
        <v>1.77514792899408</v>
      </c>
      <c r="N16" s="20">
        <v>30</v>
      </c>
      <c r="O16" s="20" t="s">
        <v>36</v>
      </c>
      <c r="P16" s="20" t="s">
        <v>44</v>
      </c>
      <c r="Q16" s="4">
        <v>1</v>
      </c>
      <c r="R16" s="19" t="s">
        <v>45</v>
      </c>
      <c r="S16" s="19" t="s">
        <v>33</v>
      </c>
      <c r="T16" s="19" t="s">
        <v>34</v>
      </c>
      <c r="U16" s="20">
        <v>3</v>
      </c>
      <c r="V16" s="6">
        <f t="shared" si="0"/>
        <v>0.774496840281821</v>
      </c>
      <c r="W16" s="24">
        <v>49.7449684028182</v>
      </c>
    </row>
    <row r="17" spans="1:23">
      <c r="A17" s="20" t="s">
        <v>54</v>
      </c>
      <c r="B17" s="20">
        <v>47</v>
      </c>
      <c r="C17" s="29">
        <v>1</v>
      </c>
      <c r="D17" s="3">
        <v>2.26789510985117</v>
      </c>
      <c r="E17" s="3">
        <v>20.5202312138728</v>
      </c>
      <c r="F17" s="3">
        <v>0</v>
      </c>
      <c r="G17" s="3">
        <v>5.23648648648649</v>
      </c>
      <c r="H17" s="3">
        <v>0.995575221238938</v>
      </c>
      <c r="I17" s="3">
        <v>1.19760479041916</v>
      </c>
      <c r="J17" s="3">
        <v>11.5931721194879</v>
      </c>
      <c r="K17" s="3">
        <v>24.0506329113924</v>
      </c>
      <c r="L17" s="3">
        <v>4</v>
      </c>
      <c r="M17" s="3">
        <v>7.45614035087719</v>
      </c>
      <c r="N17" s="20">
        <v>53</v>
      </c>
      <c r="O17" s="20" t="s">
        <v>25</v>
      </c>
      <c r="P17" s="20" t="s">
        <v>37</v>
      </c>
      <c r="Q17" s="4">
        <v>2</v>
      </c>
      <c r="R17" s="19" t="s">
        <v>27</v>
      </c>
      <c r="S17" s="19" t="s">
        <v>33</v>
      </c>
      <c r="T17" s="19" t="s">
        <v>34</v>
      </c>
      <c r="U17" s="20">
        <v>2.5</v>
      </c>
      <c r="V17" s="6">
        <f t="shared" si="0"/>
        <v>0.795744662312949</v>
      </c>
      <c r="W17" s="24">
        <v>49.9574466231295</v>
      </c>
    </row>
    <row r="18" spans="1:23">
      <c r="A18" s="20" t="s">
        <v>55</v>
      </c>
      <c r="B18" s="20">
        <v>62</v>
      </c>
      <c r="C18" s="29">
        <v>1</v>
      </c>
      <c r="D18" s="3">
        <v>3.2122905027933</v>
      </c>
      <c r="E18" s="3">
        <v>5.72569906790945</v>
      </c>
      <c r="F18" s="3">
        <v>0</v>
      </c>
      <c r="G18" s="3">
        <v>6.20689655172414</v>
      </c>
      <c r="H18" s="3">
        <v>3.24189526184539</v>
      </c>
      <c r="I18" s="3">
        <v>12.2260668973472</v>
      </c>
      <c r="J18" s="3">
        <v>21.0296684118674</v>
      </c>
      <c r="K18" s="3">
        <v>19.6428571428571</v>
      </c>
      <c r="L18" s="3">
        <v>1.11111111111111</v>
      </c>
      <c r="M18" s="3">
        <v>6.39658848614073</v>
      </c>
      <c r="N18" s="20">
        <v>77</v>
      </c>
      <c r="O18" s="20" t="s">
        <v>25</v>
      </c>
      <c r="P18" s="20" t="s">
        <v>31</v>
      </c>
      <c r="Q18" s="4">
        <v>2</v>
      </c>
      <c r="R18" s="19" t="s">
        <v>32</v>
      </c>
      <c r="S18" s="19" t="s">
        <v>33</v>
      </c>
      <c r="T18" s="19" t="s">
        <v>34</v>
      </c>
      <c r="U18" s="20">
        <v>4</v>
      </c>
      <c r="V18" s="6">
        <f t="shared" si="0"/>
        <v>0.82967899969259</v>
      </c>
      <c r="W18" s="24">
        <v>50.2967899969259</v>
      </c>
    </row>
    <row r="19" spans="1:23">
      <c r="A19" s="20" t="s">
        <v>56</v>
      </c>
      <c r="B19" s="20">
        <v>9</v>
      </c>
      <c r="C19" s="29">
        <v>1</v>
      </c>
      <c r="D19" s="3">
        <v>7.12025316455696</v>
      </c>
      <c r="E19" s="3">
        <v>15.6834532374101</v>
      </c>
      <c r="F19" s="3">
        <v>0</v>
      </c>
      <c r="G19" s="3">
        <v>13.9240506329114</v>
      </c>
      <c r="H19" s="3">
        <v>5.18626734842951</v>
      </c>
      <c r="I19" s="3">
        <v>6.25</v>
      </c>
      <c r="J19" s="3">
        <v>3.87096774193548</v>
      </c>
      <c r="K19" s="3">
        <v>2.65878877400295</v>
      </c>
      <c r="L19" s="3">
        <v>13.5922330097087</v>
      </c>
      <c r="M19" s="3">
        <v>31.2638580931264</v>
      </c>
      <c r="N19" s="20">
        <v>55</v>
      </c>
      <c r="O19" s="20" t="s">
        <v>25</v>
      </c>
      <c r="P19" s="20" t="s">
        <v>31</v>
      </c>
      <c r="Q19" s="4">
        <v>2</v>
      </c>
      <c r="R19" s="19" t="s">
        <v>42</v>
      </c>
      <c r="S19" s="19" t="s">
        <v>33</v>
      </c>
      <c r="T19" s="19" t="s">
        <v>34</v>
      </c>
      <c r="U19" s="20">
        <v>2</v>
      </c>
      <c r="V19" s="6">
        <f t="shared" si="0"/>
        <v>0.991145180316513</v>
      </c>
      <c r="W19" s="24">
        <v>51.9114518031651</v>
      </c>
    </row>
    <row r="20" spans="1:23">
      <c r="A20" s="20" t="s">
        <v>57</v>
      </c>
      <c r="B20" s="20">
        <v>5</v>
      </c>
      <c r="C20" s="29">
        <v>1</v>
      </c>
      <c r="D20" s="3">
        <v>2.47770069375619</v>
      </c>
      <c r="E20" s="3">
        <v>11.6201117318436</v>
      </c>
      <c r="F20" s="3">
        <v>1.44372759856631</v>
      </c>
      <c r="G20" s="3">
        <v>1.23456790123457</v>
      </c>
      <c r="H20" s="3">
        <v>5.02215657311669</v>
      </c>
      <c r="I20" s="3">
        <v>25</v>
      </c>
      <c r="J20" s="3">
        <v>0.23696682464455</v>
      </c>
      <c r="K20" s="3">
        <v>0.371747211895911</v>
      </c>
      <c r="L20" s="3">
        <v>2.16666666666667</v>
      </c>
      <c r="M20" s="3">
        <v>10.9792284866469</v>
      </c>
      <c r="N20" s="20">
        <v>35</v>
      </c>
      <c r="O20" s="20" t="s">
        <v>25</v>
      </c>
      <c r="P20" s="20" t="s">
        <v>31</v>
      </c>
      <c r="Q20" s="4">
        <v>2</v>
      </c>
      <c r="R20" s="19" t="s">
        <v>42</v>
      </c>
      <c r="S20" s="19" t="s">
        <v>33</v>
      </c>
      <c r="T20" s="19" t="s">
        <v>29</v>
      </c>
      <c r="U20" s="20">
        <v>3.2</v>
      </c>
      <c r="V20" s="6">
        <f t="shared" si="0"/>
        <v>0.928775095826945</v>
      </c>
      <c r="W20" s="24">
        <v>51.2877509582694</v>
      </c>
    </row>
    <row r="21" spans="1:23">
      <c r="A21" s="20" t="s">
        <v>58</v>
      </c>
      <c r="B21" s="20">
        <v>32</v>
      </c>
      <c r="C21" s="29">
        <v>1</v>
      </c>
      <c r="D21" s="3">
        <v>6.68973471741638</v>
      </c>
      <c r="E21" s="3">
        <v>18.0385288966725</v>
      </c>
      <c r="F21" s="3">
        <v>0.21532</v>
      </c>
      <c r="G21" s="3">
        <v>27.5086505190311</v>
      </c>
      <c r="H21" s="3">
        <v>4.00534045393858</v>
      </c>
      <c r="I21" s="3">
        <v>20.5405405405405</v>
      </c>
      <c r="J21" s="3">
        <v>1.33037694013304</v>
      </c>
      <c r="K21" s="3">
        <v>0.810810810810811</v>
      </c>
      <c r="L21" s="3">
        <v>2.34505862646566</v>
      </c>
      <c r="M21" s="3">
        <v>7.87746170678337</v>
      </c>
      <c r="N21" s="20">
        <v>47</v>
      </c>
      <c r="O21" s="20" t="s">
        <v>25</v>
      </c>
      <c r="P21" s="20" t="s">
        <v>31</v>
      </c>
      <c r="Q21" s="4">
        <v>2</v>
      </c>
      <c r="R21" s="19" t="s">
        <v>42</v>
      </c>
      <c r="S21" s="19" t="s">
        <v>59</v>
      </c>
      <c r="T21" s="19" t="s">
        <v>34</v>
      </c>
      <c r="U21" s="20">
        <v>2</v>
      </c>
      <c r="V21" s="6">
        <f t="shared" si="0"/>
        <v>0.896236337808268</v>
      </c>
      <c r="W21" s="24">
        <v>50.9623633780827</v>
      </c>
    </row>
    <row r="22" spans="1:23">
      <c r="A22" s="20" t="s">
        <v>60</v>
      </c>
      <c r="B22" s="20">
        <v>24</v>
      </c>
      <c r="C22" s="29">
        <v>1</v>
      </c>
      <c r="D22" s="3">
        <v>0.411099691675231</v>
      </c>
      <c r="E22" s="3">
        <v>4.01647785787848</v>
      </c>
      <c r="F22" s="3">
        <v>0.572131147540984</v>
      </c>
      <c r="G22" s="3">
        <v>4.41558441558442</v>
      </c>
      <c r="H22" s="3">
        <v>8.72576177285319</v>
      </c>
      <c r="I22" s="3">
        <v>32.4459234608985</v>
      </c>
      <c r="J22" s="3">
        <v>1.71673819742489</v>
      </c>
      <c r="K22" s="3">
        <v>6.50887573964497</v>
      </c>
      <c r="L22" s="3">
        <v>3.00632911392405</v>
      </c>
      <c r="M22" s="3">
        <v>22.7136879856545</v>
      </c>
      <c r="N22" s="20">
        <v>69</v>
      </c>
      <c r="O22" s="20" t="s">
        <v>25</v>
      </c>
      <c r="P22" s="20" t="s">
        <v>44</v>
      </c>
      <c r="Q22" s="4">
        <v>1</v>
      </c>
      <c r="R22" s="19" t="s">
        <v>45</v>
      </c>
      <c r="S22" s="19" t="s">
        <v>33</v>
      </c>
      <c r="T22" s="19" t="s">
        <v>34</v>
      </c>
      <c r="U22" s="20">
        <v>1.5</v>
      </c>
      <c r="V22" s="6">
        <f t="shared" si="0"/>
        <v>1.0103459808218</v>
      </c>
      <c r="W22" s="24">
        <v>52.103459808218</v>
      </c>
    </row>
    <row r="23" spans="1:23">
      <c r="A23" s="20" t="s">
        <v>61</v>
      </c>
      <c r="B23" s="20">
        <v>13</v>
      </c>
      <c r="C23" s="29">
        <v>1</v>
      </c>
      <c r="D23" s="3">
        <v>2.39574090505768</v>
      </c>
      <c r="E23" s="3">
        <v>24.4992295839753</v>
      </c>
      <c r="F23" s="3">
        <v>0</v>
      </c>
      <c r="G23" s="3">
        <v>8.01510700797314</v>
      </c>
      <c r="H23" s="3">
        <v>6.7463706233988</v>
      </c>
      <c r="I23" s="3">
        <v>27.2566371681416</v>
      </c>
      <c r="J23" s="3">
        <v>5.72998430141287</v>
      </c>
      <c r="K23" s="3">
        <v>11.2458654906284</v>
      </c>
      <c r="L23" s="3">
        <v>3.125</v>
      </c>
      <c r="M23" s="3">
        <v>33.9622641509434</v>
      </c>
      <c r="N23" s="20">
        <v>48</v>
      </c>
      <c r="O23" s="20" t="s">
        <v>25</v>
      </c>
      <c r="P23" s="20" t="s">
        <v>37</v>
      </c>
      <c r="Q23" s="4">
        <v>2</v>
      </c>
      <c r="R23" s="19" t="s">
        <v>27</v>
      </c>
      <c r="S23" s="19" t="s">
        <v>33</v>
      </c>
      <c r="T23" s="19" t="s">
        <v>34</v>
      </c>
      <c r="U23" s="20">
        <v>4</v>
      </c>
      <c r="V23" s="6">
        <f t="shared" si="0"/>
        <v>1.05419194128817</v>
      </c>
      <c r="W23" s="24">
        <v>52.5419194128817</v>
      </c>
    </row>
    <row r="24" spans="1:23">
      <c r="A24" s="20" t="s">
        <v>62</v>
      </c>
      <c r="B24" s="20">
        <v>74</v>
      </c>
      <c r="C24" s="29">
        <v>0</v>
      </c>
      <c r="D24" s="3">
        <v>0.659630606860158</v>
      </c>
      <c r="E24" s="3">
        <v>3.14523589269195</v>
      </c>
      <c r="F24" s="3">
        <v>0.812876890756302</v>
      </c>
      <c r="G24" s="3">
        <v>4.30622009569378</v>
      </c>
      <c r="H24" s="3">
        <v>3.46153846153846</v>
      </c>
      <c r="I24" s="3">
        <v>6.77966101694915</v>
      </c>
      <c r="J24" s="3">
        <v>13.4948096885813</v>
      </c>
      <c r="K24" s="3">
        <v>7.89473684210526</v>
      </c>
      <c r="L24" s="3">
        <v>0</v>
      </c>
      <c r="M24" s="3">
        <v>2.94305822136916</v>
      </c>
      <c r="N24" s="20">
        <v>46</v>
      </c>
      <c r="O24" s="20" t="s">
        <v>25</v>
      </c>
      <c r="P24" s="20" t="s">
        <v>63</v>
      </c>
      <c r="Q24" s="4">
        <v>2</v>
      </c>
      <c r="R24" s="19" t="s">
        <v>27</v>
      </c>
      <c r="S24" s="19" t="s">
        <v>59</v>
      </c>
      <c r="T24" s="19" t="s">
        <v>34</v>
      </c>
      <c r="U24" s="20">
        <v>3</v>
      </c>
      <c r="V24" s="6">
        <f t="shared" si="0"/>
        <v>0.81356761248611</v>
      </c>
      <c r="W24" s="24">
        <v>50.1356761248611</v>
      </c>
    </row>
    <row r="25" spans="1:23">
      <c r="A25" s="20" t="s">
        <v>64</v>
      </c>
      <c r="B25" s="20">
        <v>10</v>
      </c>
      <c r="C25" s="29">
        <v>1</v>
      </c>
      <c r="D25" s="3">
        <v>4.47154471544715</v>
      </c>
      <c r="E25" s="3">
        <v>17.0871559633028</v>
      </c>
      <c r="F25" s="3">
        <v>0</v>
      </c>
      <c r="G25" s="3">
        <v>6.21497707590423</v>
      </c>
      <c r="H25" s="3">
        <v>4.81239804241436</v>
      </c>
      <c r="I25" s="3">
        <v>18.5365853658537</v>
      </c>
      <c r="J25" s="3">
        <v>6.00961538461538</v>
      </c>
      <c r="K25" s="3">
        <v>3.01003344481605</v>
      </c>
      <c r="L25" s="3">
        <v>16.5898617511521</v>
      </c>
      <c r="M25" s="3">
        <v>36.4457831325301</v>
      </c>
      <c r="N25" s="20">
        <v>69</v>
      </c>
      <c r="O25" s="20" t="s">
        <v>25</v>
      </c>
      <c r="P25" s="20" t="s">
        <v>26</v>
      </c>
      <c r="Q25" s="4">
        <v>3</v>
      </c>
      <c r="R25" s="19" t="s">
        <v>27</v>
      </c>
      <c r="S25" s="19" t="s">
        <v>59</v>
      </c>
      <c r="T25" s="19" t="s">
        <v>34</v>
      </c>
      <c r="U25" s="20">
        <v>6</v>
      </c>
      <c r="V25" s="6">
        <f t="shared" si="0"/>
        <v>1.05786396676157</v>
      </c>
      <c r="W25" s="24">
        <v>52.5786396676157</v>
      </c>
    </row>
    <row r="26" spans="1:23">
      <c r="A26" s="20" t="s">
        <v>65</v>
      </c>
      <c r="B26" s="20">
        <v>37</v>
      </c>
      <c r="C26" s="29">
        <v>1</v>
      </c>
      <c r="D26" s="3">
        <v>5.34539473684211</v>
      </c>
      <c r="E26" s="3">
        <v>16.8563000421408</v>
      </c>
      <c r="F26" s="3">
        <v>0</v>
      </c>
      <c r="G26" s="3">
        <v>1.18577075098814</v>
      </c>
      <c r="H26" s="3">
        <v>6.8359375</v>
      </c>
      <c r="I26" s="3">
        <v>19.7424892703863</v>
      </c>
      <c r="J26" s="3">
        <v>32.9268292682927</v>
      </c>
      <c r="K26" s="3">
        <v>24.0860215053763</v>
      </c>
      <c r="L26" s="3">
        <v>15.4411764705882</v>
      </c>
      <c r="M26" s="3">
        <v>14.9405772495756</v>
      </c>
      <c r="N26" s="20">
        <v>49</v>
      </c>
      <c r="O26" s="20" t="s">
        <v>36</v>
      </c>
      <c r="P26" s="20" t="s">
        <v>39</v>
      </c>
      <c r="Q26" s="4">
        <v>2</v>
      </c>
      <c r="R26" s="19" t="s">
        <v>27</v>
      </c>
      <c r="S26" s="19" t="s">
        <v>59</v>
      </c>
      <c r="T26" s="19" t="s">
        <v>34</v>
      </c>
      <c r="U26" s="20">
        <v>3</v>
      </c>
      <c r="V26" s="6">
        <f t="shared" si="0"/>
        <v>0.895296408995631</v>
      </c>
      <c r="W26" s="24">
        <v>50.9529640899563</v>
      </c>
    </row>
    <row r="27" spans="1:23">
      <c r="A27" s="20" t="s">
        <v>66</v>
      </c>
      <c r="B27" s="20">
        <v>22</v>
      </c>
      <c r="C27" s="29">
        <v>1</v>
      </c>
      <c r="D27" s="3">
        <v>5.04291845493562</v>
      </c>
      <c r="E27" s="3">
        <v>20.1428571428571</v>
      </c>
      <c r="F27" s="3">
        <v>0</v>
      </c>
      <c r="G27" s="3">
        <v>8.79120879120879</v>
      </c>
      <c r="H27" s="3">
        <v>4.52830188679245</v>
      </c>
      <c r="I27" s="3">
        <v>19.8874296435272</v>
      </c>
      <c r="J27" s="3">
        <v>7.23684210526316</v>
      </c>
      <c r="K27" s="3">
        <v>4.30769230769231</v>
      </c>
      <c r="L27" s="3">
        <v>9.91869918699187</v>
      </c>
      <c r="M27" s="3">
        <v>33.0733229329173</v>
      </c>
      <c r="N27" s="20">
        <v>58</v>
      </c>
      <c r="O27" s="20" t="s">
        <v>36</v>
      </c>
      <c r="P27" s="20" t="s">
        <v>26</v>
      </c>
      <c r="Q27" s="4">
        <v>3</v>
      </c>
      <c r="R27" s="19" t="s">
        <v>27</v>
      </c>
      <c r="S27" s="19" t="s">
        <v>59</v>
      </c>
      <c r="T27" s="19" t="s">
        <v>34</v>
      </c>
      <c r="U27" s="20">
        <v>8</v>
      </c>
      <c r="V27" s="6">
        <f t="shared" si="0"/>
        <v>1.03933031658437</v>
      </c>
      <c r="W27" s="24">
        <v>52.3933031658437</v>
      </c>
    </row>
    <row r="28" spans="1:23">
      <c r="A28" s="20" t="s">
        <v>67</v>
      </c>
      <c r="B28" s="20">
        <v>64</v>
      </c>
      <c r="C28" s="29">
        <v>1</v>
      </c>
      <c r="D28" s="3">
        <v>3.74479889042996</v>
      </c>
      <c r="E28" s="3">
        <v>4.07239819004525</v>
      </c>
      <c r="F28" s="3">
        <v>0</v>
      </c>
      <c r="G28" s="3">
        <v>31.4516129032258</v>
      </c>
      <c r="H28" s="3">
        <v>2.41635687732342</v>
      </c>
      <c r="I28" s="3">
        <v>11.4583333333333</v>
      </c>
      <c r="J28" s="3">
        <v>7.99031476997579</v>
      </c>
      <c r="K28" s="3">
        <v>3.38235294117647</v>
      </c>
      <c r="L28" s="3">
        <v>3.19148936170213</v>
      </c>
      <c r="M28" s="3">
        <v>19.1549295774648</v>
      </c>
      <c r="N28" s="20">
        <v>47</v>
      </c>
      <c r="O28" s="20" t="s">
        <v>25</v>
      </c>
      <c r="P28" s="20" t="s">
        <v>31</v>
      </c>
      <c r="Q28" s="4">
        <v>2</v>
      </c>
      <c r="R28" s="19" t="s">
        <v>32</v>
      </c>
      <c r="S28" s="19" t="s">
        <v>68</v>
      </c>
      <c r="T28" s="19" t="s">
        <v>29</v>
      </c>
      <c r="U28" s="20">
        <v>10</v>
      </c>
      <c r="V28" s="6">
        <f t="shared" si="0"/>
        <v>0.932582719621651</v>
      </c>
      <c r="W28" s="24">
        <v>51.3258271962165</v>
      </c>
    </row>
    <row r="29" spans="1:23">
      <c r="A29" s="20" t="s">
        <v>69</v>
      </c>
      <c r="B29" s="20">
        <v>68</v>
      </c>
      <c r="C29" s="29">
        <v>1</v>
      </c>
      <c r="D29" s="3">
        <v>1.00376411543287</v>
      </c>
      <c r="E29" s="3">
        <v>5.98755832037325</v>
      </c>
      <c r="F29" s="3">
        <v>0</v>
      </c>
      <c r="G29" s="3">
        <v>7.14285714285714</v>
      </c>
      <c r="H29" s="3">
        <v>3.80761523046092</v>
      </c>
      <c r="I29" s="3">
        <v>12.7272727272727</v>
      </c>
      <c r="J29" s="3">
        <v>12.4444444444444</v>
      </c>
      <c r="K29" s="3">
        <v>2.85714285714286</v>
      </c>
      <c r="L29" s="3">
        <v>1.86721991701245</v>
      </c>
      <c r="M29" s="3">
        <v>2.30769230769231</v>
      </c>
      <c r="N29" s="20">
        <v>51</v>
      </c>
      <c r="O29" s="20" t="s">
        <v>25</v>
      </c>
      <c r="P29" s="20" t="s">
        <v>37</v>
      </c>
      <c r="Q29" s="4">
        <v>2</v>
      </c>
      <c r="R29" s="19" t="s">
        <v>27</v>
      </c>
      <c r="S29" s="19" t="s">
        <v>33</v>
      </c>
      <c r="T29" s="19" t="s">
        <v>34</v>
      </c>
      <c r="U29" s="20">
        <v>5.5</v>
      </c>
      <c r="V29" s="6">
        <f t="shared" si="0"/>
        <v>0.836167036963037</v>
      </c>
      <c r="W29" s="24">
        <v>50.3616703696304</v>
      </c>
    </row>
    <row r="30" spans="1:23">
      <c r="A30" s="20" t="s">
        <v>70</v>
      </c>
      <c r="B30" s="20">
        <v>22</v>
      </c>
      <c r="C30" s="29">
        <v>1</v>
      </c>
      <c r="D30" s="3">
        <v>3.125</v>
      </c>
      <c r="E30" s="3">
        <v>13.2947976878613</v>
      </c>
      <c r="F30" s="3">
        <v>0</v>
      </c>
      <c r="G30" s="3">
        <v>0.529100529100529</v>
      </c>
      <c r="H30" s="3">
        <v>3.80952380952381</v>
      </c>
      <c r="I30" s="3">
        <v>21.3751868460389</v>
      </c>
      <c r="J30" s="3">
        <v>4.95185694635488</v>
      </c>
      <c r="K30" s="3">
        <v>13.4877384196185</v>
      </c>
      <c r="L30" s="3">
        <v>1.09649122807018</v>
      </c>
      <c r="M30" s="3">
        <v>13.2567849686848</v>
      </c>
      <c r="N30" s="20">
        <v>34</v>
      </c>
      <c r="O30" s="20" t="s">
        <v>25</v>
      </c>
      <c r="P30" s="20" t="s">
        <v>39</v>
      </c>
      <c r="Q30" s="4">
        <v>2</v>
      </c>
      <c r="R30" s="19" t="s">
        <v>27</v>
      </c>
      <c r="S30" s="19" t="s">
        <v>33</v>
      </c>
      <c r="T30" s="19" t="s">
        <v>34</v>
      </c>
      <c r="U30" s="20">
        <v>4.5</v>
      </c>
      <c r="V30" s="6">
        <f t="shared" si="0"/>
        <v>0.908663091389395</v>
      </c>
      <c r="W30" s="24">
        <v>51.0866309138939</v>
      </c>
    </row>
    <row r="31" spans="1:23">
      <c r="A31" s="20" t="s">
        <v>71</v>
      </c>
      <c r="B31" s="20">
        <v>18</v>
      </c>
      <c r="C31" s="29">
        <v>1</v>
      </c>
      <c r="D31" s="3">
        <v>7.14285714285714</v>
      </c>
      <c r="E31" s="3">
        <v>15.9090909090909</v>
      </c>
      <c r="F31" s="3">
        <v>0</v>
      </c>
      <c r="G31" s="3">
        <v>4.49438202247191</v>
      </c>
      <c r="H31" s="3">
        <v>1.69491525423729</v>
      </c>
      <c r="I31" s="3">
        <v>25.1824817518248</v>
      </c>
      <c r="J31" s="3">
        <v>21.6783216783217</v>
      </c>
      <c r="K31" s="3">
        <v>2.67857142857143</v>
      </c>
      <c r="L31" s="3">
        <v>1.29533678756477</v>
      </c>
      <c r="M31" s="3">
        <v>11.9927862939585</v>
      </c>
      <c r="N31" s="20">
        <v>62</v>
      </c>
      <c r="O31" s="20" t="s">
        <v>36</v>
      </c>
      <c r="P31" s="20" t="s">
        <v>37</v>
      </c>
      <c r="Q31" s="4">
        <v>2</v>
      </c>
      <c r="R31" s="19" t="s">
        <v>27</v>
      </c>
      <c r="S31" s="19" t="s">
        <v>33</v>
      </c>
      <c r="T31" s="19" t="s">
        <v>34</v>
      </c>
      <c r="U31" s="20">
        <v>8.7</v>
      </c>
      <c r="V31" s="6">
        <f t="shared" si="0"/>
        <v>0.931334753217348</v>
      </c>
      <c r="W31" s="24">
        <v>51.3133475321735</v>
      </c>
    </row>
    <row r="32" spans="1:23">
      <c r="A32" s="20" t="s">
        <v>72</v>
      </c>
      <c r="B32" s="20">
        <v>58</v>
      </c>
      <c r="C32" s="29">
        <v>1</v>
      </c>
      <c r="D32" s="3">
        <v>4.22705314009662</v>
      </c>
      <c r="E32" s="3">
        <v>4.60526315789474</v>
      </c>
      <c r="F32" s="3">
        <v>0.4590799031477</v>
      </c>
      <c r="G32" s="3">
        <v>8.88888888888889</v>
      </c>
      <c r="H32" s="3">
        <v>3.92609699769053</v>
      </c>
      <c r="I32" s="3">
        <v>2.30326295585413</v>
      </c>
      <c r="J32" s="3">
        <v>9.6989966555184</v>
      </c>
      <c r="K32" s="3">
        <v>6.45161290322581</v>
      </c>
      <c r="L32" s="3">
        <v>0</v>
      </c>
      <c r="M32" s="3">
        <v>4.56460674157303</v>
      </c>
      <c r="N32" s="20">
        <v>36</v>
      </c>
      <c r="O32" s="20" t="s">
        <v>25</v>
      </c>
      <c r="P32" s="20" t="s">
        <v>31</v>
      </c>
      <c r="Q32" s="4">
        <v>2</v>
      </c>
      <c r="R32" s="19" t="s">
        <v>32</v>
      </c>
      <c r="S32" s="19" t="s">
        <v>59</v>
      </c>
      <c r="T32" s="19" t="s">
        <v>34</v>
      </c>
      <c r="U32" s="20">
        <v>4</v>
      </c>
      <c r="V32" s="6">
        <f t="shared" si="0"/>
        <v>0.81263142745953</v>
      </c>
      <c r="W32" s="24">
        <v>50.1263142745953</v>
      </c>
    </row>
    <row r="33" spans="1:23">
      <c r="A33" s="20" t="s">
        <v>73</v>
      </c>
      <c r="B33" s="20">
        <v>56</v>
      </c>
      <c r="C33" s="29">
        <v>1</v>
      </c>
      <c r="D33" s="3">
        <v>0.482509047044632</v>
      </c>
      <c r="E33" s="3">
        <v>2.80373831775701</v>
      </c>
      <c r="F33" s="3">
        <v>0</v>
      </c>
      <c r="G33" s="3">
        <v>20.8103130755064</v>
      </c>
      <c r="H33" s="3">
        <v>1.8018018018018</v>
      </c>
      <c r="I33" s="3">
        <v>11.2271540469974</v>
      </c>
      <c r="J33" s="3">
        <v>8.47107438016529</v>
      </c>
      <c r="K33" s="3">
        <v>9.38375350140056</v>
      </c>
      <c r="L33" s="3">
        <v>0.499168053244592</v>
      </c>
      <c r="M33" s="3">
        <v>3.79377431906615</v>
      </c>
      <c r="N33" s="20">
        <v>80</v>
      </c>
      <c r="O33" s="20" t="s">
        <v>25</v>
      </c>
      <c r="P33" s="20" t="s">
        <v>44</v>
      </c>
      <c r="Q33" s="4">
        <v>1</v>
      </c>
      <c r="R33" s="19" t="s">
        <v>45</v>
      </c>
      <c r="S33" s="19" t="s">
        <v>59</v>
      </c>
      <c r="T33" s="19" t="s">
        <v>52</v>
      </c>
      <c r="U33" s="20">
        <v>4.5</v>
      </c>
      <c r="V33" s="6">
        <f t="shared" si="0"/>
        <v>0.829171344190574</v>
      </c>
      <c r="W33" s="24">
        <v>50.2917134419057</v>
      </c>
    </row>
    <row r="34" spans="1:23">
      <c r="A34" s="20" t="s">
        <v>74</v>
      </c>
      <c r="B34" s="20">
        <v>13</v>
      </c>
      <c r="C34" s="29">
        <v>1</v>
      </c>
      <c r="D34" s="3">
        <v>8.60366713681241</v>
      </c>
      <c r="E34" s="3">
        <v>15.5963302752294</v>
      </c>
      <c r="F34" s="3">
        <v>0</v>
      </c>
      <c r="G34" s="3">
        <v>11.9402985074627</v>
      </c>
      <c r="H34" s="3">
        <v>3.93700787401575</v>
      </c>
      <c r="I34" s="3">
        <v>37.0656370656371</v>
      </c>
      <c r="J34" s="3">
        <v>6.67094291212316</v>
      </c>
      <c r="K34" s="3">
        <v>9.6</v>
      </c>
      <c r="L34" s="3">
        <v>5.15463917525773</v>
      </c>
      <c r="M34" s="3">
        <v>18.3006535947712</v>
      </c>
      <c r="N34" s="20">
        <v>55</v>
      </c>
      <c r="O34" s="20" t="s">
        <v>36</v>
      </c>
      <c r="P34" s="20" t="s">
        <v>31</v>
      </c>
      <c r="Q34" s="4">
        <v>2</v>
      </c>
      <c r="R34" s="19" t="s">
        <v>42</v>
      </c>
      <c r="S34" s="19" t="s">
        <v>33</v>
      </c>
      <c r="T34" s="19" t="s">
        <v>34</v>
      </c>
      <c r="U34" s="20">
        <v>9</v>
      </c>
      <c r="V34" s="6">
        <f t="shared" si="0"/>
        <v>0.992055550912257</v>
      </c>
      <c r="W34" s="24">
        <v>51.9205555091226</v>
      </c>
    </row>
    <row r="35" spans="1:23">
      <c r="A35" s="20" t="s">
        <v>75</v>
      </c>
      <c r="B35" s="20">
        <v>16</v>
      </c>
      <c r="C35" s="29">
        <v>1</v>
      </c>
      <c r="D35" s="3">
        <v>0.602409638554217</v>
      </c>
      <c r="E35" s="3">
        <v>14.5421903052065</v>
      </c>
      <c r="F35" s="3">
        <v>0</v>
      </c>
      <c r="G35" s="3">
        <v>6.48464163822526</v>
      </c>
      <c r="H35" s="3">
        <v>0.735294117647059</v>
      </c>
      <c r="I35" s="3">
        <v>15.4026583268178</v>
      </c>
      <c r="J35" s="3">
        <v>3.52369380315917</v>
      </c>
      <c r="K35" s="3">
        <v>6.25</v>
      </c>
      <c r="L35" s="3">
        <v>2.73972602739726</v>
      </c>
      <c r="M35" s="3">
        <v>20.1225740551583</v>
      </c>
      <c r="N35" s="20">
        <v>59</v>
      </c>
      <c r="O35" s="20" t="s">
        <v>36</v>
      </c>
      <c r="P35" s="20" t="s">
        <v>37</v>
      </c>
      <c r="Q35" s="4">
        <v>2</v>
      </c>
      <c r="R35" s="19" t="s">
        <v>27</v>
      </c>
      <c r="S35" s="19" t="s">
        <v>33</v>
      </c>
      <c r="T35" s="19" t="s">
        <v>34</v>
      </c>
      <c r="U35" s="20">
        <v>2.5</v>
      </c>
      <c r="V35" s="6">
        <f t="shared" si="0"/>
        <v>0.944977286395062</v>
      </c>
      <c r="W35" s="24">
        <v>51.4497728639506</v>
      </c>
    </row>
    <row r="36" spans="1:23">
      <c r="A36" s="20" t="s">
        <v>76</v>
      </c>
      <c r="B36" s="20">
        <v>21</v>
      </c>
      <c r="C36" s="29">
        <v>1</v>
      </c>
      <c r="D36" s="3">
        <v>26.6247379454927</v>
      </c>
      <c r="E36" s="3">
        <v>23.3294255568581</v>
      </c>
      <c r="F36" s="3">
        <v>0.563068605839416</v>
      </c>
      <c r="G36" s="3">
        <v>18.4210526315789</v>
      </c>
      <c r="H36" s="3">
        <v>8.3073727933541</v>
      </c>
      <c r="I36" s="3">
        <v>14.1776937618147</v>
      </c>
      <c r="J36" s="3">
        <v>2.32896652110626</v>
      </c>
      <c r="K36" s="3">
        <v>3.94736842105263</v>
      </c>
      <c r="L36" s="3">
        <v>0</v>
      </c>
      <c r="M36" s="3">
        <v>28.2006920415225</v>
      </c>
      <c r="N36" s="20">
        <v>45</v>
      </c>
      <c r="O36" s="20" t="s">
        <v>25</v>
      </c>
      <c r="P36" s="20" t="s">
        <v>31</v>
      </c>
      <c r="Q36" s="4">
        <v>2</v>
      </c>
      <c r="R36" s="19" t="s">
        <v>42</v>
      </c>
      <c r="S36" s="19" t="s">
        <v>59</v>
      </c>
      <c r="T36" s="19" t="s">
        <v>34</v>
      </c>
      <c r="U36" s="20">
        <v>3.5</v>
      </c>
      <c r="V36" s="6">
        <f t="shared" si="0"/>
        <v>0.993884980425436</v>
      </c>
      <c r="W36" s="24">
        <v>51.9388498042544</v>
      </c>
    </row>
    <row r="37" spans="1:23">
      <c r="A37" s="20" t="s">
        <v>77</v>
      </c>
      <c r="B37" s="20">
        <v>31</v>
      </c>
      <c r="C37" s="29">
        <v>1</v>
      </c>
      <c r="D37" s="3">
        <v>1.96850393700787</v>
      </c>
      <c r="E37" s="3">
        <v>12.0879120879121</v>
      </c>
      <c r="F37" s="3">
        <v>0</v>
      </c>
      <c r="G37" s="3">
        <v>4.44444444444444</v>
      </c>
      <c r="H37" s="3">
        <v>8.65168539325843</v>
      </c>
      <c r="I37" s="3">
        <v>9.88446726572529</v>
      </c>
      <c r="J37" s="3">
        <v>7.2</v>
      </c>
      <c r="K37" s="3">
        <v>0.982532751091703</v>
      </c>
      <c r="L37" s="3">
        <v>44.4227005870841</v>
      </c>
      <c r="M37" s="3">
        <v>25.0380131779017</v>
      </c>
      <c r="N37" s="20">
        <v>55</v>
      </c>
      <c r="O37" s="20" t="s">
        <v>36</v>
      </c>
      <c r="P37" s="20" t="s">
        <v>31</v>
      </c>
      <c r="Q37" s="4">
        <v>2</v>
      </c>
      <c r="R37" s="19" t="s">
        <v>42</v>
      </c>
      <c r="S37" s="19" t="s">
        <v>33</v>
      </c>
      <c r="T37" s="19" t="s">
        <v>34</v>
      </c>
      <c r="U37" s="20">
        <v>3.5</v>
      </c>
      <c r="V37" s="6">
        <f t="shared" si="0"/>
        <v>0.967461999859378</v>
      </c>
      <c r="W37" s="24">
        <v>51.6746199985938</v>
      </c>
    </row>
    <row r="38" spans="1:23">
      <c r="A38" s="20" t="s">
        <v>78</v>
      </c>
      <c r="B38" s="20">
        <v>22</v>
      </c>
      <c r="C38" s="29">
        <v>1</v>
      </c>
      <c r="D38" s="3">
        <v>2.29709035222052</v>
      </c>
      <c r="E38" s="3">
        <v>14.5945945945946</v>
      </c>
      <c r="F38" s="3">
        <v>0.561252147239263</v>
      </c>
      <c r="G38" s="3">
        <v>26.9776876267748</v>
      </c>
      <c r="H38" s="3">
        <v>1.79282868525896</v>
      </c>
      <c r="I38" s="3">
        <v>8.78378378378378</v>
      </c>
      <c r="J38" s="3">
        <v>0.699300699300699</v>
      </c>
      <c r="K38" s="3">
        <v>9.03225806451613</v>
      </c>
      <c r="L38" s="3">
        <v>1.34228187919463</v>
      </c>
      <c r="M38" s="3">
        <v>14.8717948717949</v>
      </c>
      <c r="N38" s="20">
        <v>60</v>
      </c>
      <c r="O38" s="20" t="s">
        <v>25</v>
      </c>
      <c r="P38" s="20" t="s">
        <v>44</v>
      </c>
      <c r="Q38" s="4">
        <v>1</v>
      </c>
      <c r="R38" s="19" t="s">
        <v>45</v>
      </c>
      <c r="S38" s="19" t="s">
        <v>68</v>
      </c>
      <c r="T38" s="19" t="s">
        <v>34</v>
      </c>
      <c r="U38" s="20">
        <v>2</v>
      </c>
      <c r="V38" s="6">
        <f t="shared" si="0"/>
        <v>0.889050157199383</v>
      </c>
      <c r="W38" s="24">
        <v>50.8905015719938</v>
      </c>
    </row>
    <row r="39" spans="1:23">
      <c r="A39" s="20" t="s">
        <v>79</v>
      </c>
      <c r="B39" s="20">
        <v>38</v>
      </c>
      <c r="C39" s="29">
        <v>1</v>
      </c>
      <c r="D39" s="3">
        <v>2.74725274725275</v>
      </c>
      <c r="E39" s="3">
        <v>20.7377866400798</v>
      </c>
      <c r="F39" s="3">
        <v>0</v>
      </c>
      <c r="G39" s="3">
        <v>23.3707865168539</v>
      </c>
      <c r="H39" s="3">
        <v>6.312625250501</v>
      </c>
      <c r="I39" s="3">
        <v>12.5</v>
      </c>
      <c r="J39" s="3">
        <v>9.9009900990099</v>
      </c>
      <c r="K39" s="3">
        <v>7.58293838862559</v>
      </c>
      <c r="L39" s="3">
        <v>4.00696864111498</v>
      </c>
      <c r="M39" s="3">
        <v>19.1938579654511</v>
      </c>
      <c r="N39" s="20">
        <v>69</v>
      </c>
      <c r="O39" s="20" t="s">
        <v>25</v>
      </c>
      <c r="P39" s="20" t="s">
        <v>31</v>
      </c>
      <c r="Q39" s="4">
        <v>2</v>
      </c>
      <c r="R39" s="19" t="s">
        <v>42</v>
      </c>
      <c r="S39" s="19" t="s">
        <v>33</v>
      </c>
      <c r="T39" s="19" t="s">
        <v>34</v>
      </c>
      <c r="U39" s="20">
        <v>3</v>
      </c>
      <c r="V39" s="6">
        <f t="shared" si="0"/>
        <v>0.928496176228725</v>
      </c>
      <c r="W39" s="24">
        <v>51.2849617622873</v>
      </c>
    </row>
    <row r="40" spans="1:23">
      <c r="A40" s="20" t="s">
        <v>80</v>
      </c>
      <c r="B40" s="20">
        <v>18</v>
      </c>
      <c r="C40" s="29">
        <v>1</v>
      </c>
      <c r="D40" s="3">
        <v>6.0952380952381</v>
      </c>
      <c r="E40" s="3">
        <v>16.4948453608247</v>
      </c>
      <c r="F40" s="3">
        <v>0.815037593984962</v>
      </c>
      <c r="G40" s="3">
        <v>6.38297872340425</v>
      </c>
      <c r="H40" s="3">
        <v>6.80473372781065</v>
      </c>
      <c r="I40" s="3">
        <v>14.3661971830986</v>
      </c>
      <c r="J40" s="3">
        <v>1.02739726027397</v>
      </c>
      <c r="K40" s="3">
        <v>1.96850393700787</v>
      </c>
      <c r="L40" s="3">
        <v>0.797448165869218</v>
      </c>
      <c r="M40" s="3">
        <v>15.3481012658228</v>
      </c>
      <c r="N40" s="20">
        <v>63</v>
      </c>
      <c r="O40" s="20" t="s">
        <v>36</v>
      </c>
      <c r="P40" s="20" t="s">
        <v>31</v>
      </c>
      <c r="Q40" s="4">
        <v>2</v>
      </c>
      <c r="R40" s="19" t="s">
        <v>42</v>
      </c>
      <c r="S40" s="19" t="s">
        <v>33</v>
      </c>
      <c r="T40" s="19" t="s">
        <v>34</v>
      </c>
      <c r="U40" s="20">
        <v>3.5</v>
      </c>
      <c r="V40" s="6">
        <f t="shared" si="0"/>
        <v>0.920808322355944</v>
      </c>
      <c r="W40" s="24">
        <v>51.2080832235594</v>
      </c>
    </row>
    <row r="41" spans="1:23">
      <c r="A41" s="20" t="s">
        <v>81</v>
      </c>
      <c r="B41" s="20">
        <v>40</v>
      </c>
      <c r="C41" s="29">
        <v>1</v>
      </c>
      <c r="D41" s="3">
        <v>1.40280561122244</v>
      </c>
      <c r="E41" s="3">
        <v>5.55555555555556</v>
      </c>
      <c r="F41" s="3">
        <v>0.220044543429844</v>
      </c>
      <c r="G41" s="3">
        <v>3.64238410596026</v>
      </c>
      <c r="H41" s="3">
        <v>2.60869565217391</v>
      </c>
      <c r="I41" s="3">
        <v>6.59062103929024</v>
      </c>
      <c r="J41" s="3">
        <v>10</v>
      </c>
      <c r="K41" s="3">
        <v>3.04568527918782</v>
      </c>
      <c r="L41" s="3">
        <v>0.44543429844098</v>
      </c>
      <c r="M41" s="3">
        <v>2.14521452145215</v>
      </c>
      <c r="N41" s="20">
        <v>47</v>
      </c>
      <c r="O41" s="20" t="s">
        <v>36</v>
      </c>
      <c r="P41" s="20" t="s">
        <v>37</v>
      </c>
      <c r="Q41" s="4">
        <v>2</v>
      </c>
      <c r="R41" s="19" t="s">
        <v>27</v>
      </c>
      <c r="S41" s="19" t="s">
        <v>59</v>
      </c>
      <c r="T41" s="19" t="s">
        <v>34</v>
      </c>
      <c r="U41" s="20">
        <v>4.5</v>
      </c>
      <c r="V41" s="6">
        <f t="shared" si="0"/>
        <v>0.816757213103248</v>
      </c>
      <c r="W41" s="24">
        <v>50.1675721310325</v>
      </c>
    </row>
    <row r="42" spans="1:23">
      <c r="A42" s="20" t="s">
        <v>82</v>
      </c>
      <c r="B42" s="20">
        <v>24</v>
      </c>
      <c r="C42" s="29">
        <v>1</v>
      </c>
      <c r="D42" s="3">
        <v>1.87553282182438</v>
      </c>
      <c r="E42" s="3">
        <v>4.22535211267606</v>
      </c>
      <c r="F42" s="3">
        <v>0</v>
      </c>
      <c r="G42" s="3">
        <v>11.5384615384615</v>
      </c>
      <c r="H42" s="3">
        <v>1.53846153846154</v>
      </c>
      <c r="I42" s="3">
        <v>10.7344632768362</v>
      </c>
      <c r="J42" s="3">
        <v>9.81481481481482</v>
      </c>
      <c r="K42" s="3">
        <v>13.7870855148342</v>
      </c>
      <c r="L42" s="3">
        <v>1.43737166324435</v>
      </c>
      <c r="M42" s="3">
        <v>17.7935943060498</v>
      </c>
      <c r="N42" s="20">
        <v>33</v>
      </c>
      <c r="O42" s="20" t="s">
        <v>36</v>
      </c>
      <c r="P42" s="20" t="s">
        <v>31</v>
      </c>
      <c r="Q42" s="4">
        <v>2</v>
      </c>
      <c r="R42" s="19" t="s">
        <v>32</v>
      </c>
      <c r="S42" s="19" t="s">
        <v>33</v>
      </c>
      <c r="T42" s="19" t="s">
        <v>34</v>
      </c>
      <c r="U42" s="20">
        <v>3.5</v>
      </c>
      <c r="V42" s="6">
        <f t="shared" si="0"/>
        <v>0.903966961996857</v>
      </c>
      <c r="W42" s="24">
        <v>51.0396696199686</v>
      </c>
    </row>
    <row r="43" spans="1:23">
      <c r="A43" s="20" t="s">
        <v>83</v>
      </c>
      <c r="B43" s="20">
        <v>48</v>
      </c>
      <c r="C43" s="29">
        <v>1</v>
      </c>
      <c r="D43" s="3">
        <v>3.40285400658617</v>
      </c>
      <c r="E43" s="3">
        <v>8.39100346020761</v>
      </c>
      <c r="F43" s="3">
        <v>0.429845019011407</v>
      </c>
      <c r="G43" s="3">
        <v>19.9626865671642</v>
      </c>
      <c r="H43" s="3">
        <v>0.285714285714286</v>
      </c>
      <c r="I43" s="3">
        <v>26.3736263736264</v>
      </c>
      <c r="J43" s="3">
        <v>13.6690647482014</v>
      </c>
      <c r="K43" s="3">
        <v>4.65116279069767</v>
      </c>
      <c r="L43" s="3">
        <v>1.2396694214876</v>
      </c>
      <c r="M43" s="3">
        <v>3.87931034482759</v>
      </c>
      <c r="N43" s="20">
        <v>55</v>
      </c>
      <c r="O43" s="20" t="s">
        <v>25</v>
      </c>
      <c r="P43" s="20" t="s">
        <v>31</v>
      </c>
      <c r="Q43" s="4">
        <v>2</v>
      </c>
      <c r="R43" s="19" t="s">
        <v>42</v>
      </c>
      <c r="S43" s="19" t="s">
        <v>33</v>
      </c>
      <c r="T43" s="19" t="s">
        <v>34</v>
      </c>
      <c r="U43" s="20">
        <v>3</v>
      </c>
      <c r="V43" s="6">
        <f t="shared" si="0"/>
        <v>0.882696013359536</v>
      </c>
      <c r="W43" s="24">
        <v>50.8269601335954</v>
      </c>
    </row>
    <row r="44" spans="1:23">
      <c r="A44" s="20" t="s">
        <v>84</v>
      </c>
      <c r="B44" s="20">
        <v>43</v>
      </c>
      <c r="C44" s="29">
        <v>1</v>
      </c>
      <c r="D44" s="3">
        <v>2.07006369426752</v>
      </c>
      <c r="E44" s="3">
        <v>2.78350515463918</v>
      </c>
      <c r="F44" s="3">
        <v>0</v>
      </c>
      <c r="G44" s="3">
        <v>2.69423558897243</v>
      </c>
      <c r="H44" s="3">
        <v>6.070826306914</v>
      </c>
      <c r="I44" s="3">
        <v>15.0943396226415</v>
      </c>
      <c r="J44" s="3">
        <v>19.8564593301435</v>
      </c>
      <c r="K44" s="3">
        <v>15.7657657657658</v>
      </c>
      <c r="L44" s="3">
        <v>0.186567164179104</v>
      </c>
      <c r="M44" s="3">
        <v>1.72043010752688</v>
      </c>
      <c r="N44" s="20">
        <v>80</v>
      </c>
      <c r="O44" s="20" t="s">
        <v>25</v>
      </c>
      <c r="P44" s="20" t="s">
        <v>31</v>
      </c>
      <c r="Q44" s="4">
        <v>2</v>
      </c>
      <c r="R44" s="19" t="s">
        <v>32</v>
      </c>
      <c r="S44" s="19" t="s">
        <v>33</v>
      </c>
      <c r="T44" s="19" t="s">
        <v>34</v>
      </c>
      <c r="U44" s="20">
        <v>4</v>
      </c>
      <c r="V44" s="6">
        <f t="shared" si="0"/>
        <v>0.816907134784206</v>
      </c>
      <c r="W44" s="24">
        <v>50.1690713478421</v>
      </c>
    </row>
    <row r="45" spans="1:23">
      <c r="A45" s="20" t="s">
        <v>85</v>
      </c>
      <c r="B45" s="20">
        <v>72</v>
      </c>
      <c r="C45" s="29">
        <v>1</v>
      </c>
      <c r="D45" s="3">
        <v>1.68734491315136</v>
      </c>
      <c r="E45" s="3">
        <v>2.80224179343475</v>
      </c>
      <c r="F45" s="3">
        <v>0</v>
      </c>
      <c r="G45" s="3">
        <v>22.4431818181818</v>
      </c>
      <c r="H45" s="3">
        <v>5.33893221355729</v>
      </c>
      <c r="I45" s="3">
        <v>4.76190476190476</v>
      </c>
      <c r="J45" s="3">
        <v>22.2426470588235</v>
      </c>
      <c r="K45" s="3">
        <v>24.5614035087719</v>
      </c>
      <c r="L45" s="3">
        <v>0.355239786856128</v>
      </c>
      <c r="M45" s="3">
        <v>5.9967585089141</v>
      </c>
      <c r="N45" s="20">
        <v>54</v>
      </c>
      <c r="O45" s="20" t="s">
        <v>25</v>
      </c>
      <c r="P45" s="20" t="s">
        <v>86</v>
      </c>
      <c r="Q45" s="4">
        <v>1</v>
      </c>
      <c r="R45" s="19" t="s">
        <v>42</v>
      </c>
      <c r="S45" s="19" t="s">
        <v>59</v>
      </c>
      <c r="T45" s="19" t="s">
        <v>34</v>
      </c>
      <c r="U45" s="20">
        <v>1.5</v>
      </c>
      <c r="V45" s="6">
        <f t="shared" si="0"/>
        <v>0.796604099925665</v>
      </c>
      <c r="W45" s="24">
        <v>49.9660409992566</v>
      </c>
    </row>
    <row r="46" spans="1:23">
      <c r="A46" s="20" t="s">
        <v>87</v>
      </c>
      <c r="B46" s="20">
        <v>39</v>
      </c>
      <c r="C46" s="29">
        <v>1</v>
      </c>
      <c r="D46" s="3">
        <v>5.97731239092496</v>
      </c>
      <c r="E46" s="3">
        <v>21.7798594847775</v>
      </c>
      <c r="F46" s="3">
        <v>0</v>
      </c>
      <c r="G46" s="3">
        <v>8.69565217391304</v>
      </c>
      <c r="H46" s="3">
        <v>7.14285714285714</v>
      </c>
      <c r="I46" s="3">
        <v>32.8629032258065</v>
      </c>
      <c r="J46" s="3">
        <v>3.98009950248756</v>
      </c>
      <c r="K46" s="3">
        <v>7.53655793025872</v>
      </c>
      <c r="L46" s="3">
        <v>0.532859680284192</v>
      </c>
      <c r="M46" s="3">
        <v>23.6363636363636</v>
      </c>
      <c r="N46" s="20">
        <v>35</v>
      </c>
      <c r="O46" s="20" t="s">
        <v>25</v>
      </c>
      <c r="P46" s="20" t="s">
        <v>31</v>
      </c>
      <c r="Q46" s="4">
        <v>2</v>
      </c>
      <c r="R46" s="19" t="s">
        <v>32</v>
      </c>
      <c r="S46" s="19" t="s">
        <v>33</v>
      </c>
      <c r="T46" s="19" t="s">
        <v>34</v>
      </c>
      <c r="U46" s="20">
        <v>3</v>
      </c>
      <c r="V46" s="6">
        <f t="shared" si="0"/>
        <v>1.01530340437706</v>
      </c>
      <c r="W46" s="24">
        <v>52.1530340437706</v>
      </c>
    </row>
    <row r="47" spans="1:23">
      <c r="A47" s="20" t="s">
        <v>88</v>
      </c>
      <c r="B47" s="20">
        <v>17</v>
      </c>
      <c r="C47" s="29">
        <v>1</v>
      </c>
      <c r="D47" s="3">
        <v>2.31958762886598</v>
      </c>
      <c r="E47" s="3">
        <v>17.0596393897365</v>
      </c>
      <c r="F47" s="3">
        <v>0.814209473684211</v>
      </c>
      <c r="G47" s="3">
        <v>19.3308550185874</v>
      </c>
      <c r="H47" s="3">
        <v>4.48179271708683</v>
      </c>
      <c r="I47" s="3">
        <v>18.2926829268293</v>
      </c>
      <c r="J47" s="3">
        <v>0.492610837438424</v>
      </c>
      <c r="K47" s="3">
        <v>2.89532293986637</v>
      </c>
      <c r="L47" s="3">
        <v>10.9375</v>
      </c>
      <c r="M47" s="3">
        <v>37.1911573472042</v>
      </c>
      <c r="N47" s="20">
        <v>67</v>
      </c>
      <c r="O47" s="20" t="s">
        <v>25</v>
      </c>
      <c r="P47" s="20" t="s">
        <v>63</v>
      </c>
      <c r="Q47" s="4">
        <v>2</v>
      </c>
      <c r="R47" s="19" t="s">
        <v>27</v>
      </c>
      <c r="S47" s="19" t="s">
        <v>33</v>
      </c>
      <c r="T47" s="19" t="s">
        <v>34</v>
      </c>
      <c r="U47" s="20">
        <v>2</v>
      </c>
      <c r="V47" s="6">
        <f t="shared" si="0"/>
        <v>1.06181859034321</v>
      </c>
      <c r="W47" s="24">
        <v>52.6181859034321</v>
      </c>
    </row>
    <row r="48" spans="1:23">
      <c r="A48" s="20" t="s">
        <v>89</v>
      </c>
      <c r="B48" s="20">
        <v>28</v>
      </c>
      <c r="C48" s="29">
        <v>1</v>
      </c>
      <c r="D48" s="3">
        <v>4.38311688311688</v>
      </c>
      <c r="E48" s="3">
        <v>17.2099087353325</v>
      </c>
      <c r="F48" s="3">
        <v>0</v>
      </c>
      <c r="G48" s="3">
        <v>20.15625</v>
      </c>
      <c r="H48" s="3">
        <v>3.23232323232323</v>
      </c>
      <c r="I48" s="3">
        <v>19.6232339089482</v>
      </c>
      <c r="J48" s="3">
        <v>19.0839694656489</v>
      </c>
      <c r="K48" s="3">
        <v>18.7234042553191</v>
      </c>
      <c r="L48" s="3">
        <v>0</v>
      </c>
      <c r="M48" s="3">
        <v>9.75024015369837</v>
      </c>
      <c r="N48" s="20">
        <v>50</v>
      </c>
      <c r="O48" s="20" t="s">
        <v>25</v>
      </c>
      <c r="P48" s="20" t="s">
        <v>26</v>
      </c>
      <c r="Q48" s="4">
        <v>3</v>
      </c>
      <c r="R48" s="19" t="s">
        <v>27</v>
      </c>
      <c r="S48" s="19" t="s">
        <v>59</v>
      </c>
      <c r="T48" s="19" t="s">
        <v>34</v>
      </c>
      <c r="U48" s="20">
        <v>4.5</v>
      </c>
      <c r="V48" s="6">
        <f t="shared" si="0"/>
        <v>0.873240789464226</v>
      </c>
      <c r="W48" s="24">
        <v>50.7324078946423</v>
      </c>
    </row>
    <row r="49" spans="1:23">
      <c r="A49" s="20" t="s">
        <v>90</v>
      </c>
      <c r="B49" s="20">
        <v>3</v>
      </c>
      <c r="C49" s="29">
        <v>1</v>
      </c>
      <c r="D49" s="3">
        <v>1.66015625</v>
      </c>
      <c r="E49" s="3">
        <v>11.4372469635628</v>
      </c>
      <c r="F49" s="3">
        <v>1.64144736842105</v>
      </c>
      <c r="G49" s="3">
        <v>2.71739130434783</v>
      </c>
      <c r="H49" s="3">
        <v>1.00558659217877</v>
      </c>
      <c r="I49" s="3">
        <v>14.0302613480055</v>
      </c>
      <c r="J49" s="3">
        <v>6.3265306122449</v>
      </c>
      <c r="K49" s="3">
        <v>11.4339268978444</v>
      </c>
      <c r="L49" s="3">
        <v>2.5</v>
      </c>
      <c r="M49" s="3">
        <v>16.3621262458472</v>
      </c>
      <c r="N49" s="20">
        <v>49</v>
      </c>
      <c r="O49" s="20" t="s">
        <v>25</v>
      </c>
      <c r="P49" s="20" t="s">
        <v>39</v>
      </c>
      <c r="Q49" s="4">
        <v>2</v>
      </c>
      <c r="R49" s="19" t="s">
        <v>27</v>
      </c>
      <c r="S49" s="19" t="s">
        <v>33</v>
      </c>
      <c r="T49" s="19" t="s">
        <v>34</v>
      </c>
      <c r="U49" s="20">
        <v>3</v>
      </c>
      <c r="V49" s="6">
        <f t="shared" si="0"/>
        <v>0.909242317111493</v>
      </c>
      <c r="W49" s="24">
        <v>51.0924231711149</v>
      </c>
    </row>
    <row r="50" spans="1:23">
      <c r="A50" s="20" t="s">
        <v>91</v>
      </c>
      <c r="B50" s="20">
        <v>45</v>
      </c>
      <c r="C50" s="29">
        <v>1</v>
      </c>
      <c r="D50" s="3">
        <v>2.36742424242424</v>
      </c>
      <c r="E50" s="3">
        <v>17.5036927621861</v>
      </c>
      <c r="F50" s="3">
        <v>0</v>
      </c>
      <c r="G50" s="3">
        <v>2.95566502463054</v>
      </c>
      <c r="H50" s="3">
        <v>2.04280155642023</v>
      </c>
      <c r="I50" s="3">
        <v>4.80769230769231</v>
      </c>
      <c r="J50" s="3">
        <v>6.31741140215717</v>
      </c>
      <c r="K50" s="3">
        <v>9.15750915750916</v>
      </c>
      <c r="L50" s="3">
        <v>0</v>
      </c>
      <c r="M50" s="3">
        <v>2.66729059429106</v>
      </c>
      <c r="N50" s="20">
        <v>70</v>
      </c>
      <c r="O50" s="20" t="s">
        <v>25</v>
      </c>
      <c r="P50" s="20" t="s">
        <v>26</v>
      </c>
      <c r="Q50" s="4">
        <v>3</v>
      </c>
      <c r="R50" s="19" t="s">
        <v>27</v>
      </c>
      <c r="S50" s="19" t="s">
        <v>33</v>
      </c>
      <c r="T50" s="19" t="s">
        <v>34</v>
      </c>
      <c r="U50" s="20">
        <v>6</v>
      </c>
      <c r="V50" s="6">
        <f t="shared" si="0"/>
        <v>0.803873219756223</v>
      </c>
      <c r="W50" s="24">
        <v>50.0387321975622</v>
      </c>
    </row>
    <row r="51" spans="1:23">
      <c r="A51" s="20" t="s">
        <v>92</v>
      </c>
      <c r="B51" s="20">
        <v>62</v>
      </c>
      <c r="C51" s="29">
        <v>1</v>
      </c>
      <c r="D51" s="3">
        <v>1.37659783677483</v>
      </c>
      <c r="E51" s="3">
        <v>5.8252427184466</v>
      </c>
      <c r="F51" s="3">
        <v>0</v>
      </c>
      <c r="G51" s="3">
        <v>13.0434782608696</v>
      </c>
      <c r="H51" s="3">
        <v>2.6525198938992</v>
      </c>
      <c r="I51" s="3">
        <v>0.373134328358209</v>
      </c>
      <c r="J51" s="3">
        <v>9.35412026726058</v>
      </c>
      <c r="K51" s="3">
        <v>11.5015974440895</v>
      </c>
      <c r="L51" s="3">
        <v>1.03626943005181</v>
      </c>
      <c r="M51" s="3">
        <v>6.18087182823683</v>
      </c>
      <c r="N51" s="20">
        <v>52</v>
      </c>
      <c r="O51" s="20" t="s">
        <v>36</v>
      </c>
      <c r="P51" s="20" t="s">
        <v>31</v>
      </c>
      <c r="Q51" s="4">
        <v>2</v>
      </c>
      <c r="R51" s="19" t="s">
        <v>42</v>
      </c>
      <c r="S51" s="19" t="s">
        <v>33</v>
      </c>
      <c r="T51" s="19" t="s">
        <v>34</v>
      </c>
      <c r="U51" s="20">
        <v>3</v>
      </c>
      <c r="V51" s="6">
        <f t="shared" si="0"/>
        <v>0.80774716573648</v>
      </c>
      <c r="W51" s="24">
        <v>50.0774716573648</v>
      </c>
    </row>
    <row r="52" spans="1:23">
      <c r="A52" s="20" t="s">
        <v>93</v>
      </c>
      <c r="B52" s="20">
        <v>29</v>
      </c>
      <c r="C52" s="29">
        <v>1</v>
      </c>
      <c r="D52" s="3">
        <v>2.28136882129278</v>
      </c>
      <c r="E52" s="3">
        <v>19.482917820868</v>
      </c>
      <c r="F52" s="3">
        <v>0</v>
      </c>
      <c r="G52" s="3">
        <v>9.18367346938776</v>
      </c>
      <c r="H52" s="3">
        <v>1.7982017982018</v>
      </c>
      <c r="I52" s="3">
        <v>11.6279069767442</v>
      </c>
      <c r="J52" s="3">
        <v>24.3455497382199</v>
      </c>
      <c r="K52" s="3">
        <v>6.9060773480663</v>
      </c>
      <c r="L52" s="3">
        <v>3.17258883248731</v>
      </c>
      <c r="M52" s="3">
        <v>21.7877094972067</v>
      </c>
      <c r="N52" s="20">
        <v>59</v>
      </c>
      <c r="O52" s="20" t="s">
        <v>36</v>
      </c>
      <c r="P52" s="20" t="s">
        <v>37</v>
      </c>
      <c r="Q52" s="4">
        <v>2</v>
      </c>
      <c r="R52" s="19" t="s">
        <v>27</v>
      </c>
      <c r="S52" s="19" t="s">
        <v>59</v>
      </c>
      <c r="T52" s="19" t="s">
        <v>34</v>
      </c>
      <c r="U52" s="20">
        <v>8</v>
      </c>
      <c r="V52" s="6">
        <f t="shared" si="0"/>
        <v>0.942677886432039</v>
      </c>
      <c r="W52" s="24">
        <v>51.4267788643204</v>
      </c>
    </row>
    <row r="53" spans="1:23">
      <c r="A53" s="20" t="s">
        <v>94</v>
      </c>
      <c r="B53" s="20">
        <v>78</v>
      </c>
      <c r="C53" s="29">
        <v>0</v>
      </c>
      <c r="D53" s="3">
        <v>7.5134168157424</v>
      </c>
      <c r="E53" s="3">
        <v>9.54907161803713</v>
      </c>
      <c r="F53" s="3">
        <v>0</v>
      </c>
      <c r="G53" s="3">
        <v>6.80851063829787</v>
      </c>
      <c r="H53" s="3">
        <v>4.3859649122807</v>
      </c>
      <c r="I53" s="3">
        <v>6.74157303370786</v>
      </c>
      <c r="J53" s="3">
        <v>19.2818110850898</v>
      </c>
      <c r="K53" s="3">
        <v>29.7142857142857</v>
      </c>
      <c r="L53" s="3">
        <v>0.184842883548983</v>
      </c>
      <c r="M53" s="3">
        <v>2.91723202170963</v>
      </c>
      <c r="N53" s="20">
        <v>45</v>
      </c>
      <c r="O53" s="20" t="s">
        <v>25</v>
      </c>
      <c r="P53" s="20" t="s">
        <v>39</v>
      </c>
      <c r="Q53" s="4">
        <v>2</v>
      </c>
      <c r="R53" s="19" t="s">
        <v>27</v>
      </c>
      <c r="S53" s="19" t="s">
        <v>59</v>
      </c>
      <c r="T53" s="19" t="s">
        <v>34</v>
      </c>
      <c r="U53" s="20">
        <v>10</v>
      </c>
      <c r="V53" s="6">
        <f t="shared" si="0"/>
        <v>0.774897889722553</v>
      </c>
      <c r="W53" s="24">
        <v>49.7489788972255</v>
      </c>
    </row>
    <row r="54" spans="1:23">
      <c r="A54" s="20" t="s">
        <v>95</v>
      </c>
      <c r="B54" s="20">
        <v>74</v>
      </c>
      <c r="C54" s="29">
        <v>1</v>
      </c>
      <c r="D54" s="3">
        <v>0.217233888486604</v>
      </c>
      <c r="E54" s="3">
        <v>4</v>
      </c>
      <c r="F54" s="3">
        <v>0</v>
      </c>
      <c r="G54" s="3">
        <v>9.52380952380952</v>
      </c>
      <c r="H54" s="3">
        <v>0</v>
      </c>
      <c r="I54" s="3">
        <v>10.896898575021</v>
      </c>
      <c r="J54" s="3">
        <v>9.21501706484642</v>
      </c>
      <c r="K54" s="3">
        <v>18.7725631768953</v>
      </c>
      <c r="L54" s="3">
        <v>0</v>
      </c>
      <c r="M54" s="3">
        <v>4.99457111834962</v>
      </c>
      <c r="N54" s="20">
        <v>51</v>
      </c>
      <c r="O54" s="20" t="s">
        <v>25</v>
      </c>
      <c r="P54" s="20" t="s">
        <v>37</v>
      </c>
      <c r="Q54" s="4">
        <v>2</v>
      </c>
      <c r="R54" s="19" t="s">
        <v>27</v>
      </c>
      <c r="S54" s="19" t="s">
        <v>33</v>
      </c>
      <c r="T54" s="19" t="s">
        <v>34</v>
      </c>
      <c r="U54" s="20">
        <v>5</v>
      </c>
      <c r="V54" s="6">
        <f t="shared" si="0"/>
        <v>0.818877566315074</v>
      </c>
      <c r="W54" s="24">
        <v>50.1887756631507</v>
      </c>
    </row>
    <row r="55" spans="1:23">
      <c r="A55" s="20" t="s">
        <v>96</v>
      </c>
      <c r="B55" s="20">
        <v>27</v>
      </c>
      <c r="C55" s="29">
        <v>1</v>
      </c>
      <c r="D55" s="3">
        <v>4.49612403100775</v>
      </c>
      <c r="E55" s="3">
        <v>13.0434782608696</v>
      </c>
      <c r="F55" s="3">
        <v>0</v>
      </c>
      <c r="G55" s="3">
        <v>1.64319248826291</v>
      </c>
      <c r="H55" s="3">
        <v>0</v>
      </c>
      <c r="I55" s="3">
        <v>21.0732984293194</v>
      </c>
      <c r="J55" s="3">
        <v>8.8695652173913</v>
      </c>
      <c r="K55" s="3">
        <v>13.5964912280702</v>
      </c>
      <c r="L55" s="3">
        <v>1.81634712411705</v>
      </c>
      <c r="M55" s="3">
        <v>22.7600411946447</v>
      </c>
      <c r="N55" s="20">
        <v>40</v>
      </c>
      <c r="O55" s="20" t="s">
        <v>25</v>
      </c>
      <c r="P55" s="20" t="s">
        <v>31</v>
      </c>
      <c r="Q55" s="4">
        <v>2</v>
      </c>
      <c r="R55" s="19" t="s">
        <v>42</v>
      </c>
      <c r="S55" s="19" t="s">
        <v>33</v>
      </c>
      <c r="T55" s="19" t="s">
        <v>34</v>
      </c>
      <c r="U55" s="20">
        <v>4</v>
      </c>
      <c r="V55" s="6">
        <f t="shared" si="0"/>
        <v>0.964600652972957</v>
      </c>
      <c r="W55" s="24">
        <v>51.6460065297296</v>
      </c>
    </row>
    <row r="56" spans="1:23">
      <c r="A56" s="20" t="s">
        <v>97</v>
      </c>
      <c r="B56" s="20">
        <v>46</v>
      </c>
      <c r="C56" s="29">
        <v>1</v>
      </c>
      <c r="D56" s="3">
        <v>0.955414012738853</v>
      </c>
      <c r="E56" s="3">
        <v>9.46236559139785</v>
      </c>
      <c r="F56" s="3">
        <v>0</v>
      </c>
      <c r="G56" s="3">
        <v>4.71841704718417</v>
      </c>
      <c r="H56" s="3">
        <v>1.54905335628227</v>
      </c>
      <c r="I56" s="3">
        <v>21.2472806381436</v>
      </c>
      <c r="J56" s="3">
        <v>10.9375</v>
      </c>
      <c r="K56" s="3">
        <v>4.49438202247191</v>
      </c>
      <c r="L56" s="3">
        <v>0</v>
      </c>
      <c r="M56" s="3">
        <v>7.25413826679649</v>
      </c>
      <c r="N56" s="20">
        <v>61</v>
      </c>
      <c r="O56" s="20" t="s">
        <v>36</v>
      </c>
      <c r="P56" s="20" t="s">
        <v>44</v>
      </c>
      <c r="Q56" s="4">
        <v>1</v>
      </c>
      <c r="R56" s="19" t="s">
        <v>45</v>
      </c>
      <c r="S56" s="19" t="s">
        <v>59</v>
      </c>
      <c r="T56" s="19" t="s">
        <v>34</v>
      </c>
      <c r="U56" s="20">
        <v>9</v>
      </c>
      <c r="V56" s="6">
        <f t="shared" si="0"/>
        <v>0.888098195123752</v>
      </c>
      <c r="W56" s="24">
        <v>50.8809819512375</v>
      </c>
    </row>
    <row r="57" spans="1:23">
      <c r="A57" s="20" t="s">
        <v>98</v>
      </c>
      <c r="B57" s="20">
        <v>45</v>
      </c>
      <c r="C57" s="29">
        <v>1</v>
      </c>
      <c r="D57" s="3">
        <v>3.89064143007361</v>
      </c>
      <c r="E57" s="3">
        <v>17.6237623762376</v>
      </c>
      <c r="F57" s="3">
        <v>0</v>
      </c>
      <c r="G57" s="3">
        <v>4.61538461538462</v>
      </c>
      <c r="H57" s="3">
        <v>4.4973544973545</v>
      </c>
      <c r="I57" s="3">
        <v>15.3179190751445</v>
      </c>
      <c r="J57" s="3">
        <v>8.97666068222621</v>
      </c>
      <c r="K57" s="3">
        <v>26.8214571657326</v>
      </c>
      <c r="L57" s="3">
        <v>0.242718446601942</v>
      </c>
      <c r="M57" s="3">
        <v>4.07091267235719</v>
      </c>
      <c r="N57" s="20">
        <v>43</v>
      </c>
      <c r="O57" s="20" t="s">
        <v>25</v>
      </c>
      <c r="P57" s="20" t="s">
        <v>31</v>
      </c>
      <c r="Q57" s="4">
        <v>2</v>
      </c>
      <c r="R57" s="19" t="s">
        <v>32</v>
      </c>
      <c r="S57" s="19" t="s">
        <v>59</v>
      </c>
      <c r="T57" s="19" t="s">
        <v>34</v>
      </c>
      <c r="U57" s="20">
        <v>5</v>
      </c>
      <c r="V57" s="6">
        <f t="shared" si="0"/>
        <v>0.81221157269413</v>
      </c>
      <c r="W57" s="24">
        <v>50.1221157269413</v>
      </c>
    </row>
    <row r="58" spans="1:23">
      <c r="A58" s="20" t="s">
        <v>99</v>
      </c>
      <c r="B58" s="20">
        <v>38</v>
      </c>
      <c r="C58" s="29">
        <v>1</v>
      </c>
      <c r="D58" s="3">
        <v>10.4347826086957</v>
      </c>
      <c r="E58" s="3">
        <v>13.4529147982063</v>
      </c>
      <c r="F58" s="3">
        <v>1.53333333333334</v>
      </c>
      <c r="G58" s="3">
        <v>14.5530145530146</v>
      </c>
      <c r="H58" s="3">
        <v>1.0752688172043</v>
      </c>
      <c r="I58" s="3">
        <v>8.87404580152672</v>
      </c>
      <c r="J58" s="3">
        <v>14.520202020202</v>
      </c>
      <c r="K58" s="3">
        <v>4.12573673870334</v>
      </c>
      <c r="L58" s="3">
        <v>4.58553791887125</v>
      </c>
      <c r="M58" s="3">
        <v>15.5096011816839</v>
      </c>
      <c r="N58" s="20">
        <v>84</v>
      </c>
      <c r="O58" s="20" t="s">
        <v>25</v>
      </c>
      <c r="P58" s="20" t="s">
        <v>37</v>
      </c>
      <c r="Q58" s="4">
        <v>2</v>
      </c>
      <c r="R58" s="19" t="s">
        <v>27</v>
      </c>
      <c r="S58" s="19" t="s">
        <v>33</v>
      </c>
      <c r="T58" s="19" t="s">
        <v>34</v>
      </c>
      <c r="U58" s="20">
        <v>4.5</v>
      </c>
      <c r="V58" s="6">
        <f t="shared" si="0"/>
        <v>0.901778745544489</v>
      </c>
      <c r="W58" s="24">
        <v>51.0177874554449</v>
      </c>
    </row>
    <row r="59" spans="1:23">
      <c r="A59" s="20" t="s">
        <v>100</v>
      </c>
      <c r="B59" s="20">
        <v>16</v>
      </c>
      <c r="C59" s="29">
        <v>1</v>
      </c>
      <c r="D59" s="3">
        <v>0.870646766169154</v>
      </c>
      <c r="E59" s="3">
        <v>16.6197183098592</v>
      </c>
      <c r="F59" s="3">
        <v>0</v>
      </c>
      <c r="G59" s="3">
        <v>22.7393617021277</v>
      </c>
      <c r="H59" s="3">
        <v>0.548446069469835</v>
      </c>
      <c r="I59" s="3">
        <v>16.5644171779141</v>
      </c>
      <c r="J59" s="3">
        <v>5.54414784394251</v>
      </c>
      <c r="K59" s="3">
        <v>8.82352941176471</v>
      </c>
      <c r="L59" s="3">
        <v>2.24719101123595</v>
      </c>
      <c r="M59" s="3">
        <v>13.6069114470842</v>
      </c>
      <c r="N59" s="20">
        <v>53</v>
      </c>
      <c r="O59" s="20" t="s">
        <v>36</v>
      </c>
      <c r="P59" s="20" t="s">
        <v>31</v>
      </c>
      <c r="Q59" s="4">
        <v>2</v>
      </c>
      <c r="R59" s="19" t="s">
        <v>42</v>
      </c>
      <c r="S59" s="19" t="s">
        <v>68</v>
      </c>
      <c r="T59" s="19" t="s">
        <v>34</v>
      </c>
      <c r="U59" s="20">
        <v>9.5</v>
      </c>
      <c r="V59" s="6">
        <f t="shared" si="0"/>
        <v>0.904781087592646</v>
      </c>
      <c r="W59" s="24">
        <v>51.0478108759265</v>
      </c>
    </row>
    <row r="60" spans="1:23">
      <c r="A60" s="20" t="s">
        <v>101</v>
      </c>
      <c r="B60" s="20">
        <v>44</v>
      </c>
      <c r="C60" s="29">
        <v>1</v>
      </c>
      <c r="D60" s="3">
        <v>0.514579759862779</v>
      </c>
      <c r="E60" s="3">
        <v>10.0334448160535</v>
      </c>
      <c r="F60" s="3">
        <v>0.319487817258883</v>
      </c>
      <c r="G60" s="3">
        <v>3.63636363636364</v>
      </c>
      <c r="H60" s="3">
        <v>8.50661625708885</v>
      </c>
      <c r="I60" s="3">
        <v>27.7372262773723</v>
      </c>
      <c r="J60" s="3">
        <v>1.5527950310559</v>
      </c>
      <c r="K60" s="3">
        <v>1.97628458498024</v>
      </c>
      <c r="L60" s="3">
        <v>0.434362934362934</v>
      </c>
      <c r="M60" s="3">
        <v>6.32688927943761</v>
      </c>
      <c r="N60" s="20">
        <v>59</v>
      </c>
      <c r="O60" s="20" t="s">
        <v>36</v>
      </c>
      <c r="P60" s="20" t="s">
        <v>31</v>
      </c>
      <c r="Q60" s="4">
        <v>2</v>
      </c>
      <c r="R60" s="19" t="s">
        <v>42</v>
      </c>
      <c r="S60" s="19" t="s">
        <v>33</v>
      </c>
      <c r="T60" s="19" t="s">
        <v>34</v>
      </c>
      <c r="U60" s="20">
        <v>2</v>
      </c>
      <c r="V60" s="6">
        <f t="shared" si="0"/>
        <v>0.906111892325309</v>
      </c>
      <c r="W60" s="24">
        <v>51.0611189232531</v>
      </c>
    </row>
    <row r="61" spans="1:23">
      <c r="A61" s="20" t="s">
        <v>102</v>
      </c>
      <c r="B61" s="20">
        <v>48</v>
      </c>
      <c r="C61" s="29">
        <v>1</v>
      </c>
      <c r="D61" s="3">
        <v>3.07017543859649</v>
      </c>
      <c r="E61" s="3">
        <v>6.66666666666667</v>
      </c>
      <c r="F61" s="3">
        <v>0</v>
      </c>
      <c r="G61" s="3">
        <v>2.73224043715847</v>
      </c>
      <c r="H61" s="3">
        <v>1.71591992373689</v>
      </c>
      <c r="I61" s="3">
        <v>4.81400437636762</v>
      </c>
      <c r="J61" s="3">
        <v>0.973451327433628</v>
      </c>
      <c r="K61" s="3">
        <v>1.72064777327935</v>
      </c>
      <c r="L61" s="3">
        <v>5.14018691588785</v>
      </c>
      <c r="M61" s="3">
        <v>2.34833659491194</v>
      </c>
      <c r="N61" s="20">
        <v>49</v>
      </c>
      <c r="O61" s="20" t="s">
        <v>25</v>
      </c>
      <c r="P61" s="20" t="s">
        <v>31</v>
      </c>
      <c r="Q61" s="4">
        <v>2</v>
      </c>
      <c r="R61" s="19" t="s">
        <v>42</v>
      </c>
      <c r="S61" s="19" t="s">
        <v>33</v>
      </c>
      <c r="T61" s="19" t="s">
        <v>34</v>
      </c>
      <c r="U61" s="20">
        <v>3.5</v>
      </c>
      <c r="V61" s="6">
        <f t="shared" si="0"/>
        <v>0.815066992398784</v>
      </c>
      <c r="W61" s="24">
        <v>50.1506699239878</v>
      </c>
    </row>
    <row r="62" spans="1:23">
      <c r="A62" s="20" t="s">
        <v>103</v>
      </c>
      <c r="B62" s="20">
        <v>33</v>
      </c>
      <c r="C62" s="29">
        <v>1</v>
      </c>
      <c r="D62" s="3">
        <v>13.878896882494</v>
      </c>
      <c r="E62" s="3">
        <v>11.9047619047619</v>
      </c>
      <c r="F62" s="3">
        <v>0</v>
      </c>
      <c r="G62" s="3">
        <v>12.6279863481229</v>
      </c>
      <c r="H62" s="3">
        <v>1.66666666666667</v>
      </c>
      <c r="I62" s="3">
        <v>24.2905788876277</v>
      </c>
      <c r="J62" s="3">
        <v>8.41121495327103</v>
      </c>
      <c r="K62" s="3">
        <v>5</v>
      </c>
      <c r="L62" s="3">
        <v>0.328947368421053</v>
      </c>
      <c r="M62" s="3">
        <v>10.989010989011</v>
      </c>
      <c r="N62" s="20">
        <v>55</v>
      </c>
      <c r="O62" s="20" t="s">
        <v>36</v>
      </c>
      <c r="P62" s="20" t="s">
        <v>31</v>
      </c>
      <c r="Q62" s="4">
        <v>2</v>
      </c>
      <c r="R62" s="19" t="s">
        <v>32</v>
      </c>
      <c r="S62" s="19" t="s">
        <v>33</v>
      </c>
      <c r="T62" s="19" t="s">
        <v>34</v>
      </c>
      <c r="U62" s="20">
        <v>4</v>
      </c>
      <c r="V62" s="6">
        <f t="shared" si="0"/>
        <v>0.918595273652568</v>
      </c>
      <c r="W62" s="24">
        <v>51.1859527365257</v>
      </c>
    </row>
    <row r="63" spans="1:23">
      <c r="A63" s="20" t="s">
        <v>104</v>
      </c>
      <c r="B63" s="20">
        <v>39</v>
      </c>
      <c r="C63" s="29">
        <v>1</v>
      </c>
      <c r="D63" s="3">
        <v>2.24719101123595</v>
      </c>
      <c r="E63" s="3">
        <v>6.158357771261</v>
      </c>
      <c r="F63" s="3">
        <v>0</v>
      </c>
      <c r="G63" s="3">
        <v>17.420814479638</v>
      </c>
      <c r="H63" s="3">
        <v>5.21978021978022</v>
      </c>
      <c r="I63" s="3">
        <v>13.6882129277567</v>
      </c>
      <c r="J63" s="3">
        <v>7.27040816326531</v>
      </c>
      <c r="K63" s="3">
        <v>7.8</v>
      </c>
      <c r="L63" s="3">
        <v>5.58139534883721</v>
      </c>
      <c r="M63" s="3">
        <v>26.8075639599555</v>
      </c>
      <c r="N63" s="20">
        <v>64</v>
      </c>
      <c r="O63" s="20" t="s">
        <v>25</v>
      </c>
      <c r="P63" s="20" t="s">
        <v>31</v>
      </c>
      <c r="Q63" s="4">
        <v>2</v>
      </c>
      <c r="R63" s="19" t="s">
        <v>42</v>
      </c>
      <c r="S63" s="19" t="s">
        <v>33</v>
      </c>
      <c r="T63" s="19" t="s">
        <v>34</v>
      </c>
      <c r="U63" s="20">
        <v>2.5</v>
      </c>
      <c r="V63" s="6">
        <f t="shared" si="0"/>
        <v>0.977301611896615</v>
      </c>
      <c r="W63" s="24">
        <v>51.7730161189662</v>
      </c>
    </row>
    <row r="64" spans="1:23">
      <c r="A64" s="20" t="s">
        <v>105</v>
      </c>
      <c r="B64" s="20">
        <v>25</v>
      </c>
      <c r="C64" s="29">
        <v>1</v>
      </c>
      <c r="D64" s="3">
        <v>3.20910973084886</v>
      </c>
      <c r="E64" s="3">
        <v>5.1413881748072</v>
      </c>
      <c r="F64" s="3">
        <v>0.440088731942215</v>
      </c>
      <c r="G64" s="3">
        <v>1.51515151515152</v>
      </c>
      <c r="H64" s="3">
        <v>10.0946372239748</v>
      </c>
      <c r="I64" s="3">
        <v>23.0582524271845</v>
      </c>
      <c r="J64" s="3">
        <v>4.97076023391813</v>
      </c>
      <c r="K64" s="3">
        <v>9.55056179775281</v>
      </c>
      <c r="L64" s="3">
        <v>0.860719874804382</v>
      </c>
      <c r="M64" s="3">
        <v>9.54446854663774</v>
      </c>
      <c r="N64" s="20">
        <v>76</v>
      </c>
      <c r="O64" s="20" t="s">
        <v>25</v>
      </c>
      <c r="P64" s="20" t="s">
        <v>37</v>
      </c>
      <c r="Q64" s="4">
        <v>2</v>
      </c>
      <c r="R64" s="19" t="s">
        <v>27</v>
      </c>
      <c r="S64" s="19" t="s">
        <v>33</v>
      </c>
      <c r="T64" s="19" t="s">
        <v>34</v>
      </c>
      <c r="U64" s="20">
        <v>4</v>
      </c>
      <c r="V64" s="6">
        <f t="shared" si="0"/>
        <v>0.898283667175976</v>
      </c>
      <c r="W64" s="24">
        <v>50.9828366717598</v>
      </c>
    </row>
    <row r="65" spans="1:23">
      <c r="A65" s="20" t="s">
        <v>106</v>
      </c>
      <c r="B65" s="20">
        <v>31</v>
      </c>
      <c r="C65" s="29">
        <v>1</v>
      </c>
      <c r="D65" s="3">
        <v>4.21133231240429</v>
      </c>
      <c r="E65" s="3">
        <v>17.3606210303458</v>
      </c>
      <c r="F65" s="3">
        <v>0</v>
      </c>
      <c r="G65" s="3">
        <v>6.03015075376884</v>
      </c>
      <c r="H65" s="3">
        <v>6.90161527165932</v>
      </c>
      <c r="I65" s="3">
        <v>11.9236883942766</v>
      </c>
      <c r="J65" s="3">
        <v>28.099173553719</v>
      </c>
      <c r="K65" s="3">
        <v>9.95305164319249</v>
      </c>
      <c r="L65" s="3">
        <v>2.23048327137546</v>
      </c>
      <c r="M65" s="3">
        <v>13.6585365853659</v>
      </c>
      <c r="N65" s="20">
        <v>65</v>
      </c>
      <c r="O65" s="20" t="s">
        <v>36</v>
      </c>
      <c r="P65" s="20" t="s">
        <v>31</v>
      </c>
      <c r="Q65" s="4">
        <v>2</v>
      </c>
      <c r="R65" s="19" t="s">
        <v>42</v>
      </c>
      <c r="S65" s="19" t="s">
        <v>59</v>
      </c>
      <c r="T65" s="19" t="s">
        <v>34</v>
      </c>
      <c r="U65" s="20">
        <v>3.5</v>
      </c>
      <c r="V65" s="6">
        <f t="shared" si="0"/>
        <v>0.889412729383293</v>
      </c>
      <c r="W65" s="24">
        <v>50.8941272938329</v>
      </c>
    </row>
    <row r="66" spans="1:23">
      <c r="A66" s="20" t="s">
        <v>107</v>
      </c>
      <c r="B66" s="20">
        <v>11</v>
      </c>
      <c r="C66" s="29">
        <v>1</v>
      </c>
      <c r="D66" s="3">
        <v>7.49774164408311</v>
      </c>
      <c r="E66" s="3">
        <v>25.9459459459459</v>
      </c>
      <c r="F66" s="3">
        <v>0</v>
      </c>
      <c r="G66" s="3">
        <v>28.4705882352941</v>
      </c>
      <c r="H66" s="3">
        <v>9.29791271347249</v>
      </c>
      <c r="I66" s="3">
        <v>10.2310231023102</v>
      </c>
      <c r="J66" s="3">
        <v>5.82706766917293</v>
      </c>
      <c r="K66" s="3">
        <v>13.5200974421437</v>
      </c>
      <c r="L66" s="3">
        <v>0.242130750605327</v>
      </c>
      <c r="M66" s="3">
        <v>12.1911037891269</v>
      </c>
      <c r="N66" s="20">
        <v>53</v>
      </c>
      <c r="O66" s="20" t="s">
        <v>36</v>
      </c>
      <c r="P66" s="20" t="s">
        <v>31</v>
      </c>
      <c r="Q66" s="4">
        <v>2</v>
      </c>
      <c r="R66" s="19" t="s">
        <v>42</v>
      </c>
      <c r="S66" s="19" t="s">
        <v>33</v>
      </c>
      <c r="T66" s="19" t="s">
        <v>29</v>
      </c>
      <c r="U66" s="20">
        <v>4</v>
      </c>
      <c r="V66" s="6">
        <f t="shared" si="0"/>
        <v>0.869336769388404</v>
      </c>
      <c r="W66" s="24">
        <v>50.693367693884</v>
      </c>
    </row>
    <row r="67" spans="1:23">
      <c r="A67" s="20" t="s">
        <v>108</v>
      </c>
      <c r="B67" s="20">
        <v>17</v>
      </c>
      <c r="C67" s="29">
        <v>1</v>
      </c>
      <c r="D67" s="3">
        <v>7.93103448275862</v>
      </c>
      <c r="E67" s="3">
        <v>18.6046511627907</v>
      </c>
      <c r="F67" s="3">
        <v>0</v>
      </c>
      <c r="G67" s="3">
        <v>12.991452991453</v>
      </c>
      <c r="H67" s="3">
        <v>8.46560846560847</v>
      </c>
      <c r="I67" s="3">
        <v>20.6412825651303</v>
      </c>
      <c r="J67" s="3">
        <v>5.71428571428571</v>
      </c>
      <c r="K67" s="3">
        <v>9.80132450331126</v>
      </c>
      <c r="L67" s="3">
        <v>9.08221797323136</v>
      </c>
      <c r="M67" s="3">
        <v>26.4150943396226</v>
      </c>
      <c r="N67" s="20">
        <v>59</v>
      </c>
      <c r="O67" s="20" t="s">
        <v>25</v>
      </c>
      <c r="P67" s="20" t="s">
        <v>31</v>
      </c>
      <c r="Q67" s="4">
        <v>2</v>
      </c>
      <c r="R67" s="19" t="s">
        <v>42</v>
      </c>
      <c r="S67" s="19" t="s">
        <v>33</v>
      </c>
      <c r="T67" s="19" t="s">
        <v>34</v>
      </c>
      <c r="U67" s="20">
        <v>2.5</v>
      </c>
      <c r="V67" s="6">
        <f t="shared" ref="V67:V100" si="1">0.00295*I67-0.00176*K67+0.006*M67+0.789804</f>
        <v>0.991936018479042</v>
      </c>
      <c r="W67" s="24">
        <v>51.9193601847904</v>
      </c>
    </row>
    <row r="68" spans="1:23">
      <c r="A68" s="20" t="s">
        <v>109</v>
      </c>
      <c r="B68" s="20">
        <v>27</v>
      </c>
      <c r="C68" s="29">
        <v>1</v>
      </c>
      <c r="D68" s="3">
        <v>1.06761565836299</v>
      </c>
      <c r="E68" s="3">
        <v>5.95238095238095</v>
      </c>
      <c r="F68" s="3">
        <v>0.403937757847534</v>
      </c>
      <c r="G68" s="3">
        <v>13.7355584082157</v>
      </c>
      <c r="H68" s="3">
        <v>7.61904761904762</v>
      </c>
      <c r="I68" s="3">
        <v>14.8401826484018</v>
      </c>
      <c r="J68" s="3">
        <v>10.1604278074866</v>
      </c>
      <c r="K68" s="3">
        <v>1.74418604651163</v>
      </c>
      <c r="L68" s="3">
        <v>5.22875816993464</v>
      </c>
      <c r="M68" s="3">
        <v>34.093637454982</v>
      </c>
      <c r="N68" s="20">
        <v>79</v>
      </c>
      <c r="O68" s="20" t="s">
        <v>25</v>
      </c>
      <c r="P68" s="20" t="s">
        <v>31</v>
      </c>
      <c r="Q68" s="4">
        <v>2</v>
      </c>
      <c r="R68" s="19" t="s">
        <v>42</v>
      </c>
      <c r="S68" s="19" t="s">
        <v>33</v>
      </c>
      <c r="T68" s="19" t="s">
        <v>34</v>
      </c>
      <c r="U68" s="20">
        <v>4</v>
      </c>
      <c r="V68" s="6">
        <f t="shared" si="1"/>
        <v>1.03507459610082</v>
      </c>
      <c r="W68" s="24">
        <v>52.3507459610082</v>
      </c>
    </row>
    <row r="69" spans="1:23">
      <c r="A69" s="20" t="s">
        <v>110</v>
      </c>
      <c r="B69" s="20">
        <v>25</v>
      </c>
      <c r="C69" s="29">
        <v>1</v>
      </c>
      <c r="D69" s="3">
        <v>0.833333333333333</v>
      </c>
      <c r="E69" s="3">
        <v>5.80568720379147</v>
      </c>
      <c r="F69" s="3">
        <v>0</v>
      </c>
      <c r="G69" s="3">
        <v>14.0845070422535</v>
      </c>
      <c r="H69" s="3">
        <v>0</v>
      </c>
      <c r="I69" s="3">
        <v>11.9211822660099</v>
      </c>
      <c r="J69" s="3">
        <v>5.8641975308642</v>
      </c>
      <c r="K69" s="3">
        <v>5.52486187845304</v>
      </c>
      <c r="L69" s="3">
        <v>2.57510729613734</v>
      </c>
      <c r="M69" s="3">
        <v>15.6534954407295</v>
      </c>
      <c r="N69" s="20">
        <v>61</v>
      </c>
      <c r="O69" s="20" t="s">
        <v>25</v>
      </c>
      <c r="P69" s="20" t="s">
        <v>37</v>
      </c>
      <c r="Q69" s="4">
        <v>2</v>
      </c>
      <c r="R69" s="19" t="s">
        <v>27</v>
      </c>
      <c r="S69" s="19" t="s">
        <v>33</v>
      </c>
      <c r="T69" s="19" t="s">
        <v>34</v>
      </c>
      <c r="U69" s="20">
        <v>2</v>
      </c>
      <c r="V69" s="6">
        <f t="shared" si="1"/>
        <v>0.909168703423029</v>
      </c>
      <c r="W69" s="24">
        <v>51.0916870342303</v>
      </c>
    </row>
    <row r="70" spans="1:23">
      <c r="A70" s="20" t="s">
        <v>111</v>
      </c>
      <c r="B70" s="20">
        <v>28</v>
      </c>
      <c r="C70" s="29">
        <v>1</v>
      </c>
      <c r="D70" s="3">
        <v>2.19718309859155</v>
      </c>
      <c r="E70" s="3">
        <v>12.1137206427689</v>
      </c>
      <c r="F70" s="3">
        <v>0</v>
      </c>
      <c r="G70" s="3">
        <v>17.032967032967</v>
      </c>
      <c r="H70" s="3">
        <v>2.0460358056266</v>
      </c>
      <c r="I70" s="3">
        <v>19.8183319570603</v>
      </c>
      <c r="J70" s="3">
        <v>1.81818181818182</v>
      </c>
      <c r="K70" s="3">
        <v>1.05263157894737</v>
      </c>
      <c r="L70" s="3">
        <v>11.2540192926045</v>
      </c>
      <c r="M70" s="3">
        <v>23.019801980198</v>
      </c>
      <c r="N70" s="20">
        <v>39</v>
      </c>
      <c r="O70" s="20" t="s">
        <v>25</v>
      </c>
      <c r="P70" s="20" t="s">
        <v>63</v>
      </c>
      <c r="Q70" s="4">
        <v>2</v>
      </c>
      <c r="R70" s="19" t="s">
        <v>27</v>
      </c>
      <c r="S70" s="19" t="s">
        <v>33</v>
      </c>
      <c r="T70" s="19" t="s">
        <v>34</v>
      </c>
      <c r="U70" s="20">
        <v>3</v>
      </c>
      <c r="V70" s="6">
        <f t="shared" si="1"/>
        <v>0.984534259575568</v>
      </c>
      <c r="W70" s="24">
        <v>51.8453425957557</v>
      </c>
    </row>
    <row r="71" spans="1:23">
      <c r="A71" s="20" t="s">
        <v>112</v>
      </c>
      <c r="B71" s="20">
        <v>2</v>
      </c>
      <c r="C71" s="29">
        <v>1</v>
      </c>
      <c r="D71" s="3">
        <v>3.18949343339587</v>
      </c>
      <c r="E71" s="3">
        <v>10.5571847507331</v>
      </c>
      <c r="F71" s="3">
        <v>0</v>
      </c>
      <c r="G71" s="3">
        <v>28.0878316559927</v>
      </c>
      <c r="H71" s="3">
        <v>4.21313506815366</v>
      </c>
      <c r="I71" s="3">
        <v>19.3508114856429</v>
      </c>
      <c r="J71" s="3">
        <v>12.4223602484472</v>
      </c>
      <c r="K71" s="3">
        <v>17.8270849273145</v>
      </c>
      <c r="L71" s="3">
        <v>5.53814002089864</v>
      </c>
      <c r="M71" s="3">
        <v>35.3383458646617</v>
      </c>
      <c r="N71" s="20">
        <v>50</v>
      </c>
      <c r="O71" s="20" t="s">
        <v>25</v>
      </c>
      <c r="P71" s="20" t="s">
        <v>26</v>
      </c>
      <c r="Q71" s="4">
        <v>3</v>
      </c>
      <c r="R71" s="19" t="s">
        <v>27</v>
      </c>
      <c r="S71" s="19" t="s">
        <v>28</v>
      </c>
      <c r="T71" s="19" t="s">
        <v>29</v>
      </c>
      <c r="U71" s="20">
        <v>2</v>
      </c>
      <c r="V71" s="6">
        <f t="shared" si="1"/>
        <v>1.02754329959854</v>
      </c>
      <c r="W71" s="24">
        <v>52.2754329959854</v>
      </c>
    </row>
    <row r="72" spans="1:23">
      <c r="A72" s="20" t="s">
        <v>113</v>
      </c>
      <c r="B72" s="20">
        <v>19</v>
      </c>
      <c r="C72" s="29">
        <v>1</v>
      </c>
      <c r="D72" s="3">
        <v>3.94877267876201</v>
      </c>
      <c r="E72" s="3">
        <v>16.8831168831169</v>
      </c>
      <c r="F72" s="3">
        <v>0</v>
      </c>
      <c r="G72" s="3">
        <v>28.2085561497326</v>
      </c>
      <c r="H72" s="3">
        <v>9.87654320987654</v>
      </c>
      <c r="I72" s="3">
        <v>38.5802469135802</v>
      </c>
      <c r="J72" s="3">
        <v>1.52284263959391</v>
      </c>
      <c r="K72" s="3">
        <v>5.13761467889908</v>
      </c>
      <c r="L72" s="3">
        <v>4.05727923627685</v>
      </c>
      <c r="M72" s="3">
        <v>22.8486646884273</v>
      </c>
      <c r="N72" s="20">
        <v>74</v>
      </c>
      <c r="O72" s="20" t="s">
        <v>25</v>
      </c>
      <c r="P72" s="20" t="s">
        <v>39</v>
      </c>
      <c r="Q72" s="4">
        <v>2</v>
      </c>
      <c r="R72" s="19" t="s">
        <v>27</v>
      </c>
      <c r="S72" s="19" t="s">
        <v>33</v>
      </c>
      <c r="T72" s="19" t="s">
        <v>34</v>
      </c>
      <c r="U72" s="20">
        <v>1.5</v>
      </c>
      <c r="V72" s="6">
        <f t="shared" si="1"/>
        <v>1.03166551469076</v>
      </c>
      <c r="W72" s="24">
        <v>52.3166551469076</v>
      </c>
    </row>
    <row r="73" spans="1:23">
      <c r="A73" s="20" t="s">
        <v>114</v>
      </c>
      <c r="B73" s="20">
        <v>61</v>
      </c>
      <c r="C73" s="29">
        <v>1</v>
      </c>
      <c r="D73" s="3">
        <v>0.588235294117647</v>
      </c>
      <c r="E73" s="3">
        <v>3.6231884057971</v>
      </c>
      <c r="F73" s="3">
        <v>0.644354406779661</v>
      </c>
      <c r="G73" s="3">
        <v>32.3909531502423</v>
      </c>
      <c r="H73" s="3">
        <v>7.46124031007752</v>
      </c>
      <c r="I73" s="3">
        <v>9.00783289817232</v>
      </c>
      <c r="J73" s="3">
        <v>17.1373555840822</v>
      </c>
      <c r="K73" s="3">
        <v>19.5050946142649</v>
      </c>
      <c r="L73" s="3">
        <v>1.36674259681093</v>
      </c>
      <c r="M73" s="3">
        <v>2.58620689655172</v>
      </c>
      <c r="N73" s="20">
        <v>52</v>
      </c>
      <c r="O73" s="20" t="s">
        <v>25</v>
      </c>
      <c r="P73" s="20" t="s">
        <v>26</v>
      </c>
      <c r="Q73" s="4">
        <v>3</v>
      </c>
      <c r="R73" s="19" t="s">
        <v>27</v>
      </c>
      <c r="S73" s="19" t="s">
        <v>68</v>
      </c>
      <c r="T73" s="19" t="s">
        <v>34</v>
      </c>
      <c r="U73" s="20">
        <v>4</v>
      </c>
      <c r="V73" s="6">
        <f t="shared" si="1"/>
        <v>0.797565381907812</v>
      </c>
      <c r="W73" s="24">
        <v>49.9756538190781</v>
      </c>
    </row>
    <row r="74" spans="1:23">
      <c r="A74" s="20" t="s">
        <v>115</v>
      </c>
      <c r="B74" s="20">
        <v>49</v>
      </c>
      <c r="C74" s="29">
        <v>1</v>
      </c>
      <c r="D74" s="3">
        <v>1.78384050367261</v>
      </c>
      <c r="E74" s="3">
        <v>7.91788856304985</v>
      </c>
      <c r="F74" s="3">
        <v>0.395735607675906</v>
      </c>
      <c r="G74" s="3">
        <v>1.40845070422535</v>
      </c>
      <c r="H74" s="3">
        <v>8.35694050991501</v>
      </c>
      <c r="I74" s="3">
        <v>12.2535211267606</v>
      </c>
      <c r="J74" s="3">
        <v>28.1838733986436</v>
      </c>
      <c r="K74" s="3">
        <v>47.5142624286879</v>
      </c>
      <c r="L74" s="3">
        <v>0</v>
      </c>
      <c r="M74" s="3">
        <v>6.68549905838041</v>
      </c>
      <c r="N74" s="20">
        <v>47</v>
      </c>
      <c r="O74" s="20" t="s">
        <v>25</v>
      </c>
      <c r="P74" s="20" t="s">
        <v>31</v>
      </c>
      <c r="Q74" s="4">
        <v>2</v>
      </c>
      <c r="R74" s="19" t="s">
        <v>32</v>
      </c>
      <c r="S74" s="19" t="s">
        <v>59</v>
      </c>
      <c r="T74" s="19" t="s">
        <v>34</v>
      </c>
      <c r="U74" s="20">
        <v>3</v>
      </c>
      <c r="V74" s="6">
        <f t="shared" si="1"/>
        <v>0.782439779799735</v>
      </c>
      <c r="W74" s="24">
        <v>49.8243977979974</v>
      </c>
    </row>
    <row r="75" spans="1:23">
      <c r="A75" s="20" t="s">
        <v>116</v>
      </c>
      <c r="B75" s="20">
        <v>39</v>
      </c>
      <c r="C75" s="29">
        <v>1</v>
      </c>
      <c r="D75" s="3">
        <v>0.296442687747036</v>
      </c>
      <c r="E75" s="3">
        <v>3.07017543859649</v>
      </c>
      <c r="F75" s="3">
        <v>0</v>
      </c>
      <c r="G75" s="3">
        <v>15.5015197568389</v>
      </c>
      <c r="H75" s="3">
        <v>19.053876478318</v>
      </c>
      <c r="I75" s="3">
        <v>18.2873730043541</v>
      </c>
      <c r="J75" s="3">
        <v>14.252607184241</v>
      </c>
      <c r="K75" s="3">
        <v>17.9425837320574</v>
      </c>
      <c r="L75" s="3">
        <v>3.56234096692112</v>
      </c>
      <c r="M75" s="3">
        <v>15.8316633266533</v>
      </c>
      <c r="N75" s="20">
        <v>71</v>
      </c>
      <c r="O75" s="20" t="s">
        <v>25</v>
      </c>
      <c r="P75" s="20" t="s">
        <v>37</v>
      </c>
      <c r="Q75" s="4">
        <v>2</v>
      </c>
      <c r="R75" s="19" t="s">
        <v>27</v>
      </c>
      <c r="S75" s="19" t="s">
        <v>33</v>
      </c>
      <c r="T75" s="19" t="s">
        <v>34</v>
      </c>
      <c r="U75" s="20">
        <v>6</v>
      </c>
      <c r="V75" s="6">
        <f t="shared" si="1"/>
        <v>0.907162782954343</v>
      </c>
      <c r="W75" s="24">
        <v>51.0716278295434</v>
      </c>
    </row>
    <row r="76" spans="1:23">
      <c r="A76" s="20" t="s">
        <v>117</v>
      </c>
      <c r="B76" s="20">
        <v>29</v>
      </c>
      <c r="C76" s="29">
        <v>1</v>
      </c>
      <c r="D76" s="3">
        <v>1.83783783783784</v>
      </c>
      <c r="E76" s="3">
        <v>7.8525641025641</v>
      </c>
      <c r="F76" s="3">
        <v>0</v>
      </c>
      <c r="G76" s="3">
        <v>9.76909413854352</v>
      </c>
      <c r="H76" s="3">
        <v>0.43859649122807</v>
      </c>
      <c r="I76" s="3">
        <v>6.51685393258427</v>
      </c>
      <c r="J76" s="3">
        <v>27.5132275132275</v>
      </c>
      <c r="K76" s="3">
        <v>17.8787878787879</v>
      </c>
      <c r="L76" s="3">
        <v>2.26537216828479</v>
      </c>
      <c r="M76" s="3">
        <v>24.2559523809524</v>
      </c>
      <c r="N76" s="20">
        <v>55</v>
      </c>
      <c r="O76" s="20" t="s">
        <v>36</v>
      </c>
      <c r="P76" s="20" t="s">
        <v>39</v>
      </c>
      <c r="Q76" s="4">
        <v>2</v>
      </c>
      <c r="R76" s="19" t="s">
        <v>27</v>
      </c>
      <c r="S76" s="19" t="s">
        <v>33</v>
      </c>
      <c r="T76" s="19" t="s">
        <v>34</v>
      </c>
      <c r="U76" s="20">
        <v>3.1</v>
      </c>
      <c r="V76" s="6">
        <f t="shared" si="1"/>
        <v>0.923097766720171</v>
      </c>
      <c r="W76" s="24">
        <v>51.2309776672017</v>
      </c>
    </row>
    <row r="77" spans="1:23">
      <c r="A77" s="20" t="s">
        <v>118</v>
      </c>
      <c r="B77" s="20">
        <v>20</v>
      </c>
      <c r="C77" s="29">
        <v>1</v>
      </c>
      <c r="D77" s="3">
        <v>10.1960784313725</v>
      </c>
      <c r="E77" s="3">
        <v>22.6044226044226</v>
      </c>
      <c r="F77" s="3">
        <v>0</v>
      </c>
      <c r="G77" s="3">
        <v>38.7858347386172</v>
      </c>
      <c r="H77" s="3">
        <v>3.76811594202899</v>
      </c>
      <c r="I77" s="3">
        <v>13.0718954248366</v>
      </c>
      <c r="J77" s="3">
        <v>10.9550561797753</v>
      </c>
      <c r="K77" s="3">
        <v>3.81679389312977</v>
      </c>
      <c r="L77" s="3">
        <v>2.56410256410256</v>
      </c>
      <c r="M77" s="3">
        <v>26.3343625937362</v>
      </c>
      <c r="N77" s="20">
        <v>59</v>
      </c>
      <c r="O77" s="20" t="s">
        <v>36</v>
      </c>
      <c r="P77" s="20" t="s">
        <v>37</v>
      </c>
      <c r="Q77" s="4">
        <v>2</v>
      </c>
      <c r="R77" s="19" t="s">
        <v>27</v>
      </c>
      <c r="S77" s="19" t="s">
        <v>33</v>
      </c>
      <c r="T77" s="19" t="s">
        <v>34</v>
      </c>
      <c r="U77" s="20">
        <v>8</v>
      </c>
      <c r="V77" s="6">
        <f t="shared" si="1"/>
        <v>0.979654709813777</v>
      </c>
      <c r="W77" s="24">
        <v>51.7965470981378</v>
      </c>
    </row>
    <row r="78" spans="1:23">
      <c r="A78" s="20" t="s">
        <v>119</v>
      </c>
      <c r="B78" s="20">
        <v>30</v>
      </c>
      <c r="C78" s="29">
        <v>1</v>
      </c>
      <c r="D78" s="3">
        <v>0.843881856540084</v>
      </c>
      <c r="E78" s="3">
        <v>13.0705394190871</v>
      </c>
      <c r="F78" s="3">
        <v>0.335636363636364</v>
      </c>
      <c r="G78" s="3">
        <v>17.6895306859206</v>
      </c>
      <c r="H78" s="3">
        <v>0.858778625954199</v>
      </c>
      <c r="I78" s="3">
        <v>6.97674418604651</v>
      </c>
      <c r="J78" s="3">
        <v>5.1792828685259</v>
      </c>
      <c r="K78" s="3">
        <v>4.099560761347</v>
      </c>
      <c r="L78" s="3">
        <v>0</v>
      </c>
      <c r="M78" s="3">
        <v>7.3576455534229</v>
      </c>
      <c r="N78" s="20">
        <v>49</v>
      </c>
      <c r="O78" s="20" t="s">
        <v>25</v>
      </c>
      <c r="P78" s="20" t="s">
        <v>31</v>
      </c>
      <c r="Q78" s="4">
        <v>2</v>
      </c>
      <c r="R78" s="19" t="s">
        <v>42</v>
      </c>
      <c r="S78" s="19" t="s">
        <v>33</v>
      </c>
      <c r="T78" s="19" t="s">
        <v>34</v>
      </c>
      <c r="U78" s="20">
        <v>9.8</v>
      </c>
      <c r="V78" s="6">
        <f t="shared" si="1"/>
        <v>0.847316041729404</v>
      </c>
      <c r="W78" s="24">
        <v>50.473160417294</v>
      </c>
    </row>
    <row r="79" spans="1:23">
      <c r="A79" s="20" t="s">
        <v>120</v>
      </c>
      <c r="B79" s="20">
        <v>87</v>
      </c>
      <c r="C79" s="29">
        <v>1</v>
      </c>
      <c r="D79" s="3">
        <v>0.088339222614841</v>
      </c>
      <c r="E79" s="3">
        <v>6.89655172413793</v>
      </c>
      <c r="F79" s="3">
        <v>0</v>
      </c>
      <c r="G79" s="3">
        <v>19.047619047619</v>
      </c>
      <c r="H79" s="3">
        <v>0.110741971207087</v>
      </c>
      <c r="I79" s="3">
        <v>1.2987012987013</v>
      </c>
      <c r="J79" s="3">
        <v>33.1034482758621</v>
      </c>
      <c r="K79" s="3">
        <v>26.2693156732892</v>
      </c>
      <c r="L79" s="3">
        <v>0.267379679144385</v>
      </c>
      <c r="M79" s="3">
        <v>7.23633564280216</v>
      </c>
      <c r="N79" s="20">
        <v>48</v>
      </c>
      <c r="O79" s="20" t="s">
        <v>25</v>
      </c>
      <c r="P79" s="20" t="s">
        <v>44</v>
      </c>
      <c r="Q79" s="4">
        <v>1</v>
      </c>
      <c r="R79" s="19" t="s">
        <v>45</v>
      </c>
      <c r="S79" s="19" t="s">
        <v>33</v>
      </c>
      <c r="T79" s="19" t="s">
        <v>34</v>
      </c>
      <c r="U79" s="20">
        <v>5</v>
      </c>
      <c r="V79" s="6">
        <f t="shared" si="1"/>
        <v>0.790819187102993</v>
      </c>
      <c r="W79" s="24">
        <v>49.9081918710299</v>
      </c>
    </row>
    <row r="80" spans="1:23">
      <c r="A80" s="20" t="s">
        <v>121</v>
      </c>
      <c r="B80" s="20">
        <v>52</v>
      </c>
      <c r="C80" s="29">
        <v>1</v>
      </c>
      <c r="D80" s="3">
        <v>7.20802919708029</v>
      </c>
      <c r="E80" s="3">
        <v>8.33333333333333</v>
      </c>
      <c r="F80" s="3">
        <v>0</v>
      </c>
      <c r="G80" s="3">
        <v>13.2432432432432</v>
      </c>
      <c r="H80" s="3">
        <v>2.13414634146341</v>
      </c>
      <c r="I80" s="3">
        <v>3</v>
      </c>
      <c r="J80" s="3">
        <v>6.98324022346369</v>
      </c>
      <c r="K80" s="3">
        <v>9.73574408901252</v>
      </c>
      <c r="L80" s="3">
        <v>1.77514792899408</v>
      </c>
      <c r="M80" s="3">
        <v>1.67317345231456</v>
      </c>
      <c r="N80" s="20">
        <v>33</v>
      </c>
      <c r="O80" s="20" t="s">
        <v>25</v>
      </c>
      <c r="P80" s="20" t="s">
        <v>31</v>
      </c>
      <c r="Q80" s="4">
        <v>2</v>
      </c>
      <c r="R80" s="19" t="s">
        <v>42</v>
      </c>
      <c r="S80" s="19" t="s">
        <v>59</v>
      </c>
      <c r="T80" s="19" t="s">
        <v>34</v>
      </c>
      <c r="U80" s="20">
        <v>4</v>
      </c>
      <c r="V80" s="6">
        <f t="shared" si="1"/>
        <v>0.791558131117225</v>
      </c>
      <c r="W80" s="24">
        <v>49.9155813111723</v>
      </c>
    </row>
    <row r="81" spans="1:23">
      <c r="A81" s="20" t="s">
        <v>122</v>
      </c>
      <c r="B81" s="20">
        <v>37</v>
      </c>
      <c r="C81" s="29">
        <v>1</v>
      </c>
      <c r="D81" s="3">
        <v>3.8231780167264</v>
      </c>
      <c r="E81" s="3">
        <v>5.61555075593952</v>
      </c>
      <c r="F81" s="3">
        <v>0</v>
      </c>
      <c r="G81" s="3">
        <v>0.99009900990099</v>
      </c>
      <c r="H81" s="3">
        <v>4.65116279069767</v>
      </c>
      <c r="I81" s="3">
        <v>22.1781055019853</v>
      </c>
      <c r="J81" s="3">
        <v>9.53545232273839</v>
      </c>
      <c r="K81" s="3">
        <v>11.8457300275482</v>
      </c>
      <c r="L81" s="3">
        <v>0.827586206896552</v>
      </c>
      <c r="M81" s="3">
        <v>5.44041450777202</v>
      </c>
      <c r="N81" s="20">
        <v>56</v>
      </c>
      <c r="O81" s="20" t="s">
        <v>36</v>
      </c>
      <c r="P81" s="20" t="s">
        <v>37</v>
      </c>
      <c r="Q81" s="4">
        <v>2</v>
      </c>
      <c r="R81" s="19" t="s">
        <v>27</v>
      </c>
      <c r="S81" s="19" t="s">
        <v>59</v>
      </c>
      <c r="T81" s="19" t="s">
        <v>29</v>
      </c>
      <c r="U81" s="20">
        <v>8.5</v>
      </c>
      <c r="V81" s="6">
        <f t="shared" si="1"/>
        <v>0.867023413429004</v>
      </c>
      <c r="W81" s="24">
        <v>50.67023413429</v>
      </c>
    </row>
    <row r="82" spans="1:23">
      <c r="A82" s="20" t="s">
        <v>123</v>
      </c>
      <c r="B82" s="20">
        <v>22</v>
      </c>
      <c r="C82" s="29">
        <v>1</v>
      </c>
      <c r="D82" s="3">
        <v>5.31674208144796</v>
      </c>
      <c r="E82" s="3">
        <v>13.2712456344587</v>
      </c>
      <c r="F82" s="3">
        <v>0</v>
      </c>
      <c r="G82" s="3">
        <v>16.0744500846024</v>
      </c>
      <c r="H82" s="3">
        <v>1.3595166163142</v>
      </c>
      <c r="I82" s="3">
        <v>12.2620380739082</v>
      </c>
      <c r="J82" s="3">
        <v>0.830367734282325</v>
      </c>
      <c r="K82" s="3">
        <v>2.39410681399632</v>
      </c>
      <c r="L82" s="3">
        <v>5.74074074074074</v>
      </c>
      <c r="M82" s="3">
        <v>11.3895216400911</v>
      </c>
      <c r="N82" s="20">
        <v>34</v>
      </c>
      <c r="O82" s="20" t="s">
        <v>25</v>
      </c>
      <c r="P82" s="20" t="s">
        <v>31</v>
      </c>
      <c r="Q82" s="4">
        <v>2</v>
      </c>
      <c r="R82" s="19" t="s">
        <v>42</v>
      </c>
      <c r="S82" s="19" t="s">
        <v>33</v>
      </c>
      <c r="T82" s="19" t="s">
        <v>34</v>
      </c>
      <c r="U82" s="20">
        <v>5</v>
      </c>
      <c r="V82" s="6">
        <f t="shared" si="1"/>
        <v>0.890100514165942</v>
      </c>
      <c r="W82" s="24">
        <v>50.9010051416594</v>
      </c>
    </row>
    <row r="83" spans="1:23">
      <c r="A83" s="20" t="s">
        <v>124</v>
      </c>
      <c r="B83" s="20">
        <v>60</v>
      </c>
      <c r="C83" s="29">
        <v>1</v>
      </c>
      <c r="D83" s="3">
        <v>0.623052959501558</v>
      </c>
      <c r="E83" s="3">
        <v>4.59652706843718</v>
      </c>
      <c r="F83" s="3">
        <v>0</v>
      </c>
      <c r="G83" s="3">
        <v>17.1122994652406</v>
      </c>
      <c r="H83" s="3">
        <v>2.69461077844311</v>
      </c>
      <c r="I83" s="3">
        <v>10.5651105651106</v>
      </c>
      <c r="J83" s="3">
        <v>23.0366492146597</v>
      </c>
      <c r="K83" s="3">
        <v>24.6861924686192</v>
      </c>
      <c r="L83" s="3">
        <v>1.50537634408602</v>
      </c>
      <c r="M83" s="3">
        <v>7.63052208835341</v>
      </c>
      <c r="N83" s="20">
        <v>76</v>
      </c>
      <c r="O83" s="20" t="s">
        <v>25</v>
      </c>
      <c r="P83" s="20" t="s">
        <v>31</v>
      </c>
      <c r="Q83" s="4">
        <v>2</v>
      </c>
      <c r="R83" s="19" t="s">
        <v>32</v>
      </c>
      <c r="S83" s="19" t="s">
        <v>59</v>
      </c>
      <c r="T83" s="19" t="s">
        <v>34</v>
      </c>
      <c r="U83" s="20">
        <v>5</v>
      </c>
      <c r="V83" s="6">
        <f t="shared" si="1"/>
        <v>0.823306509952427</v>
      </c>
      <c r="W83" s="24">
        <v>50.2330650995243</v>
      </c>
    </row>
    <row r="84" spans="1:23">
      <c r="A84" s="20" t="s">
        <v>125</v>
      </c>
      <c r="B84" s="20">
        <v>54</v>
      </c>
      <c r="C84" s="29">
        <v>1</v>
      </c>
      <c r="D84" s="3">
        <v>0.65237651444548</v>
      </c>
      <c r="E84" s="3">
        <v>6.88524590163934</v>
      </c>
      <c r="F84" s="3">
        <v>0.554502057416268</v>
      </c>
      <c r="G84" s="3">
        <v>3.2</v>
      </c>
      <c r="H84" s="3">
        <v>4.07272727272727</v>
      </c>
      <c r="I84" s="3">
        <v>3.78787878787879</v>
      </c>
      <c r="J84" s="3">
        <v>19.5294117647059</v>
      </c>
      <c r="K84" s="3">
        <v>22.1698113207547</v>
      </c>
      <c r="L84" s="3">
        <v>0</v>
      </c>
      <c r="M84" s="3">
        <v>4.09145607701564</v>
      </c>
      <c r="N84" s="20">
        <v>50</v>
      </c>
      <c r="O84" s="20" t="s">
        <v>36</v>
      </c>
      <c r="P84" s="20" t="s">
        <v>31</v>
      </c>
      <c r="Q84" s="4">
        <v>2</v>
      </c>
      <c r="R84" s="19" t="s">
        <v>32</v>
      </c>
      <c r="S84" s="19" t="s">
        <v>33</v>
      </c>
      <c r="T84" s="19" t="s">
        <v>34</v>
      </c>
      <c r="U84" s="20">
        <v>9</v>
      </c>
      <c r="V84" s="6">
        <f t="shared" si="1"/>
        <v>0.786508110961808</v>
      </c>
      <c r="W84" s="24">
        <v>49.8650811096181</v>
      </c>
    </row>
    <row r="85" spans="1:23">
      <c r="A85" s="20" t="s">
        <v>126</v>
      </c>
      <c r="B85" s="20">
        <v>37</v>
      </c>
      <c r="C85" s="29">
        <v>1</v>
      </c>
      <c r="D85" s="3">
        <v>9.72139893301719</v>
      </c>
      <c r="E85" s="3">
        <v>9.50854700854701</v>
      </c>
      <c r="F85" s="3">
        <v>0</v>
      </c>
      <c r="G85" s="3">
        <v>1.51515151515152</v>
      </c>
      <c r="H85" s="3">
        <v>23.8938053097345</v>
      </c>
      <c r="I85" s="3">
        <v>25.3384912959381</v>
      </c>
      <c r="J85" s="3">
        <v>2.51141552511416</v>
      </c>
      <c r="K85" s="3">
        <v>3.35051546391753</v>
      </c>
      <c r="L85" s="3">
        <v>1.02827763496144</v>
      </c>
      <c r="M85" s="3">
        <v>8.71335504885993</v>
      </c>
      <c r="N85" s="20">
        <v>53</v>
      </c>
      <c r="O85" s="20" t="s">
        <v>36</v>
      </c>
      <c r="P85" s="20" t="s">
        <v>31</v>
      </c>
      <c r="Q85" s="4">
        <v>2</v>
      </c>
      <c r="R85" s="19" t="s">
        <v>42</v>
      </c>
      <c r="S85" s="19" t="s">
        <v>33</v>
      </c>
      <c r="T85" s="19" t="s">
        <v>34</v>
      </c>
      <c r="U85" s="20">
        <v>2</v>
      </c>
      <c r="V85" s="6">
        <f t="shared" si="1"/>
        <v>0.910935772399682</v>
      </c>
      <c r="W85" s="24">
        <v>51.1093577239968</v>
      </c>
    </row>
    <row r="86" spans="1:23">
      <c r="A86" s="20" t="s">
        <v>127</v>
      </c>
      <c r="B86" s="20">
        <v>34</v>
      </c>
      <c r="C86" s="29">
        <v>1</v>
      </c>
      <c r="D86" s="3">
        <v>6.81198910081744</v>
      </c>
      <c r="E86" s="3">
        <v>21.2880143112701</v>
      </c>
      <c r="F86" s="3">
        <v>0</v>
      </c>
      <c r="G86" s="3">
        <v>5.16506922257721</v>
      </c>
      <c r="H86" s="3">
        <v>0.862812769628991</v>
      </c>
      <c r="I86" s="3">
        <v>3.24416619237336</v>
      </c>
      <c r="J86" s="3">
        <v>9.21198668146504</v>
      </c>
      <c r="K86" s="3">
        <v>6.80628272251309</v>
      </c>
      <c r="L86" s="3">
        <v>0.436681222707424</v>
      </c>
      <c r="M86" s="3">
        <v>6.4453125</v>
      </c>
      <c r="N86" s="20">
        <v>45</v>
      </c>
      <c r="O86" s="20" t="s">
        <v>25</v>
      </c>
      <c r="P86" s="20" t="s">
        <v>31</v>
      </c>
      <c r="Q86" s="4">
        <v>2</v>
      </c>
      <c r="R86" s="19" t="s">
        <v>42</v>
      </c>
      <c r="S86" s="19" t="s">
        <v>59</v>
      </c>
      <c r="T86" s="19" t="s">
        <v>34</v>
      </c>
      <c r="U86" s="20">
        <v>3.5</v>
      </c>
      <c r="V86" s="6">
        <f t="shared" si="1"/>
        <v>0.826067107675878</v>
      </c>
      <c r="W86" s="24">
        <v>50.2606710767588</v>
      </c>
    </row>
    <row r="87" spans="1:23">
      <c r="A87" s="20" t="s">
        <v>128</v>
      </c>
      <c r="B87" s="20">
        <v>34</v>
      </c>
      <c r="C87" s="29">
        <v>1</v>
      </c>
      <c r="D87" s="3">
        <v>2.63504611330698</v>
      </c>
      <c r="E87" s="3">
        <v>6.94444444444444</v>
      </c>
      <c r="F87" s="3">
        <v>0</v>
      </c>
      <c r="G87" s="3">
        <v>2.1978021978022</v>
      </c>
      <c r="H87" s="3">
        <v>0.240673886883273</v>
      </c>
      <c r="I87" s="3">
        <v>3.45744680851064</v>
      </c>
      <c r="J87" s="3">
        <v>1.83044315992293</v>
      </c>
      <c r="K87" s="3">
        <v>2.03592814371257</v>
      </c>
      <c r="L87" s="3">
        <v>1.75438596491228</v>
      </c>
      <c r="M87" s="3">
        <v>6.94945848375451</v>
      </c>
      <c r="N87" s="20">
        <v>56</v>
      </c>
      <c r="O87" s="20" t="s">
        <v>36</v>
      </c>
      <c r="P87" s="20" t="s">
        <v>37</v>
      </c>
      <c r="Q87" s="4">
        <v>2</v>
      </c>
      <c r="R87" s="19" t="s">
        <v>27</v>
      </c>
      <c r="S87" s="19" t="s">
        <v>33</v>
      </c>
      <c r="T87" s="19" t="s">
        <v>34</v>
      </c>
      <c r="U87" s="20">
        <v>3.5</v>
      </c>
      <c r="V87" s="6">
        <f t="shared" si="1"/>
        <v>0.838116985454699</v>
      </c>
      <c r="W87" s="24">
        <v>50.381169854547</v>
      </c>
    </row>
    <row r="88" spans="1:23">
      <c r="A88" s="20" t="s">
        <v>129</v>
      </c>
      <c r="B88" s="20">
        <v>14</v>
      </c>
      <c r="C88" s="29">
        <v>1</v>
      </c>
      <c r="D88" s="3">
        <v>5.27353376047314</v>
      </c>
      <c r="E88" s="3">
        <v>11.9448698315467</v>
      </c>
      <c r="F88" s="3">
        <v>0.963916148148145</v>
      </c>
      <c r="G88" s="3">
        <v>19.1881918819188</v>
      </c>
      <c r="H88" s="3">
        <v>15.6670746634027</v>
      </c>
      <c r="I88" s="3">
        <v>24.7272727272727</v>
      </c>
      <c r="J88" s="3">
        <v>4.53257790368272</v>
      </c>
      <c r="K88" s="3">
        <v>8.64600326264274</v>
      </c>
      <c r="L88" s="3">
        <v>4.44993819530284</v>
      </c>
      <c r="M88" s="3">
        <v>17.4825174825175</v>
      </c>
      <c r="N88" s="20">
        <v>55</v>
      </c>
      <c r="O88" s="20" t="s">
        <v>25</v>
      </c>
      <c r="P88" s="20" t="s">
        <v>31</v>
      </c>
      <c r="Q88" s="4">
        <v>2</v>
      </c>
      <c r="R88" s="19" t="s">
        <v>42</v>
      </c>
      <c r="S88" s="19" t="s">
        <v>59</v>
      </c>
      <c r="T88" s="19" t="s">
        <v>34</v>
      </c>
      <c r="U88" s="20">
        <v>2.8</v>
      </c>
      <c r="V88" s="6">
        <f t="shared" si="1"/>
        <v>0.952427593698308</v>
      </c>
      <c r="W88" s="24">
        <v>51.5242759369831</v>
      </c>
    </row>
    <row r="89" spans="1:23">
      <c r="A89" s="20" t="s">
        <v>130</v>
      </c>
      <c r="B89" s="20">
        <v>10</v>
      </c>
      <c r="C89" s="29">
        <v>1</v>
      </c>
      <c r="D89" s="3">
        <v>3.87051372273047</v>
      </c>
      <c r="E89" s="3">
        <v>24.390243902439</v>
      </c>
      <c r="F89" s="3">
        <v>0</v>
      </c>
      <c r="G89" s="3">
        <v>2.04081632653061</v>
      </c>
      <c r="H89" s="3">
        <v>2.37127371273713</v>
      </c>
      <c r="I89" s="3">
        <v>16.8478260869565</v>
      </c>
      <c r="J89" s="3">
        <v>3.61596009975062</v>
      </c>
      <c r="K89" s="3">
        <v>8.7431693989071</v>
      </c>
      <c r="L89" s="3">
        <v>4.77178423236514</v>
      </c>
      <c r="M89" s="3">
        <v>30.2352941176471</v>
      </c>
      <c r="N89" s="20">
        <v>69</v>
      </c>
      <c r="O89" s="20" t="s">
        <v>25</v>
      </c>
      <c r="P89" s="20" t="s">
        <v>31</v>
      </c>
      <c r="Q89" s="4">
        <v>2</v>
      </c>
      <c r="R89" s="19" t="s">
        <v>32</v>
      </c>
      <c r="S89" s="19" t="s">
        <v>33</v>
      </c>
      <c r="T89" s="19" t="s">
        <v>34</v>
      </c>
      <c r="U89" s="20">
        <v>4</v>
      </c>
      <c r="V89" s="6">
        <f t="shared" si="1"/>
        <v>1.00552887352033</v>
      </c>
      <c r="W89" s="24">
        <v>52.0552887352033</v>
      </c>
    </row>
    <row r="90" spans="1:23">
      <c r="A90" s="20" t="s">
        <v>131</v>
      </c>
      <c r="B90" s="20">
        <v>23</v>
      </c>
      <c r="C90" s="29">
        <v>1</v>
      </c>
      <c r="D90" s="3">
        <v>1.39211136890951</v>
      </c>
      <c r="E90" s="3">
        <v>15.0572831423895</v>
      </c>
      <c r="F90" s="3">
        <v>0</v>
      </c>
      <c r="G90" s="3">
        <v>6.29139072847682</v>
      </c>
      <c r="H90" s="3">
        <v>2.3598820058997</v>
      </c>
      <c r="I90" s="3">
        <v>12.6547455295736</v>
      </c>
      <c r="J90" s="3">
        <v>14.1666666666667</v>
      </c>
      <c r="K90" s="3">
        <v>4.10677618069815</v>
      </c>
      <c r="L90" s="3">
        <v>0.816326530612245</v>
      </c>
      <c r="M90" s="3">
        <v>11.038961038961</v>
      </c>
      <c r="N90" s="20">
        <v>61</v>
      </c>
      <c r="O90" s="20" t="s">
        <v>36</v>
      </c>
      <c r="P90" s="20" t="s">
        <v>31</v>
      </c>
      <c r="Q90" s="4">
        <v>2</v>
      </c>
      <c r="R90" s="19" t="s">
        <v>42</v>
      </c>
      <c r="S90" s="19" t="s">
        <v>68</v>
      </c>
      <c r="T90" s="19" t="s">
        <v>29</v>
      </c>
      <c r="U90" s="20">
        <v>3.5</v>
      </c>
      <c r="V90" s="6">
        <f t="shared" si="1"/>
        <v>0.886141339467979</v>
      </c>
      <c r="W90" s="24">
        <v>50.8614133946798</v>
      </c>
    </row>
    <row r="91" spans="1:23">
      <c r="A91" s="20" t="s">
        <v>132</v>
      </c>
      <c r="B91" s="20">
        <v>12</v>
      </c>
      <c r="C91" s="29">
        <v>1</v>
      </c>
      <c r="D91" s="3">
        <v>0.562851782363977</v>
      </c>
      <c r="E91" s="3">
        <v>9.90415335463259</v>
      </c>
      <c r="F91" s="3">
        <v>1.14583333333334</v>
      </c>
      <c r="G91" s="3">
        <v>33.2231404958678</v>
      </c>
      <c r="H91" s="3">
        <v>4.66666666666667</v>
      </c>
      <c r="I91" s="3">
        <v>14.3859649122807</v>
      </c>
      <c r="J91" s="3">
        <v>6.04534005037783</v>
      </c>
      <c r="K91" s="3">
        <v>5.81257413997628</v>
      </c>
      <c r="L91" s="3">
        <v>6.89655172413793</v>
      </c>
      <c r="M91" s="3">
        <v>12.2222222222222</v>
      </c>
      <c r="N91" s="20">
        <v>46</v>
      </c>
      <c r="O91" s="20" t="s">
        <v>36</v>
      </c>
      <c r="P91" s="20" t="s">
        <v>31</v>
      </c>
      <c r="Q91" s="4">
        <v>2</v>
      </c>
      <c r="R91" s="19" t="s">
        <v>42</v>
      </c>
      <c r="S91" s="19" t="s">
        <v>33</v>
      </c>
      <c r="T91" s="19" t="s">
        <v>34</v>
      </c>
      <c r="U91" s="20">
        <v>4</v>
      </c>
      <c r="V91" s="6">
        <f t="shared" si="1"/>
        <v>0.895345799338203</v>
      </c>
      <c r="W91" s="24">
        <v>50.953457993382</v>
      </c>
    </row>
    <row r="92" spans="1:23">
      <c r="A92" s="20" t="s">
        <v>133</v>
      </c>
      <c r="B92" s="20">
        <v>8</v>
      </c>
      <c r="C92" s="29">
        <v>1</v>
      </c>
      <c r="D92" s="3">
        <v>0.650054171180932</v>
      </c>
      <c r="E92" s="3">
        <v>5.92885375494071</v>
      </c>
      <c r="F92" s="3">
        <v>0</v>
      </c>
      <c r="G92" s="3">
        <v>31.1641359363702</v>
      </c>
      <c r="H92" s="3">
        <v>2.40963855421687</v>
      </c>
      <c r="I92" s="3">
        <v>25.970359915314</v>
      </c>
      <c r="J92" s="3">
        <v>0.206185567010309</v>
      </c>
      <c r="K92" s="3">
        <v>2.41758241758242</v>
      </c>
      <c r="L92" s="3">
        <v>0</v>
      </c>
      <c r="M92" s="3">
        <v>12.1871599564744</v>
      </c>
      <c r="N92" s="20">
        <v>26</v>
      </c>
      <c r="O92" s="20" t="s">
        <v>36</v>
      </c>
      <c r="P92" s="20" t="s">
        <v>31</v>
      </c>
      <c r="Q92" s="4">
        <v>2</v>
      </c>
      <c r="R92" s="19" t="s">
        <v>42</v>
      </c>
      <c r="S92" s="19" t="s">
        <v>33</v>
      </c>
      <c r="T92" s="19" t="s">
        <v>34</v>
      </c>
      <c r="U92" s="20">
        <v>2.5</v>
      </c>
      <c r="V92" s="6">
        <f t="shared" si="1"/>
        <v>0.935284576434078</v>
      </c>
      <c r="W92" s="24">
        <v>51.3528457643408</v>
      </c>
    </row>
    <row r="93" spans="1:23">
      <c r="A93" s="20" t="s">
        <v>134</v>
      </c>
      <c r="B93" s="20">
        <v>32</v>
      </c>
      <c r="C93" s="29">
        <v>1</v>
      </c>
      <c r="D93" s="3">
        <v>3.584229390681</v>
      </c>
      <c r="E93" s="3">
        <v>4.82897384305835</v>
      </c>
      <c r="F93" s="3">
        <v>0</v>
      </c>
      <c r="G93" s="3">
        <v>22.1418234442836</v>
      </c>
      <c r="H93" s="3">
        <v>7.55939524838013</v>
      </c>
      <c r="I93" s="3">
        <v>24.113475177305</v>
      </c>
      <c r="J93" s="3">
        <v>2.24887556221889</v>
      </c>
      <c r="K93" s="3">
        <v>4.0590405904059</v>
      </c>
      <c r="L93" s="3">
        <v>1.43884892086331</v>
      </c>
      <c r="M93" s="3">
        <v>9.40438871473354</v>
      </c>
      <c r="N93" s="20">
        <v>49</v>
      </c>
      <c r="O93" s="20" t="s">
        <v>25</v>
      </c>
      <c r="P93" s="20" t="s">
        <v>37</v>
      </c>
      <c r="Q93" s="4">
        <v>2</v>
      </c>
      <c r="R93" s="19" t="s">
        <v>27</v>
      </c>
      <c r="S93" s="19" t="s">
        <v>59</v>
      </c>
      <c r="T93" s="19" t="s">
        <v>34</v>
      </c>
      <c r="U93" s="20">
        <v>3</v>
      </c>
      <c r="V93" s="6">
        <f t="shared" si="1"/>
        <v>0.910221172622337</v>
      </c>
      <c r="W93" s="24">
        <v>51.1022117262234</v>
      </c>
    </row>
    <row r="94" spans="1:23">
      <c r="A94" s="20" t="s">
        <v>135</v>
      </c>
      <c r="B94" s="20">
        <v>52</v>
      </c>
      <c r="C94" s="29">
        <v>1</v>
      </c>
      <c r="D94" s="3">
        <v>1.51898734177215</v>
      </c>
      <c r="E94" s="3">
        <v>5.08591065292096</v>
      </c>
      <c r="F94" s="3">
        <v>0</v>
      </c>
      <c r="G94" s="3">
        <v>21.8446601941748</v>
      </c>
      <c r="H94" s="3">
        <v>0.508474576271186</v>
      </c>
      <c r="I94" s="3">
        <v>8.36820083682008</v>
      </c>
      <c r="J94" s="3">
        <v>7.33590733590734</v>
      </c>
      <c r="K94" s="3">
        <v>0.728155339805825</v>
      </c>
      <c r="L94" s="3">
        <v>0.334448160535117</v>
      </c>
      <c r="M94" s="3">
        <v>4.15913200723327</v>
      </c>
      <c r="N94" s="20">
        <v>77</v>
      </c>
      <c r="O94" s="20" t="s">
        <v>25</v>
      </c>
      <c r="P94" s="20" t="s">
        <v>63</v>
      </c>
      <c r="Q94" s="4">
        <v>2</v>
      </c>
      <c r="R94" s="19" t="s">
        <v>27</v>
      </c>
      <c r="S94" s="19" t="s">
        <v>33</v>
      </c>
      <c r="T94" s="19" t="s">
        <v>34</v>
      </c>
      <c r="U94" s="20">
        <v>4</v>
      </c>
      <c r="V94" s="6">
        <f t="shared" si="1"/>
        <v>0.838163431113961</v>
      </c>
      <c r="W94" s="24">
        <v>50.3816343111396</v>
      </c>
    </row>
    <row r="95" spans="1:23">
      <c r="A95" s="20" t="s">
        <v>136</v>
      </c>
      <c r="B95" s="20">
        <v>70</v>
      </c>
      <c r="C95" s="29">
        <v>1</v>
      </c>
      <c r="D95" s="3">
        <v>0.755429650613787</v>
      </c>
      <c r="E95" s="3">
        <v>8.36501901140684</v>
      </c>
      <c r="F95" s="3">
        <v>0.790674846625767</v>
      </c>
      <c r="G95" s="3">
        <v>21.6417910447761</v>
      </c>
      <c r="H95" s="3">
        <v>0.114155251141553</v>
      </c>
      <c r="I95" s="3">
        <v>10.0456621004566</v>
      </c>
      <c r="J95" s="3">
        <v>8.11419984973704</v>
      </c>
      <c r="K95" s="3">
        <v>13.6206896551724</v>
      </c>
      <c r="L95" s="3">
        <v>1.9774011299435</v>
      </c>
      <c r="M95" s="3">
        <v>5.49242424242424</v>
      </c>
      <c r="N95" s="20">
        <v>53</v>
      </c>
      <c r="O95" s="20" t="s">
        <v>25</v>
      </c>
      <c r="P95" s="20" t="s">
        <v>26</v>
      </c>
      <c r="Q95" s="4">
        <v>3</v>
      </c>
      <c r="R95" s="19" t="s">
        <v>27</v>
      </c>
      <c r="S95" s="19" t="s">
        <v>33</v>
      </c>
      <c r="T95" s="19" t="s">
        <v>34</v>
      </c>
      <c r="U95" s="20">
        <v>2</v>
      </c>
      <c r="V95" s="6">
        <f t="shared" si="1"/>
        <v>0.828420834857789</v>
      </c>
      <c r="W95" s="24">
        <v>50.2842083485779</v>
      </c>
    </row>
    <row r="96" spans="1:23">
      <c r="A96" s="20" t="s">
        <v>137</v>
      </c>
      <c r="B96" s="20">
        <v>41</v>
      </c>
      <c r="C96" s="29">
        <v>1</v>
      </c>
      <c r="D96" s="3">
        <v>0.175131348511384</v>
      </c>
      <c r="E96" s="3">
        <v>3.96744659206511</v>
      </c>
      <c r="F96" s="3">
        <v>0</v>
      </c>
      <c r="G96" s="3">
        <v>10.5084745762712</v>
      </c>
      <c r="H96" s="3">
        <v>16.5450121654501</v>
      </c>
      <c r="I96" s="3">
        <v>42.9411764705882</v>
      </c>
      <c r="J96" s="3">
        <v>16.3366336633663</v>
      </c>
      <c r="K96" s="3">
        <v>6.03448275862069</v>
      </c>
      <c r="L96" s="3">
        <v>0</v>
      </c>
      <c r="M96" s="3">
        <v>2.93436293436293</v>
      </c>
      <c r="N96" s="20">
        <v>31</v>
      </c>
      <c r="O96" s="20" t="s">
        <v>25</v>
      </c>
      <c r="P96" s="20" t="s">
        <v>39</v>
      </c>
      <c r="Q96" s="4">
        <v>2</v>
      </c>
      <c r="R96" s="19" t="s">
        <v>27</v>
      </c>
      <c r="S96" s="19" t="s">
        <v>33</v>
      </c>
      <c r="T96" s="19" t="s">
        <v>34</v>
      </c>
      <c r="U96" s="20">
        <v>3</v>
      </c>
      <c r="V96" s="6">
        <f t="shared" si="1"/>
        <v>0.92346595853924</v>
      </c>
      <c r="W96" s="24">
        <v>51.2346595853924</v>
      </c>
    </row>
    <row r="97" spans="1:23">
      <c r="A97" s="20" t="s">
        <v>138</v>
      </c>
      <c r="B97" s="20">
        <v>36</v>
      </c>
      <c r="C97" s="29">
        <v>1</v>
      </c>
      <c r="D97" s="3">
        <v>5.96846846846847</v>
      </c>
      <c r="E97" s="3">
        <v>9.9236641221374</v>
      </c>
      <c r="F97" s="3">
        <v>1.74384</v>
      </c>
      <c r="G97" s="3">
        <v>2.56410256410256</v>
      </c>
      <c r="H97" s="3">
        <v>1.3262599469496</v>
      </c>
      <c r="I97" s="3">
        <v>10.9958506224066</v>
      </c>
      <c r="J97" s="3">
        <v>4.24710424710425</v>
      </c>
      <c r="K97" s="3">
        <v>4.86486486486487</v>
      </c>
      <c r="L97" s="3">
        <v>3.53697749196141</v>
      </c>
      <c r="M97" s="3">
        <v>18.0555555555556</v>
      </c>
      <c r="N97" s="20">
        <v>46</v>
      </c>
      <c r="O97" s="20" t="s">
        <v>25</v>
      </c>
      <c r="P97" s="20" t="s">
        <v>26</v>
      </c>
      <c r="Q97" s="4">
        <v>3</v>
      </c>
      <c r="R97" s="19" t="s">
        <v>27</v>
      </c>
      <c r="S97" s="19" t="s">
        <v>59</v>
      </c>
      <c r="T97" s="19" t="s">
        <v>34</v>
      </c>
      <c r="U97" s="20">
        <v>2</v>
      </c>
      <c r="V97" s="6">
        <f t="shared" si="1"/>
        <v>0.922012930507271</v>
      </c>
      <c r="W97" s="24">
        <v>51.2201293050727</v>
      </c>
    </row>
    <row r="98" spans="1:23">
      <c r="A98" s="20" t="s">
        <v>139</v>
      </c>
      <c r="B98" s="20">
        <v>28</v>
      </c>
      <c r="C98" s="29">
        <v>1</v>
      </c>
      <c r="D98" s="3">
        <v>2.9379760609358</v>
      </c>
      <c r="E98" s="3">
        <v>12.511091393079</v>
      </c>
      <c r="F98" s="3">
        <v>0.444672131147542</v>
      </c>
      <c r="G98" s="3">
        <v>5.90277777777778</v>
      </c>
      <c r="H98" s="3">
        <v>0.124069478908189</v>
      </c>
      <c r="I98" s="3">
        <v>7.22543352601156</v>
      </c>
      <c r="J98" s="3">
        <v>4.95049504950495</v>
      </c>
      <c r="K98" s="3">
        <v>2.03327171903882</v>
      </c>
      <c r="L98" s="3">
        <v>8.54092526690391</v>
      </c>
      <c r="M98" s="3">
        <v>28.2352941176471</v>
      </c>
      <c r="N98" s="20">
        <v>68</v>
      </c>
      <c r="O98" s="20" t="s">
        <v>25</v>
      </c>
      <c r="P98" s="20" t="s">
        <v>31</v>
      </c>
      <c r="Q98" s="4">
        <v>2</v>
      </c>
      <c r="R98" s="19" t="s">
        <v>42</v>
      </c>
      <c r="S98" s="19" t="s">
        <v>59</v>
      </c>
      <c r="T98" s="19" t="s">
        <v>34</v>
      </c>
      <c r="U98" s="20">
        <v>1.5</v>
      </c>
      <c r="V98" s="6">
        <f t="shared" si="1"/>
        <v>0.976952235382108</v>
      </c>
      <c r="W98" s="24">
        <v>51.7695223538211</v>
      </c>
    </row>
    <row r="99" spans="1:23">
      <c r="A99" s="20" t="s">
        <v>140</v>
      </c>
      <c r="B99" s="20">
        <v>45</v>
      </c>
      <c r="C99" s="29">
        <v>1</v>
      </c>
      <c r="D99" s="3">
        <v>1.02739726027397</v>
      </c>
      <c r="E99" s="3">
        <v>3.14033366045142</v>
      </c>
      <c r="F99" s="3">
        <v>0.42983352112676</v>
      </c>
      <c r="G99" s="3">
        <v>5.08474576271186</v>
      </c>
      <c r="H99" s="3">
        <v>4.91913746630728</v>
      </c>
      <c r="I99" s="3">
        <v>24.3140243902439</v>
      </c>
      <c r="J99" s="3">
        <v>4.15430267062315</v>
      </c>
      <c r="K99" s="3">
        <v>1.01522842639594</v>
      </c>
      <c r="L99" s="3">
        <v>0.371747211895911</v>
      </c>
      <c r="M99" s="3">
        <v>5.18707482993197</v>
      </c>
      <c r="N99" s="20">
        <v>47</v>
      </c>
      <c r="O99" s="20" t="s">
        <v>25</v>
      </c>
      <c r="P99" s="20" t="s">
        <v>37</v>
      </c>
      <c r="Q99" s="4">
        <v>2</v>
      </c>
      <c r="R99" s="19" t="s">
        <v>27</v>
      </c>
      <c r="S99" s="19" t="s">
        <v>33</v>
      </c>
      <c r="T99" s="19" t="s">
        <v>29</v>
      </c>
      <c r="U99" s="20">
        <v>4.5</v>
      </c>
      <c r="V99" s="6">
        <f t="shared" si="1"/>
        <v>0.890866018900354</v>
      </c>
      <c r="W99" s="24">
        <v>50.9086601890035</v>
      </c>
    </row>
    <row r="100" ht="14.75" spans="1:23">
      <c r="A100" s="35" t="s">
        <v>141</v>
      </c>
      <c r="B100" s="35">
        <v>58</v>
      </c>
      <c r="C100" s="36">
        <v>1</v>
      </c>
      <c r="D100" s="37">
        <v>2.39043824701195</v>
      </c>
      <c r="E100" s="37">
        <v>2.90909090909091</v>
      </c>
      <c r="F100" s="37">
        <v>0</v>
      </c>
      <c r="G100" s="37">
        <v>28.8990825688073</v>
      </c>
      <c r="H100" s="37">
        <v>0</v>
      </c>
      <c r="I100" s="37">
        <v>0.314465408805031</v>
      </c>
      <c r="J100" s="37">
        <v>18.3673469387755</v>
      </c>
      <c r="K100" s="37">
        <v>12.2314049586777</v>
      </c>
      <c r="L100" s="37">
        <v>0.992555831265509</v>
      </c>
      <c r="M100" s="37">
        <v>0.818181818181818</v>
      </c>
      <c r="N100" s="35">
        <v>42</v>
      </c>
      <c r="O100" s="35" t="s">
        <v>25</v>
      </c>
      <c r="P100" s="35" t="s">
        <v>39</v>
      </c>
      <c r="Q100" s="38">
        <v>2</v>
      </c>
      <c r="R100" s="39" t="s">
        <v>27</v>
      </c>
      <c r="S100" s="39" t="s">
        <v>59</v>
      </c>
      <c r="T100" s="39" t="s">
        <v>34</v>
      </c>
      <c r="U100" s="35">
        <v>2.5</v>
      </c>
      <c r="V100" s="40">
        <f t="shared" si="1"/>
        <v>0.774113491137793</v>
      </c>
      <c r="W100" s="41">
        <v>49.7411349113779</v>
      </c>
    </row>
    <row r="101" ht="14.75"/>
  </sheetData>
  <sortState ref="A2:W99">
    <sortCondition ref="A2"/>
  </sortState>
  <mergeCells count="1">
    <mergeCell ref="A1:W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workbookViewId="0">
      <selection activeCell="F18" sqref="F18"/>
    </sheetView>
  </sheetViews>
  <sheetFormatPr defaultColWidth="8.72727272727273" defaultRowHeight="14"/>
  <cols>
    <col min="1" max="3" width="8.72727272727273" style="2"/>
    <col min="4" max="6" width="10.0909090909091" style="3" customWidth="1"/>
    <col min="7" max="8" width="10.0909090909091" style="4" customWidth="1"/>
    <col min="9" max="9" width="13.0909090909091" style="3" customWidth="1"/>
    <col min="10" max="10" width="10.0909090909091" style="4" customWidth="1"/>
    <col min="11" max="12" width="10.0909090909091" style="3" customWidth="1"/>
    <col min="13" max="13" width="20.3636363636364" style="3" customWidth="1"/>
    <col min="14" max="14" width="10.0909090909091" style="3" customWidth="1"/>
    <col min="15" max="15" width="17.8181818181818" style="5" customWidth="1"/>
    <col min="16" max="16" width="16.8181818181818" style="6" customWidth="1"/>
  </cols>
  <sheetData>
    <row r="1" ht="14.75" spans="1:16">
      <c r="A1" s="7" t="s">
        <v>142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15.5" spans="1:16">
      <c r="A2" s="8" t="s">
        <v>1</v>
      </c>
      <c r="B2" s="9" t="s">
        <v>2</v>
      </c>
      <c r="C2" s="9" t="s">
        <v>3</v>
      </c>
      <c r="D2" s="10" t="s">
        <v>9</v>
      </c>
      <c r="E2" s="10" t="s">
        <v>11</v>
      </c>
      <c r="F2" s="10" t="s">
        <v>13</v>
      </c>
      <c r="G2" s="11" t="s">
        <v>14</v>
      </c>
      <c r="H2" s="11" t="s">
        <v>15</v>
      </c>
      <c r="I2" s="9" t="s">
        <v>16</v>
      </c>
      <c r="J2" s="11" t="s">
        <v>17</v>
      </c>
      <c r="K2" s="15" t="s">
        <v>18</v>
      </c>
      <c r="L2" s="15" t="s">
        <v>19</v>
      </c>
      <c r="M2" s="15" t="s">
        <v>20</v>
      </c>
      <c r="N2" s="16" t="s">
        <v>21</v>
      </c>
      <c r="O2" s="17" t="s">
        <v>22</v>
      </c>
      <c r="P2" s="18" t="s">
        <v>23</v>
      </c>
    </row>
    <row r="3" ht="14.75" spans="1:16">
      <c r="A3" s="2" t="s">
        <v>143</v>
      </c>
      <c r="B3" s="12">
        <v>51</v>
      </c>
      <c r="C3" s="13">
        <v>1</v>
      </c>
      <c r="D3" s="3">
        <v>5.29100529100529</v>
      </c>
      <c r="E3" s="3">
        <v>16.8776371308017</v>
      </c>
      <c r="F3" s="3">
        <v>3.54118552732871</v>
      </c>
      <c r="G3" s="4">
        <v>68</v>
      </c>
      <c r="H3" s="4" t="s">
        <v>25</v>
      </c>
      <c r="I3" s="3" t="s">
        <v>31</v>
      </c>
      <c r="J3" s="4">
        <v>2</v>
      </c>
      <c r="K3" s="3" t="s">
        <v>42</v>
      </c>
      <c r="L3" s="3" t="s">
        <v>33</v>
      </c>
      <c r="M3" s="19" t="s">
        <v>34</v>
      </c>
      <c r="N3" s="20">
        <v>3.1</v>
      </c>
      <c r="O3" s="6">
        <f t="shared" ref="O3:O44" si="0">0.00295*D3-0.00176*E3+0.006*F3+0.789804</f>
        <v>0.796954937422227</v>
      </c>
      <c r="P3" s="6">
        <f t="shared" ref="P3:P44" si="1">O3*10+42</f>
        <v>49.9695493742223</v>
      </c>
    </row>
    <row r="4" spans="1:16">
      <c r="A4" s="2" t="s">
        <v>144</v>
      </c>
      <c r="B4" s="12">
        <v>33</v>
      </c>
      <c r="C4" s="13">
        <v>1</v>
      </c>
      <c r="D4" s="3">
        <v>20.777027027027</v>
      </c>
      <c r="E4" s="3">
        <v>6.53061224489796</v>
      </c>
      <c r="F4" s="3">
        <v>34.8848368522073</v>
      </c>
      <c r="G4" s="4">
        <v>61</v>
      </c>
      <c r="H4" s="4" t="s">
        <v>25</v>
      </c>
      <c r="I4" s="3" t="s">
        <v>37</v>
      </c>
      <c r="J4" s="4">
        <v>2</v>
      </c>
      <c r="K4" s="3" t="s">
        <v>42</v>
      </c>
      <c r="L4" s="3" t="s">
        <v>33</v>
      </c>
      <c r="M4" s="19" t="s">
        <v>29</v>
      </c>
      <c r="N4" s="20">
        <v>4.4</v>
      </c>
      <c r="O4" s="6">
        <f t="shared" si="0"/>
        <v>1.04891137329195</v>
      </c>
      <c r="P4" s="6">
        <f t="shared" si="1"/>
        <v>52.4891137329195</v>
      </c>
    </row>
    <row r="5" spans="1:16">
      <c r="A5" s="2" t="s">
        <v>145</v>
      </c>
      <c r="B5" s="12">
        <v>59</v>
      </c>
      <c r="C5" s="13">
        <v>1</v>
      </c>
      <c r="D5" s="14">
        <v>3.52504638218924</v>
      </c>
      <c r="E5" s="3">
        <v>9.81308411214953</v>
      </c>
      <c r="F5" s="3">
        <v>1.89189189189189</v>
      </c>
      <c r="G5" s="4">
        <v>63</v>
      </c>
      <c r="H5" s="4" t="s">
        <v>25</v>
      </c>
      <c r="I5" s="3" t="s">
        <v>31</v>
      </c>
      <c r="J5" s="4">
        <v>2</v>
      </c>
      <c r="K5" s="3" t="s">
        <v>27</v>
      </c>
      <c r="L5" s="3" t="s">
        <v>59</v>
      </c>
      <c r="M5" s="19" t="s">
        <v>34</v>
      </c>
      <c r="N5" s="20">
        <v>3</v>
      </c>
      <c r="O5" s="6">
        <f t="shared" si="0"/>
        <v>0.794283210141426</v>
      </c>
      <c r="P5" s="6">
        <f t="shared" si="1"/>
        <v>49.9428321014143</v>
      </c>
    </row>
    <row r="6" spans="1:16">
      <c r="A6" s="2" t="s">
        <v>146</v>
      </c>
      <c r="B6" s="12">
        <v>31</v>
      </c>
      <c r="C6" s="13">
        <v>1</v>
      </c>
      <c r="D6" s="3">
        <v>21.3751868460389</v>
      </c>
      <c r="E6" s="3">
        <v>2.58620689655172</v>
      </c>
      <c r="F6" s="3">
        <v>14.4144144144144</v>
      </c>
      <c r="G6" s="4">
        <v>30</v>
      </c>
      <c r="H6" s="4" t="s">
        <v>25</v>
      </c>
      <c r="I6" s="3" t="s">
        <v>26</v>
      </c>
      <c r="J6" s="4">
        <v>3</v>
      </c>
      <c r="K6" s="3" t="s">
        <v>27</v>
      </c>
      <c r="L6" s="3" t="s">
        <v>59</v>
      </c>
      <c r="M6" s="19" t="s">
        <v>34</v>
      </c>
      <c r="N6" s="20">
        <v>4</v>
      </c>
      <c r="O6" s="6">
        <f t="shared" si="0"/>
        <v>0.93479556354437</v>
      </c>
      <c r="P6" s="6">
        <f t="shared" si="1"/>
        <v>51.3479556354437</v>
      </c>
    </row>
    <row r="7" spans="1:16">
      <c r="A7" s="2" t="s">
        <v>147</v>
      </c>
      <c r="B7" s="12">
        <v>2</v>
      </c>
      <c r="C7" s="13">
        <v>1</v>
      </c>
      <c r="D7" s="3">
        <v>24.7491638795987</v>
      </c>
      <c r="E7" s="3">
        <v>6</v>
      </c>
      <c r="F7" s="3">
        <v>13.2567849686848</v>
      </c>
      <c r="G7" s="4">
        <v>64</v>
      </c>
      <c r="H7" s="4" t="s">
        <v>25</v>
      </c>
      <c r="I7" s="3" t="s">
        <v>39</v>
      </c>
      <c r="J7" s="4">
        <v>2</v>
      </c>
      <c r="K7" s="3" t="s">
        <v>27</v>
      </c>
      <c r="L7" s="3" t="s">
        <v>68</v>
      </c>
      <c r="M7" s="19" t="s">
        <v>34</v>
      </c>
      <c r="N7" s="20">
        <v>9</v>
      </c>
      <c r="O7" s="6">
        <f t="shared" si="0"/>
        <v>0.931794743256925</v>
      </c>
      <c r="P7" s="6">
        <f t="shared" si="1"/>
        <v>51.3179474325692</v>
      </c>
    </row>
    <row r="8" spans="1:16">
      <c r="A8" s="2" t="s">
        <v>148</v>
      </c>
      <c r="B8" s="12">
        <v>79</v>
      </c>
      <c r="C8" s="13">
        <v>0</v>
      </c>
      <c r="D8" s="3">
        <v>8.63131935881628</v>
      </c>
      <c r="E8" s="3">
        <v>28.8288288288288</v>
      </c>
      <c r="F8" s="3">
        <v>6.12612612612613</v>
      </c>
      <c r="G8" s="4">
        <v>51</v>
      </c>
      <c r="H8" s="4" t="s">
        <v>25</v>
      </c>
      <c r="I8" s="3" t="s">
        <v>44</v>
      </c>
      <c r="J8" s="4">
        <v>1</v>
      </c>
      <c r="K8" s="3" t="s">
        <v>27</v>
      </c>
      <c r="L8" s="3" t="s">
        <v>33</v>
      </c>
      <c r="M8" s="19" t="s">
        <v>34</v>
      </c>
      <c r="N8" s="20">
        <v>5</v>
      </c>
      <c r="O8" s="6">
        <f t="shared" si="0"/>
        <v>0.801284410126526</v>
      </c>
      <c r="P8" s="6">
        <f t="shared" si="1"/>
        <v>50.0128441012653</v>
      </c>
    </row>
    <row r="9" spans="1:16">
      <c r="A9" s="2" t="s">
        <v>149</v>
      </c>
      <c r="B9" s="12">
        <v>40</v>
      </c>
      <c r="C9" s="13">
        <v>1</v>
      </c>
      <c r="D9" s="3">
        <v>5.16431924882629</v>
      </c>
      <c r="E9" s="3">
        <v>9.35960591133005</v>
      </c>
      <c r="F9" s="14">
        <v>2.01729106628242</v>
      </c>
      <c r="G9" s="4">
        <v>52</v>
      </c>
      <c r="H9" s="4" t="s">
        <v>25</v>
      </c>
      <c r="I9" s="3" t="s">
        <v>37</v>
      </c>
      <c r="J9" s="4">
        <v>2</v>
      </c>
      <c r="K9" s="3" t="s">
        <v>32</v>
      </c>
      <c r="L9" s="3" t="s">
        <v>59</v>
      </c>
      <c r="M9" s="19" t="s">
        <v>34</v>
      </c>
      <c r="N9" s="20">
        <v>4</v>
      </c>
      <c r="O9" s="6">
        <f t="shared" si="0"/>
        <v>0.800669581777791</v>
      </c>
      <c r="P9" s="6">
        <f t="shared" si="1"/>
        <v>50.0066958177779</v>
      </c>
    </row>
    <row r="10" spans="1:16">
      <c r="A10" s="2" t="s">
        <v>150</v>
      </c>
      <c r="B10" s="12">
        <v>19</v>
      </c>
      <c r="C10" s="13">
        <v>1</v>
      </c>
      <c r="D10" s="14">
        <v>60.315670800451</v>
      </c>
      <c r="E10" s="3">
        <v>4.39276485788114</v>
      </c>
      <c r="F10" s="3">
        <v>15.1785714285714</v>
      </c>
      <c r="G10" s="4">
        <v>66</v>
      </c>
      <c r="H10" s="4" t="s">
        <v>36</v>
      </c>
      <c r="I10" s="3" t="s">
        <v>39</v>
      </c>
      <c r="J10" s="4">
        <v>2</v>
      </c>
      <c r="K10" s="3" t="s">
        <v>42</v>
      </c>
      <c r="L10" s="3" t="s">
        <v>33</v>
      </c>
      <c r="M10" s="19" t="s">
        <v>34</v>
      </c>
      <c r="N10" s="20">
        <v>5</v>
      </c>
      <c r="O10" s="6">
        <f t="shared" si="0"/>
        <v>1.05107539128289</v>
      </c>
      <c r="P10" s="6">
        <f t="shared" si="1"/>
        <v>52.5107539128289</v>
      </c>
    </row>
    <row r="11" spans="1:16">
      <c r="A11" s="2" t="s">
        <v>151</v>
      </c>
      <c r="B11" s="12">
        <v>57</v>
      </c>
      <c r="C11" s="13">
        <v>1</v>
      </c>
      <c r="D11" s="3">
        <v>6.2962962962963</v>
      </c>
      <c r="E11" s="3">
        <v>7.53768844221105</v>
      </c>
      <c r="F11" s="3">
        <v>3.6420395421436</v>
      </c>
      <c r="G11" s="4">
        <v>34</v>
      </c>
      <c r="H11" s="4" t="s">
        <v>36</v>
      </c>
      <c r="I11" s="3" t="s">
        <v>63</v>
      </c>
      <c r="J11" s="4">
        <v>2</v>
      </c>
      <c r="K11" s="3" t="s">
        <v>42</v>
      </c>
      <c r="L11" s="3" t="s">
        <v>33</v>
      </c>
      <c r="M11" s="19" t="s">
        <v>34</v>
      </c>
      <c r="N11" s="20">
        <v>3.5</v>
      </c>
      <c r="O11" s="6">
        <f t="shared" si="0"/>
        <v>0.816963979668644</v>
      </c>
      <c r="P11" s="6">
        <f t="shared" si="1"/>
        <v>50.1696397966864</v>
      </c>
    </row>
    <row r="12" spans="1:16">
      <c r="A12" s="2" t="s">
        <v>152</v>
      </c>
      <c r="B12" s="12">
        <v>20</v>
      </c>
      <c r="C12" s="13">
        <v>1</v>
      </c>
      <c r="D12" s="3">
        <v>15.6739811912226</v>
      </c>
      <c r="E12" s="3">
        <v>6.28803245436105</v>
      </c>
      <c r="F12" s="3">
        <v>17.6954732510288</v>
      </c>
      <c r="G12" s="4">
        <v>65</v>
      </c>
      <c r="H12" s="4" t="s">
        <v>25</v>
      </c>
      <c r="I12" s="3" t="s">
        <v>37</v>
      </c>
      <c r="J12" s="4">
        <v>2</v>
      </c>
      <c r="K12" s="3" t="s">
        <v>27</v>
      </c>
      <c r="L12" s="3" t="s">
        <v>68</v>
      </c>
      <c r="M12" s="19" t="s">
        <v>34</v>
      </c>
      <c r="N12" s="20">
        <v>6</v>
      </c>
      <c r="O12" s="6">
        <f t="shared" si="0"/>
        <v>0.931148146900604</v>
      </c>
      <c r="P12" s="6">
        <f t="shared" si="1"/>
        <v>51.311481469006</v>
      </c>
    </row>
    <row r="13" spans="1:16">
      <c r="A13" s="2" t="s">
        <v>153</v>
      </c>
      <c r="B13" s="12">
        <v>47</v>
      </c>
      <c r="C13" s="13">
        <v>1</v>
      </c>
      <c r="D13" s="3">
        <v>20.8297320656871</v>
      </c>
      <c r="E13" s="3">
        <v>21.2083847102343</v>
      </c>
      <c r="F13" s="3">
        <v>5.66251415628539</v>
      </c>
      <c r="G13" s="4">
        <v>38</v>
      </c>
      <c r="H13" s="4" t="s">
        <v>25</v>
      </c>
      <c r="I13" s="3" t="s">
        <v>44</v>
      </c>
      <c r="J13" s="4">
        <v>1</v>
      </c>
      <c r="K13" s="3" t="s">
        <v>27</v>
      </c>
      <c r="L13" s="3" t="s">
        <v>33</v>
      </c>
      <c r="M13" s="19" t="s">
        <v>34</v>
      </c>
      <c r="N13" s="20">
        <v>3.5</v>
      </c>
      <c r="O13" s="6">
        <f t="shared" si="0"/>
        <v>0.847900037441477</v>
      </c>
      <c r="P13" s="6">
        <f t="shared" si="1"/>
        <v>50.4790003744148</v>
      </c>
    </row>
    <row r="14" spans="1:16">
      <c r="A14" s="2" t="s">
        <v>154</v>
      </c>
      <c r="B14" s="12">
        <v>14</v>
      </c>
      <c r="C14" s="13">
        <v>1</v>
      </c>
      <c r="D14" s="14">
        <v>39.7402597402597</v>
      </c>
      <c r="E14" s="3">
        <v>6.4638783269962</v>
      </c>
      <c r="F14" s="3">
        <v>10.8433734939759</v>
      </c>
      <c r="G14" s="4">
        <v>45</v>
      </c>
      <c r="H14" s="4" t="s">
        <v>25</v>
      </c>
      <c r="I14" s="3" t="s">
        <v>26</v>
      </c>
      <c r="J14" s="4">
        <v>3</v>
      </c>
      <c r="K14" s="3" t="s">
        <v>42</v>
      </c>
      <c r="L14" s="3" t="s">
        <v>33</v>
      </c>
      <c r="M14" s="19" t="s">
        <v>29</v>
      </c>
      <c r="N14" s="20">
        <v>6</v>
      </c>
      <c r="O14" s="6">
        <f t="shared" si="0"/>
        <v>0.960721581342108</v>
      </c>
      <c r="P14" s="6">
        <f t="shared" si="1"/>
        <v>51.6072158134211</v>
      </c>
    </row>
    <row r="15" spans="1:16">
      <c r="A15" s="2" t="s">
        <v>155</v>
      </c>
      <c r="B15" s="12">
        <v>95</v>
      </c>
      <c r="C15" s="13">
        <v>0</v>
      </c>
      <c r="D15" s="14">
        <v>13.9875503478579</v>
      </c>
      <c r="E15" s="3">
        <v>1.29366106080207</v>
      </c>
      <c r="F15" s="3">
        <v>5.39803707742639</v>
      </c>
      <c r="G15" s="4">
        <v>73</v>
      </c>
      <c r="H15" s="4" t="s">
        <v>36</v>
      </c>
      <c r="I15" s="3" t="s">
        <v>31</v>
      </c>
      <c r="J15" s="4">
        <v>2</v>
      </c>
      <c r="K15" s="3" t="s">
        <v>32</v>
      </c>
      <c r="L15" s="3" t="s">
        <v>59</v>
      </c>
      <c r="M15" s="19" t="s">
        <v>34</v>
      </c>
      <c r="N15" s="20">
        <v>1.5</v>
      </c>
      <c r="O15" s="6">
        <f t="shared" si="0"/>
        <v>0.861178652523727</v>
      </c>
      <c r="P15" s="6">
        <f t="shared" si="1"/>
        <v>50.6117865252373</v>
      </c>
    </row>
    <row r="16" spans="1:16">
      <c r="A16" s="2" t="s">
        <v>156</v>
      </c>
      <c r="B16" s="12">
        <v>69</v>
      </c>
      <c r="C16" s="13">
        <v>1</v>
      </c>
      <c r="D16" s="3">
        <v>8.86792452830189</v>
      </c>
      <c r="E16" s="3">
        <v>7.89473684210526</v>
      </c>
      <c r="F16" s="3">
        <v>5.88822355289421</v>
      </c>
      <c r="G16" s="4">
        <v>57</v>
      </c>
      <c r="H16" s="4" t="s">
        <v>25</v>
      </c>
      <c r="I16" s="3" t="s">
        <v>31</v>
      </c>
      <c r="J16" s="4">
        <v>2</v>
      </c>
      <c r="K16" s="3" t="s">
        <v>42</v>
      </c>
      <c r="L16" s="3" t="s">
        <v>33</v>
      </c>
      <c r="M16" s="19" t="s">
        <v>34</v>
      </c>
      <c r="N16" s="20">
        <v>2.5</v>
      </c>
      <c r="O16" s="6">
        <f t="shared" si="0"/>
        <v>0.83739898183375</v>
      </c>
      <c r="P16" s="6">
        <f t="shared" si="1"/>
        <v>50.3739898183375</v>
      </c>
    </row>
    <row r="17" spans="1:16">
      <c r="A17" s="2" t="s">
        <v>157</v>
      </c>
      <c r="B17" s="12">
        <v>85</v>
      </c>
      <c r="C17" s="13">
        <v>0</v>
      </c>
      <c r="D17" s="3">
        <v>6.77966101694915</v>
      </c>
      <c r="E17" s="3">
        <v>8.73015873015873</v>
      </c>
      <c r="F17" s="3">
        <v>5.07343124165554</v>
      </c>
      <c r="G17" s="4">
        <v>72</v>
      </c>
      <c r="H17" s="4" t="s">
        <v>36</v>
      </c>
      <c r="I17" s="3" t="s">
        <v>31</v>
      </c>
      <c r="J17" s="4">
        <v>2</v>
      </c>
      <c r="K17" s="3" t="s">
        <v>32</v>
      </c>
      <c r="L17" s="3" t="s">
        <v>59</v>
      </c>
      <c r="M17" s="19" t="s">
        <v>34</v>
      </c>
      <c r="N17" s="20">
        <v>2.5</v>
      </c>
      <c r="O17" s="6">
        <f t="shared" si="0"/>
        <v>0.824879508084854</v>
      </c>
      <c r="P17" s="6">
        <f t="shared" si="1"/>
        <v>50.2487950808485</v>
      </c>
    </row>
    <row r="18" spans="1:16">
      <c r="A18" s="2" t="s">
        <v>158</v>
      </c>
      <c r="B18" s="12">
        <v>49</v>
      </c>
      <c r="C18" s="13">
        <v>1</v>
      </c>
      <c r="D18" s="3">
        <v>7.28744939271255</v>
      </c>
      <c r="E18" s="3">
        <v>4.46827524575514</v>
      </c>
      <c r="F18" s="3">
        <v>16.8853893263342</v>
      </c>
      <c r="G18" s="4">
        <v>53</v>
      </c>
      <c r="H18" s="4" t="s">
        <v>25</v>
      </c>
      <c r="I18" s="3" t="s">
        <v>37</v>
      </c>
      <c r="J18" s="4">
        <v>2</v>
      </c>
      <c r="K18" s="3" t="s">
        <v>32</v>
      </c>
      <c r="L18" s="3" t="s">
        <v>59</v>
      </c>
      <c r="M18" s="19" t="s">
        <v>34</v>
      </c>
      <c r="N18" s="20">
        <v>3.5</v>
      </c>
      <c r="O18" s="6">
        <f t="shared" si="0"/>
        <v>0.904750147233978</v>
      </c>
      <c r="P18" s="6">
        <f t="shared" si="1"/>
        <v>51.0475014723398</v>
      </c>
    </row>
    <row r="19" spans="1:16">
      <c r="A19" s="2" t="s">
        <v>159</v>
      </c>
      <c r="B19" s="12">
        <v>36</v>
      </c>
      <c r="C19" s="13">
        <v>1</v>
      </c>
      <c r="D19" s="3">
        <v>9.46808510638298</v>
      </c>
      <c r="E19" s="3">
        <v>2.50569476082005</v>
      </c>
      <c r="F19" s="3">
        <v>16.8941979522184</v>
      </c>
      <c r="G19" s="4">
        <v>45</v>
      </c>
      <c r="H19" s="4" t="s">
        <v>25</v>
      </c>
      <c r="I19" s="3" t="s">
        <v>26</v>
      </c>
      <c r="J19" s="4">
        <v>3</v>
      </c>
      <c r="K19" s="3" t="s">
        <v>32</v>
      </c>
      <c r="L19" s="3" t="s">
        <v>33</v>
      </c>
      <c r="M19" s="19" t="s">
        <v>34</v>
      </c>
      <c r="N19" s="20">
        <v>4</v>
      </c>
      <c r="O19" s="6">
        <f t="shared" si="0"/>
        <v>0.914690015998097</v>
      </c>
      <c r="P19" s="6">
        <f t="shared" si="1"/>
        <v>51.146900159981</v>
      </c>
    </row>
    <row r="20" spans="1:16">
      <c r="A20" s="2" t="s">
        <v>160</v>
      </c>
      <c r="B20" s="12">
        <v>76</v>
      </c>
      <c r="C20" s="13">
        <v>0</v>
      </c>
      <c r="D20" s="3">
        <v>8.5427135678392</v>
      </c>
      <c r="E20" s="3">
        <v>36.5157480314961</v>
      </c>
      <c r="F20" s="3">
        <v>2.94305822136916</v>
      </c>
      <c r="G20" s="4">
        <v>31</v>
      </c>
      <c r="H20" s="4" t="s">
        <v>25</v>
      </c>
      <c r="I20" s="3" t="s">
        <v>37</v>
      </c>
      <c r="J20" s="4">
        <v>2</v>
      </c>
      <c r="K20" s="3" t="s">
        <v>27</v>
      </c>
      <c r="L20" s="3" t="s">
        <v>33</v>
      </c>
      <c r="M20" s="19" t="s">
        <v>34</v>
      </c>
      <c r="N20" s="20">
        <v>2.5</v>
      </c>
      <c r="O20" s="6">
        <f t="shared" si="0"/>
        <v>0.768395637817907</v>
      </c>
      <c r="P20" s="6">
        <f t="shared" si="1"/>
        <v>49.6839563781791</v>
      </c>
    </row>
    <row r="21" spans="1:16">
      <c r="A21" s="2" t="s">
        <v>161</v>
      </c>
      <c r="B21" s="12">
        <v>63</v>
      </c>
      <c r="C21" s="13">
        <v>1</v>
      </c>
      <c r="D21" s="3">
        <v>3.7037037037037</v>
      </c>
      <c r="E21" s="3">
        <v>57.5</v>
      </c>
      <c r="F21" s="3">
        <v>5.83756345177665</v>
      </c>
      <c r="G21" s="4">
        <v>30</v>
      </c>
      <c r="H21" s="4" t="s">
        <v>25</v>
      </c>
      <c r="I21" s="3" t="s">
        <v>31</v>
      </c>
      <c r="J21" s="4">
        <v>2</v>
      </c>
      <c r="K21" s="3" t="s">
        <v>27</v>
      </c>
      <c r="L21" s="3" t="s">
        <v>33</v>
      </c>
      <c r="M21" s="19" t="s">
        <v>34</v>
      </c>
      <c r="N21" s="20">
        <v>3</v>
      </c>
      <c r="O21" s="6">
        <f t="shared" si="0"/>
        <v>0.734555306636586</v>
      </c>
      <c r="P21" s="6">
        <f t="shared" si="1"/>
        <v>49.3455530663659</v>
      </c>
    </row>
    <row r="22" spans="1:16">
      <c r="A22" s="2" t="s">
        <v>162</v>
      </c>
      <c r="B22" s="12">
        <v>66</v>
      </c>
      <c r="C22" s="13">
        <v>1</v>
      </c>
      <c r="D22" s="3">
        <v>3.62389813907933</v>
      </c>
      <c r="E22" s="3">
        <v>23.8636363636364</v>
      </c>
      <c r="F22" s="3">
        <v>2.54237288135593</v>
      </c>
      <c r="G22" s="4">
        <v>55</v>
      </c>
      <c r="H22" s="4" t="s">
        <v>25</v>
      </c>
      <c r="I22" s="3" t="s">
        <v>31</v>
      </c>
      <c r="J22" s="4">
        <v>2</v>
      </c>
      <c r="K22" s="3" t="s">
        <v>42</v>
      </c>
      <c r="L22" s="3" t="s">
        <v>33</v>
      </c>
      <c r="M22" s="19" t="s">
        <v>34</v>
      </c>
      <c r="N22" s="20">
        <v>2.8</v>
      </c>
      <c r="O22" s="6">
        <f t="shared" si="0"/>
        <v>0.773748736798419</v>
      </c>
      <c r="P22" s="6">
        <f t="shared" si="1"/>
        <v>49.7374873679842</v>
      </c>
    </row>
    <row r="23" spans="1:16">
      <c r="A23" s="2" t="s">
        <v>163</v>
      </c>
      <c r="B23" s="12">
        <v>42</v>
      </c>
      <c r="C23" s="13">
        <v>1</v>
      </c>
      <c r="D23" s="3">
        <v>11.7948717948718</v>
      </c>
      <c r="E23" s="3">
        <v>11.9293078055965</v>
      </c>
      <c r="F23" s="3">
        <v>1.84331797235023</v>
      </c>
      <c r="G23" s="4">
        <v>55</v>
      </c>
      <c r="H23" s="4" t="s">
        <v>36</v>
      </c>
      <c r="I23" s="3" t="s">
        <v>31</v>
      </c>
      <c r="J23" s="4">
        <v>2</v>
      </c>
      <c r="K23" s="3" t="s">
        <v>27</v>
      </c>
      <c r="L23" s="3" t="s">
        <v>33</v>
      </c>
      <c r="M23" s="19" t="s">
        <v>34</v>
      </c>
      <c r="N23" s="20">
        <v>2.5</v>
      </c>
      <c r="O23" s="6">
        <f t="shared" si="0"/>
        <v>0.814663197891123</v>
      </c>
      <c r="P23" s="6">
        <f t="shared" si="1"/>
        <v>50.1466319789112</v>
      </c>
    </row>
    <row r="24" spans="1:16">
      <c r="A24" s="2" t="s">
        <v>164</v>
      </c>
      <c r="B24" s="12">
        <v>73</v>
      </c>
      <c r="C24" s="13">
        <v>0</v>
      </c>
      <c r="D24" s="3">
        <v>10.515873015873</v>
      </c>
      <c r="E24" s="3">
        <v>10.8527131782946</v>
      </c>
      <c r="F24" s="3">
        <v>6.53873489694385</v>
      </c>
      <c r="G24" s="4">
        <v>40</v>
      </c>
      <c r="H24" s="4" t="s">
        <v>36</v>
      </c>
      <c r="I24" s="3" t="s">
        <v>31</v>
      </c>
      <c r="J24" s="4">
        <v>2</v>
      </c>
      <c r="K24" s="3" t="s">
        <v>27</v>
      </c>
      <c r="L24" s="3" t="s">
        <v>59</v>
      </c>
      <c r="M24" s="19" t="s">
        <v>34</v>
      </c>
      <c r="N24" s="20">
        <v>4</v>
      </c>
      <c r="O24" s="6">
        <f t="shared" si="0"/>
        <v>0.84095745958469</v>
      </c>
      <c r="P24" s="6">
        <f t="shared" si="1"/>
        <v>50.4095745958469</v>
      </c>
    </row>
    <row r="25" spans="1:16">
      <c r="A25" s="2" t="s">
        <v>165</v>
      </c>
      <c r="B25" s="12">
        <v>13</v>
      </c>
      <c r="C25" s="13">
        <v>1</v>
      </c>
      <c r="D25" s="3">
        <v>15.4761904761905</v>
      </c>
      <c r="E25" s="3">
        <v>10.4072398190045</v>
      </c>
      <c r="F25" s="3">
        <v>15.9162303664921</v>
      </c>
      <c r="G25" s="4">
        <v>31</v>
      </c>
      <c r="H25" s="4" t="s">
        <v>36</v>
      </c>
      <c r="I25" s="3" t="s">
        <v>63</v>
      </c>
      <c r="J25" s="4">
        <v>2</v>
      </c>
      <c r="K25" s="3" t="s">
        <v>27</v>
      </c>
      <c r="L25" s="3" t="s">
        <v>33</v>
      </c>
      <c r="M25" s="19" t="s">
        <v>34</v>
      </c>
      <c r="N25" s="20">
        <v>4</v>
      </c>
      <c r="O25" s="6">
        <f t="shared" si="0"/>
        <v>0.912639402022267</v>
      </c>
      <c r="P25" s="6">
        <f t="shared" si="1"/>
        <v>51.1263940202227</v>
      </c>
    </row>
    <row r="26" spans="1:16">
      <c r="A26" s="2" t="s">
        <v>166</v>
      </c>
      <c r="B26" s="12">
        <v>26</v>
      </c>
      <c r="C26" s="13">
        <v>1</v>
      </c>
      <c r="D26" s="3">
        <v>21.0970464135021</v>
      </c>
      <c r="E26" s="3">
        <v>1.33333333333333</v>
      </c>
      <c r="F26" s="3">
        <v>13.6752136752137</v>
      </c>
      <c r="G26" s="4">
        <v>48</v>
      </c>
      <c r="H26" s="4" t="s">
        <v>25</v>
      </c>
      <c r="I26" s="3" t="s">
        <v>31</v>
      </c>
      <c r="J26" s="4">
        <v>2</v>
      </c>
      <c r="K26" s="3" t="s">
        <v>27</v>
      </c>
      <c r="L26" s="3" t="s">
        <v>33</v>
      </c>
      <c r="M26" s="19" t="s">
        <v>34</v>
      </c>
      <c r="N26" s="20">
        <v>3.5</v>
      </c>
      <c r="O26" s="6">
        <f t="shared" si="0"/>
        <v>0.931744902304447</v>
      </c>
      <c r="P26" s="6">
        <f t="shared" si="1"/>
        <v>51.3174490230445</v>
      </c>
    </row>
    <row r="27" spans="1:16">
      <c r="A27" s="2" t="s">
        <v>167</v>
      </c>
      <c r="B27" s="12">
        <v>54</v>
      </c>
      <c r="C27" s="13">
        <v>1</v>
      </c>
      <c r="D27" s="3">
        <v>3.98365679264556</v>
      </c>
      <c r="E27" s="3">
        <v>8.52878464818763</v>
      </c>
      <c r="F27" s="3">
        <v>3.04054054054054</v>
      </c>
      <c r="G27" s="4">
        <v>41</v>
      </c>
      <c r="H27" s="4" t="s">
        <v>25</v>
      </c>
      <c r="I27" s="3" t="s">
        <v>37</v>
      </c>
      <c r="J27" s="4">
        <v>2</v>
      </c>
      <c r="K27" s="3" t="s">
        <v>27</v>
      </c>
      <c r="L27" s="3" t="s">
        <v>33</v>
      </c>
      <c r="M27" s="19" t="s">
        <v>29</v>
      </c>
      <c r="N27" s="20">
        <v>3</v>
      </c>
      <c r="O27" s="6">
        <f t="shared" si="0"/>
        <v>0.804788369800737</v>
      </c>
      <c r="P27" s="6">
        <f t="shared" si="1"/>
        <v>50.0478836980074</v>
      </c>
    </row>
    <row r="28" spans="1:16">
      <c r="A28" s="2" t="s">
        <v>168</v>
      </c>
      <c r="B28" s="12">
        <v>18</v>
      </c>
      <c r="C28" s="13">
        <v>1</v>
      </c>
      <c r="D28" s="3">
        <v>20.7006369426752</v>
      </c>
      <c r="E28" s="3">
        <v>0.842696629213483</v>
      </c>
      <c r="F28" s="3">
        <v>42.6380368098159</v>
      </c>
      <c r="G28" s="4">
        <v>68</v>
      </c>
      <c r="H28" s="4" t="s">
        <v>25</v>
      </c>
      <c r="I28" s="3" t="s">
        <v>31</v>
      </c>
      <c r="J28" s="4">
        <v>2</v>
      </c>
      <c r="K28" s="3" t="s">
        <v>42</v>
      </c>
      <c r="L28" s="3" t="s">
        <v>59</v>
      </c>
      <c r="M28" s="19" t="s">
        <v>34</v>
      </c>
      <c r="N28" s="20">
        <v>5</v>
      </c>
      <c r="O28" s="6">
        <f t="shared" si="0"/>
        <v>1.10521595377237</v>
      </c>
      <c r="P28" s="6">
        <f t="shared" si="1"/>
        <v>53.0521595377237</v>
      </c>
    </row>
    <row r="29" spans="1:16">
      <c r="A29" s="2" t="s">
        <v>169</v>
      </c>
      <c r="B29" s="12">
        <v>34</v>
      </c>
      <c r="C29" s="13">
        <v>1</v>
      </c>
      <c r="D29" s="3">
        <v>25.968992248062</v>
      </c>
      <c r="E29" s="3">
        <v>3.42555994729908</v>
      </c>
      <c r="F29" s="3">
        <v>27.5728155339806</v>
      </c>
      <c r="G29" s="4">
        <v>33</v>
      </c>
      <c r="H29" s="4" t="s">
        <v>25</v>
      </c>
      <c r="I29" s="3" t="s">
        <v>31</v>
      </c>
      <c r="J29" s="4">
        <v>2</v>
      </c>
      <c r="K29" s="3" t="s">
        <v>42</v>
      </c>
      <c r="L29" s="3" t="s">
        <v>33</v>
      </c>
      <c r="M29" s="19" t="s">
        <v>34</v>
      </c>
      <c r="N29" s="20">
        <v>4</v>
      </c>
      <c r="O29" s="6">
        <f t="shared" si="0"/>
        <v>1.02582043482842</v>
      </c>
      <c r="P29" s="6">
        <f t="shared" si="1"/>
        <v>52.2582043482842</v>
      </c>
    </row>
    <row r="30" spans="1:16">
      <c r="A30" s="2" t="s">
        <v>170</v>
      </c>
      <c r="B30" s="12">
        <v>92</v>
      </c>
      <c r="C30" s="13">
        <v>0</v>
      </c>
      <c r="D30" s="3">
        <v>7.08502024291498</v>
      </c>
      <c r="E30" s="3">
        <v>18.5185185185185</v>
      </c>
      <c r="F30" s="3">
        <v>4.56575682382134</v>
      </c>
      <c r="G30" s="4">
        <v>64</v>
      </c>
      <c r="H30" s="4" t="s">
        <v>25</v>
      </c>
      <c r="I30" s="3" t="s">
        <v>44</v>
      </c>
      <c r="J30" s="4">
        <v>1</v>
      </c>
      <c r="K30" s="3" t="s">
        <v>45</v>
      </c>
      <c r="L30" s="3" t="s">
        <v>33</v>
      </c>
      <c r="M30" s="19" t="s">
        <v>34</v>
      </c>
      <c r="N30" s="20">
        <v>3</v>
      </c>
      <c r="O30" s="6">
        <f t="shared" si="0"/>
        <v>0.805506758066935</v>
      </c>
      <c r="P30" s="6">
        <f t="shared" si="1"/>
        <v>50.0550675806693</v>
      </c>
    </row>
    <row r="31" spans="1:16">
      <c r="A31" s="2" t="s">
        <v>171</v>
      </c>
      <c r="B31" s="12">
        <v>51</v>
      </c>
      <c r="C31" s="13">
        <v>1</v>
      </c>
      <c r="D31" s="3">
        <v>11.0625909752547</v>
      </c>
      <c r="E31" s="3">
        <v>12.6984126984127</v>
      </c>
      <c r="F31" s="3">
        <v>2.59067357512953</v>
      </c>
      <c r="G31" s="4">
        <v>42</v>
      </c>
      <c r="H31" s="4" t="s">
        <v>25</v>
      </c>
      <c r="I31" s="3" t="s">
        <v>31</v>
      </c>
      <c r="J31" s="4">
        <v>2</v>
      </c>
      <c r="K31" s="3" t="s">
        <v>27</v>
      </c>
      <c r="L31" s="3" t="s">
        <v>33</v>
      </c>
      <c r="M31" s="19" t="s">
        <v>34</v>
      </c>
      <c r="N31" s="20">
        <v>3.5</v>
      </c>
      <c r="O31" s="6">
        <f t="shared" si="0"/>
        <v>0.815633478478572</v>
      </c>
      <c r="P31" s="6">
        <f t="shared" si="1"/>
        <v>50.1563347847857</v>
      </c>
    </row>
    <row r="32" spans="1:16">
      <c r="A32" s="2" t="s">
        <v>172</v>
      </c>
      <c r="B32" s="12">
        <v>9</v>
      </c>
      <c r="C32" s="13">
        <v>1</v>
      </c>
      <c r="D32" s="3">
        <v>22.0779220779221</v>
      </c>
      <c r="E32" s="3">
        <v>6.56565656565657</v>
      </c>
      <c r="F32" s="3">
        <v>28.3249460819554</v>
      </c>
      <c r="G32" s="4">
        <v>60</v>
      </c>
      <c r="H32" s="4" t="s">
        <v>36</v>
      </c>
      <c r="I32" s="3" t="s">
        <v>26</v>
      </c>
      <c r="J32" s="4">
        <v>3</v>
      </c>
      <c r="K32" s="3" t="s">
        <v>42</v>
      </c>
      <c r="L32" s="3" t="s">
        <v>28</v>
      </c>
      <c r="M32" s="19" t="s">
        <v>29</v>
      </c>
      <c r="N32" s="20">
        <v>9</v>
      </c>
      <c r="O32" s="6">
        <f t="shared" si="0"/>
        <v>1.01332799106605</v>
      </c>
      <c r="P32" s="6">
        <f t="shared" si="1"/>
        <v>52.1332799106605</v>
      </c>
    </row>
    <row r="33" spans="1:16">
      <c r="A33" s="2" t="s">
        <v>173</v>
      </c>
      <c r="B33" s="12">
        <v>9</v>
      </c>
      <c r="C33" s="13">
        <v>1</v>
      </c>
      <c r="D33" s="3">
        <v>18.2584269662921</v>
      </c>
      <c r="E33" s="3">
        <v>1.4218009478673</v>
      </c>
      <c r="F33" s="3">
        <v>48.729792147806</v>
      </c>
      <c r="G33" s="4">
        <v>43</v>
      </c>
      <c r="H33" s="4" t="s">
        <v>36</v>
      </c>
      <c r="I33" s="3" t="s">
        <v>31</v>
      </c>
      <c r="J33" s="4">
        <v>2</v>
      </c>
      <c r="K33" s="3" t="s">
        <v>42</v>
      </c>
      <c r="L33" s="3" t="s">
        <v>59</v>
      </c>
      <c r="M33" s="19" t="s">
        <v>34</v>
      </c>
      <c r="N33" s="20">
        <v>10</v>
      </c>
      <c r="O33" s="6">
        <f t="shared" si="0"/>
        <v>1.13354274276915</v>
      </c>
      <c r="P33" s="6">
        <f t="shared" si="1"/>
        <v>53.3354274276915</v>
      </c>
    </row>
    <row r="34" spans="1:16">
      <c r="A34" s="2" t="s">
        <v>174</v>
      </c>
      <c r="B34" s="12">
        <v>13</v>
      </c>
      <c r="C34" s="13">
        <v>1</v>
      </c>
      <c r="D34" s="3">
        <v>20.9471766848816</v>
      </c>
      <c r="E34" s="3">
        <v>7.78443113772455</v>
      </c>
      <c r="F34" s="3">
        <v>16.0161507402423</v>
      </c>
      <c r="G34" s="4">
        <v>37</v>
      </c>
      <c r="H34" s="4" t="s">
        <v>36</v>
      </c>
      <c r="I34" s="3" t="s">
        <v>37</v>
      </c>
      <c r="J34" s="4">
        <v>2</v>
      </c>
      <c r="K34" s="3" t="s">
        <v>27</v>
      </c>
      <c r="L34" s="3" t="s">
        <v>33</v>
      </c>
      <c r="M34" s="19" t="s">
        <v>34</v>
      </c>
      <c r="N34" s="20">
        <v>8</v>
      </c>
      <c r="O34" s="6">
        <f t="shared" si="0"/>
        <v>0.933994476859459</v>
      </c>
      <c r="P34" s="6">
        <f t="shared" si="1"/>
        <v>51.3399447685946</v>
      </c>
    </row>
    <row r="35" spans="1:16">
      <c r="A35" s="2" t="s">
        <v>175</v>
      </c>
      <c r="B35" s="12">
        <v>27</v>
      </c>
      <c r="C35" s="13">
        <v>1</v>
      </c>
      <c r="D35" s="3">
        <v>35.5140186915888</v>
      </c>
      <c r="E35" s="3">
        <v>5.73122529644269</v>
      </c>
      <c r="F35" s="3">
        <v>41.403162055336</v>
      </c>
      <c r="G35" s="4">
        <v>40</v>
      </c>
      <c r="H35" s="4" t="s">
        <v>25</v>
      </c>
      <c r="I35" s="3" t="s">
        <v>31</v>
      </c>
      <c r="J35" s="4">
        <v>2</v>
      </c>
      <c r="K35" s="3" t="s">
        <v>27</v>
      </c>
      <c r="L35" s="3" t="s">
        <v>33</v>
      </c>
      <c r="M35" s="19" t="s">
        <v>34</v>
      </c>
      <c r="N35" s="20">
        <v>4.5</v>
      </c>
      <c r="O35" s="6">
        <f t="shared" si="0"/>
        <v>1.13290237095046</v>
      </c>
      <c r="P35" s="6">
        <f t="shared" si="1"/>
        <v>53.3290237095046</v>
      </c>
    </row>
    <row r="36" spans="1:16">
      <c r="A36" s="2" t="s">
        <v>176</v>
      </c>
      <c r="B36" s="12">
        <v>88</v>
      </c>
      <c r="C36" s="13">
        <v>0</v>
      </c>
      <c r="D36" s="3">
        <v>9.43627450980392</v>
      </c>
      <c r="E36" s="3">
        <v>25.4335260115607</v>
      </c>
      <c r="F36" s="3">
        <v>2.86532951289398</v>
      </c>
      <c r="G36" s="4">
        <v>51</v>
      </c>
      <c r="H36" s="4" t="s">
        <v>25</v>
      </c>
      <c r="I36" s="3" t="s">
        <v>44</v>
      </c>
      <c r="J36" s="4">
        <v>1</v>
      </c>
      <c r="K36" s="3" t="s">
        <v>27</v>
      </c>
      <c r="L36" s="3" t="s">
        <v>33</v>
      </c>
      <c r="M36" s="19" t="s">
        <v>34</v>
      </c>
      <c r="N36" s="20">
        <v>2</v>
      </c>
      <c r="O36" s="6">
        <f t="shared" si="0"/>
        <v>0.790069981100939</v>
      </c>
      <c r="P36" s="6">
        <f t="shared" si="1"/>
        <v>49.9006998110094</v>
      </c>
    </row>
    <row r="37" spans="1:16">
      <c r="A37" s="2" t="s">
        <v>177</v>
      </c>
      <c r="B37" s="12">
        <v>37</v>
      </c>
      <c r="C37" s="13">
        <v>1</v>
      </c>
      <c r="D37" s="3">
        <v>7.40740740740741</v>
      </c>
      <c r="E37" s="3">
        <v>4.1002277904328</v>
      </c>
      <c r="F37" s="3">
        <v>6.25978090766823</v>
      </c>
      <c r="G37" s="4">
        <v>53</v>
      </c>
      <c r="H37" s="4" t="s">
        <v>25</v>
      </c>
      <c r="I37" s="3" t="s">
        <v>31</v>
      </c>
      <c r="J37" s="4">
        <v>2</v>
      </c>
      <c r="K37" s="3" t="s">
        <v>27</v>
      </c>
      <c r="L37" s="3" t="s">
        <v>68</v>
      </c>
      <c r="M37" s="19" t="s">
        <v>34</v>
      </c>
      <c r="N37" s="20">
        <v>4</v>
      </c>
      <c r="O37" s="6">
        <f t="shared" si="0"/>
        <v>0.8419981363867</v>
      </c>
      <c r="P37" s="6">
        <f t="shared" si="1"/>
        <v>50.419981363867</v>
      </c>
    </row>
    <row r="38" spans="1:16">
      <c r="A38" s="2" t="s">
        <v>178</v>
      </c>
      <c r="B38" s="12">
        <v>45</v>
      </c>
      <c r="C38" s="13">
        <v>1</v>
      </c>
      <c r="D38" s="3">
        <v>22.8426395939086</v>
      </c>
      <c r="E38" s="3">
        <v>13.4877384196185</v>
      </c>
      <c r="F38" s="3">
        <v>31.685393258427</v>
      </c>
      <c r="G38" s="4">
        <v>49</v>
      </c>
      <c r="H38" s="4" t="s">
        <v>36</v>
      </c>
      <c r="I38" s="3" t="s">
        <v>31</v>
      </c>
      <c r="J38" s="4">
        <v>2</v>
      </c>
      <c r="K38" s="3" t="s">
        <v>42</v>
      </c>
      <c r="L38" s="3" t="s">
        <v>33</v>
      </c>
      <c r="M38" s="19" t="s">
        <v>34</v>
      </c>
      <c r="N38" s="20">
        <v>6</v>
      </c>
      <c r="O38" s="6">
        <f t="shared" si="0"/>
        <v>1.02356372673406</v>
      </c>
      <c r="P38" s="6">
        <f t="shared" si="1"/>
        <v>52.2356372673406</v>
      </c>
    </row>
    <row r="39" spans="1:16">
      <c r="A39" s="2" t="s">
        <v>179</v>
      </c>
      <c r="B39" s="12">
        <v>47</v>
      </c>
      <c r="C39" s="13">
        <v>1</v>
      </c>
      <c r="D39" s="3">
        <v>2.8312570781427</v>
      </c>
      <c r="E39" s="3">
        <v>1.7353579175705</v>
      </c>
      <c r="F39" s="3">
        <v>6.73076923076923</v>
      </c>
      <c r="G39" s="4">
        <v>35</v>
      </c>
      <c r="H39" s="4" t="s">
        <v>36</v>
      </c>
      <c r="I39" s="3" t="s">
        <v>37</v>
      </c>
      <c r="J39" s="4">
        <v>2</v>
      </c>
      <c r="K39" s="3" t="s">
        <v>42</v>
      </c>
      <c r="L39" s="3" t="s">
        <v>33</v>
      </c>
      <c r="M39" s="19" t="s">
        <v>34</v>
      </c>
      <c r="N39" s="20">
        <v>4</v>
      </c>
      <c r="O39" s="6">
        <f t="shared" si="0"/>
        <v>0.835486593830212</v>
      </c>
      <c r="P39" s="6">
        <f t="shared" si="1"/>
        <v>50.3548659383021</v>
      </c>
    </row>
    <row r="40" spans="1:16">
      <c r="A40" s="2" t="s">
        <v>180</v>
      </c>
      <c r="B40" s="12">
        <v>13</v>
      </c>
      <c r="C40" s="13">
        <v>1</v>
      </c>
      <c r="D40" s="14">
        <v>14.3413367942894</v>
      </c>
      <c r="E40" s="3">
        <v>3.26086956521739</v>
      </c>
      <c r="F40" s="3">
        <v>26.4822134387352</v>
      </c>
      <c r="G40" s="4">
        <v>45</v>
      </c>
      <c r="H40" s="4" t="s">
        <v>25</v>
      </c>
      <c r="I40" s="3" t="s">
        <v>31</v>
      </c>
      <c r="J40" s="4">
        <v>2</v>
      </c>
      <c r="K40" s="3" t="s">
        <v>42</v>
      </c>
      <c r="L40" s="3" t="s">
        <v>59</v>
      </c>
      <c r="M40" s="19" t="s">
        <v>34</v>
      </c>
      <c r="N40" s="20">
        <v>8.5</v>
      </c>
      <c r="O40" s="6">
        <f t="shared" si="0"/>
        <v>0.985265093740782</v>
      </c>
      <c r="P40" s="6">
        <f t="shared" si="1"/>
        <v>51.8526509374078</v>
      </c>
    </row>
    <row r="41" spans="1:16">
      <c r="A41" s="2" t="s">
        <v>181</v>
      </c>
      <c r="B41" s="12">
        <v>60</v>
      </c>
      <c r="C41" s="13">
        <v>1</v>
      </c>
      <c r="D41" s="3">
        <v>9.02255639097744</v>
      </c>
      <c r="E41" s="3">
        <v>30.5164319248826</v>
      </c>
      <c r="F41" s="14">
        <v>3.25581395348837</v>
      </c>
      <c r="G41" s="4">
        <v>69</v>
      </c>
      <c r="H41" s="4" t="s">
        <v>36</v>
      </c>
      <c r="I41" s="3" t="s">
        <v>44</v>
      </c>
      <c r="J41" s="21">
        <v>1</v>
      </c>
      <c r="K41" s="3" t="s">
        <v>32</v>
      </c>
      <c r="L41" s="3" t="s">
        <v>33</v>
      </c>
      <c r="M41" s="19" t="s">
        <v>34</v>
      </c>
      <c r="N41" s="20">
        <v>4</v>
      </c>
      <c r="O41" s="6">
        <f t="shared" si="0"/>
        <v>0.78224650488652</v>
      </c>
      <c r="P41" s="6">
        <f t="shared" si="1"/>
        <v>49.8224650488652</v>
      </c>
    </row>
    <row r="42" spans="1:16">
      <c r="A42" s="2" t="s">
        <v>182</v>
      </c>
      <c r="B42" s="12">
        <v>25</v>
      </c>
      <c r="C42" s="13">
        <v>1</v>
      </c>
      <c r="D42" s="3">
        <v>14.8504273504274</v>
      </c>
      <c r="E42" s="3">
        <v>2.35690235690236</v>
      </c>
      <c r="F42" s="3">
        <v>40.7407407407407</v>
      </c>
      <c r="G42" s="4">
        <v>36</v>
      </c>
      <c r="H42" s="4" t="s">
        <v>25</v>
      </c>
      <c r="I42" s="3" t="s">
        <v>63</v>
      </c>
      <c r="J42" s="4">
        <v>2</v>
      </c>
      <c r="K42" s="3" t="s">
        <v>32</v>
      </c>
      <c r="L42" s="3" t="s">
        <v>33</v>
      </c>
      <c r="M42" s="19" t="s">
        <v>34</v>
      </c>
      <c r="N42" s="20">
        <v>4.5</v>
      </c>
      <c r="O42" s="6">
        <f t="shared" si="0"/>
        <v>1.07390905698006</v>
      </c>
      <c r="P42" s="6">
        <f t="shared" si="1"/>
        <v>52.7390905698006</v>
      </c>
    </row>
    <row r="43" spans="1:16">
      <c r="A43" s="2" t="s">
        <v>183</v>
      </c>
      <c r="B43" s="12">
        <v>79</v>
      </c>
      <c r="C43" s="13">
        <v>0</v>
      </c>
      <c r="D43" s="3">
        <v>9.72017673048601</v>
      </c>
      <c r="E43" s="14">
        <v>25.9656652360515</v>
      </c>
      <c r="F43" s="3">
        <v>4.43213296398892</v>
      </c>
      <c r="G43" s="4">
        <v>61</v>
      </c>
      <c r="H43" s="4" t="s">
        <v>25</v>
      </c>
      <c r="I43" s="3" t="s">
        <v>31</v>
      </c>
      <c r="J43" s="4">
        <v>2</v>
      </c>
      <c r="K43" s="3" t="s">
        <v>42</v>
      </c>
      <c r="L43" s="3" t="s">
        <v>33</v>
      </c>
      <c r="M43" s="19" t="s">
        <v>34</v>
      </c>
      <c r="N43" s="20">
        <v>2</v>
      </c>
      <c r="O43" s="6">
        <f t="shared" si="0"/>
        <v>0.799371748323417</v>
      </c>
      <c r="P43" s="6">
        <f t="shared" si="1"/>
        <v>49.9937174832342</v>
      </c>
    </row>
    <row r="44" spans="1:16">
      <c r="A44" s="2" t="s">
        <v>184</v>
      </c>
      <c r="B44" s="12">
        <v>82</v>
      </c>
      <c r="C44" s="13">
        <v>0</v>
      </c>
      <c r="D44" s="3">
        <v>10.1593625498008</v>
      </c>
      <c r="E44" s="3">
        <v>13.8157894736842</v>
      </c>
      <c r="F44" s="3">
        <v>3.12944523470839</v>
      </c>
      <c r="G44" s="4">
        <v>61</v>
      </c>
      <c r="H44" s="4" t="s">
        <v>25</v>
      </c>
      <c r="I44" s="3" t="s">
        <v>31</v>
      </c>
      <c r="J44" s="4">
        <v>2</v>
      </c>
      <c r="K44" s="3" t="s">
        <v>32</v>
      </c>
      <c r="L44" s="3" t="s">
        <v>33</v>
      </c>
      <c r="M44" s="19" t="s">
        <v>34</v>
      </c>
      <c r="N44" s="20">
        <v>2</v>
      </c>
      <c r="O44" s="6">
        <f t="shared" si="0"/>
        <v>0.814235001456478</v>
      </c>
      <c r="P44" s="6">
        <f t="shared" si="1"/>
        <v>50.1423500145648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Training set</vt:lpstr>
      <vt:lpstr>Validation 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陈恒鑫小可爱</dc:creator>
  <cp:lastModifiedBy>红烧狮子头</cp:lastModifiedBy>
  <dcterms:created xsi:type="dcterms:W3CDTF">2023-10-15T15:16:00Z</dcterms:created>
  <dcterms:modified xsi:type="dcterms:W3CDTF">2023-11-23T15:52:07Z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FB9648B42D8A47C081EC74955C3AA263_13</vt:lpwstr>
  </property>
  <property fmtid="{D5CDD505-2E9C-101B-9397-08002B2CF9AE}" pid="3" name="KSOProductBuildVer">
    <vt:lpwstr>2052-12.1.0.15990</vt:lpwstr>
  </property>
</Properties>
</file>