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6/"/>
    </mc:Choice>
  </mc:AlternateContent>
  <xr:revisionPtr revIDLastSave="464" documentId="13_ncr:1_{53A4AE14-4C32-4EEC-8014-32F68C1050AD}" xr6:coauthVersionLast="47" xr6:coauthVersionMax="47" xr10:uidLastSave="{A04FDAAC-F20A-4F85-90AB-85A192F9E035}"/>
  <bookViews>
    <workbookView xWindow="-108" yWindow="-108" windowWidth="23256" windowHeight="12456" tabRatio="873" xr2:uid="{76CE959F-FE1D-4450-B096-071DF76940E0}"/>
  </bookViews>
  <sheets>
    <sheet name="(a) texture_EL_raw" sheetId="1" r:id="rId1"/>
    <sheet name="(b) texture_AL_raw" sheetId="7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N10" i="7"/>
  <c r="N43" i="7" l="1"/>
  <c r="N32" i="7"/>
  <c r="N21" i="7"/>
  <c r="K18" i="7"/>
  <c r="K19" i="7" s="1"/>
  <c r="K40" i="7"/>
  <c r="K41" i="7" s="1"/>
  <c r="K8" i="7"/>
  <c r="K29" i="7"/>
  <c r="K30" i="7" s="1"/>
  <c r="M21" i="7" l="1"/>
  <c r="M10" i="7"/>
  <c r="M18" i="7"/>
  <c r="M19" i="7" s="1"/>
  <c r="M43" i="7"/>
  <c r="M40" i="7"/>
  <c r="M41" i="7" s="1"/>
  <c r="M32" i="7"/>
  <c r="M29" i="7"/>
  <c r="M30" i="7" s="1"/>
  <c r="M7" i="7"/>
  <c r="M8" i="7" s="1"/>
  <c r="C114" i="7"/>
  <c r="C103" i="7"/>
  <c r="C81" i="7"/>
  <c r="C66" i="7"/>
  <c r="C55" i="7"/>
  <c r="C16" i="7"/>
  <c r="C10" i="7"/>
  <c r="C5" i="7"/>
  <c r="C128" i="7"/>
  <c r="C129" i="7"/>
  <c r="C126" i="7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125" i="7"/>
  <c r="C127" i="7"/>
  <c r="C122" i="7" l="1"/>
  <c r="C123" i="7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120" i="7"/>
  <c r="C121" i="7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115" i="7" l="1"/>
  <c r="C116" i="7"/>
  <c r="C117" i="7"/>
  <c r="C118" i="7"/>
  <c r="C119" i="7"/>
  <c r="C109" i="7" l="1"/>
  <c r="C110" i="7"/>
  <c r="C111" i="7"/>
  <c r="C112" i="7"/>
  <c r="C113" i="7"/>
  <c r="C104" i="7" l="1"/>
  <c r="C105" i="7"/>
  <c r="C106" i="7"/>
  <c r="C107" i="7"/>
  <c r="C108" i="7"/>
  <c r="C99" i="7" l="1"/>
  <c r="C100" i="7"/>
  <c r="C101" i="7"/>
  <c r="C102" i="7"/>
  <c r="C94" i="7" l="1"/>
  <c r="C95" i="7"/>
  <c r="C96" i="7"/>
  <c r="C97" i="7"/>
  <c r="C98" i="7"/>
  <c r="C90" i="7" l="1"/>
  <c r="C91" i="7"/>
  <c r="C92" i="7"/>
  <c r="C93" i="7"/>
  <c r="C82" i="7" l="1"/>
  <c r="C83" i="7"/>
  <c r="C84" i="7"/>
  <c r="C85" i="7"/>
  <c r="C86" i="7"/>
  <c r="C87" i="7"/>
  <c r="C88" i="7"/>
  <c r="C89" i="7"/>
  <c r="C75" i="7"/>
  <c r="C76" i="7"/>
  <c r="C77" i="7"/>
  <c r="C78" i="7"/>
  <c r="C79" i="7"/>
  <c r="C80" i="7"/>
  <c r="C67" i="7" l="1"/>
  <c r="C68" i="7"/>
  <c r="C69" i="7"/>
  <c r="C70" i="7"/>
  <c r="C71" i="7"/>
  <c r="C72" i="7"/>
  <c r="C73" i="7"/>
  <c r="C74" i="7"/>
  <c r="C41" i="7" l="1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6" i="7"/>
  <c r="C57" i="7"/>
  <c r="C58" i="7"/>
  <c r="C59" i="7"/>
  <c r="C60" i="7"/>
  <c r="C61" i="7"/>
  <c r="C62" i="7"/>
  <c r="C63" i="7"/>
  <c r="C64" i="7"/>
  <c r="C65" i="7"/>
  <c r="C25" i="7" l="1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18" i="7" l="1"/>
  <c r="C19" i="7"/>
  <c r="C20" i="7"/>
  <c r="C21" i="7"/>
  <c r="C22" i="7"/>
  <c r="C23" i="7"/>
  <c r="C24" i="7"/>
  <c r="C13" i="7"/>
  <c r="C14" i="7"/>
  <c r="C15" i="7"/>
  <c r="C17" i="7"/>
  <c r="C7" i="7"/>
  <c r="C8" i="7"/>
  <c r="C9" i="7"/>
  <c r="C11" i="7"/>
  <c r="C12" i="7"/>
  <c r="C6" i="7"/>
  <c r="C589" i="1"/>
  <c r="C590" i="1"/>
  <c r="C591" i="1"/>
  <c r="C592" i="1"/>
  <c r="C593" i="1"/>
  <c r="C594" i="1"/>
  <c r="C595" i="1"/>
  <c r="C596" i="1"/>
  <c r="C597" i="1"/>
  <c r="C598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452" i="1" l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04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363" i="1" l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2" i="1"/>
  <c r="C353" i="1"/>
  <c r="C354" i="1"/>
  <c r="C355" i="1"/>
  <c r="C356" i="1"/>
  <c r="C357" i="1"/>
  <c r="C358" i="1"/>
  <c r="C359" i="1"/>
  <c r="C360" i="1"/>
  <c r="C361" i="1"/>
  <c r="C278" i="1"/>
  <c r="C279" i="1"/>
  <c r="C280" i="1"/>
  <c r="C281" i="1"/>
  <c r="C282" i="1"/>
  <c r="C283" i="1"/>
  <c r="C284" i="1"/>
  <c r="C285" i="1"/>
  <c r="C286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9" i="1"/>
  <c r="C310" i="1"/>
  <c r="C311" i="1"/>
  <c r="C312" i="1"/>
  <c r="C313" i="1"/>
  <c r="C314" i="1"/>
  <c r="C315" i="1"/>
  <c r="C316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40" i="1"/>
  <c r="C141" i="1"/>
  <c r="C142" i="1"/>
  <c r="C143" i="1"/>
  <c r="C144" i="1"/>
  <c r="C79" i="1"/>
  <c r="C80" i="1"/>
  <c r="C81" i="1"/>
  <c r="C82" i="1"/>
  <c r="C83" i="1"/>
  <c r="C84" i="1"/>
  <c r="C85" i="1"/>
  <c r="C86" i="1"/>
  <c r="C87" i="1"/>
  <c r="C88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71" i="1"/>
  <c r="C72" i="1"/>
  <c r="C73" i="1"/>
  <c r="C74" i="1"/>
  <c r="C75" i="1"/>
  <c r="C76" i="1"/>
  <c r="C77" i="1"/>
  <c r="C61" i="1"/>
  <c r="C62" i="1"/>
  <c r="C63" i="1"/>
  <c r="C64" i="1"/>
  <c r="C65" i="1"/>
  <c r="C67" i="1"/>
  <c r="C68" i="1"/>
  <c r="C69" i="1"/>
  <c r="C70" i="1"/>
  <c r="C53" i="1"/>
  <c r="C54" i="1"/>
  <c r="C55" i="1"/>
  <c r="C56" i="1"/>
  <c r="C57" i="1"/>
  <c r="C58" i="1"/>
  <c r="C59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30" i="1"/>
  <c r="C31" i="1"/>
  <c r="C32" i="1"/>
  <c r="C33" i="1"/>
  <c r="C34" i="1"/>
  <c r="C35" i="1"/>
  <c r="C36" i="1"/>
  <c r="C37" i="1"/>
  <c r="C38" i="1"/>
  <c r="C25" i="1"/>
  <c r="C26" i="1"/>
  <c r="C27" i="1"/>
  <c r="C28" i="1"/>
  <c r="C29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5" i="1"/>
  <c r="C60" i="1"/>
  <c r="C66" i="1"/>
  <c r="C78" i="1"/>
  <c r="C89" i="1"/>
  <c r="C103" i="1"/>
  <c r="C139" i="1"/>
  <c r="C198" i="1"/>
  <c r="C287" i="1"/>
  <c r="C308" i="1"/>
  <c r="C307" i="1"/>
  <c r="C351" i="1" l="1"/>
  <c r="C362" i="1"/>
  <c r="C505" i="1" l="1"/>
  <c r="C599" i="1" l="1"/>
  <c r="C124" i="7" l="1"/>
</calcChain>
</file>

<file path=xl/sharedStrings.xml><?xml version="1.0" encoding="utf-8"?>
<sst xmlns="http://schemas.openxmlformats.org/spreadsheetml/2006/main" count="1616" uniqueCount="740">
  <si>
    <t>sample</t>
  </si>
  <si>
    <t>BH8</t>
  </si>
  <si>
    <t>number</t>
  </si>
  <si>
    <t>fraction</t>
  </si>
  <si>
    <t>total</t>
  </si>
  <si>
    <t>[%]</t>
  </si>
  <si>
    <t>&lt;63 μm</t>
  </si>
  <si>
    <t>&gt;63 μm</t>
  </si>
  <si>
    <t>[g]</t>
  </si>
  <si>
    <t>BH8-18</t>
  </si>
  <si>
    <t>EL1</t>
  </si>
  <si>
    <t>EL2</t>
  </si>
  <si>
    <t>EL3</t>
  </si>
  <si>
    <t>EL4</t>
  </si>
  <si>
    <t>EL5</t>
  </si>
  <si>
    <t>EL6</t>
  </si>
  <si>
    <t>EL7</t>
  </si>
  <si>
    <t>EL8</t>
  </si>
  <si>
    <t>EL9</t>
  </si>
  <si>
    <t>EL10</t>
  </si>
  <si>
    <t>EL/AL</t>
  </si>
  <si>
    <t>BH6/7</t>
  </si>
  <si>
    <t>new</t>
  </si>
  <si>
    <t>sum</t>
  </si>
  <si>
    <t>EL11</t>
  </si>
  <si>
    <t>EL12</t>
  </si>
  <si>
    <t>EL13</t>
  </si>
  <si>
    <t>EL14</t>
  </si>
  <si>
    <t>EL15</t>
  </si>
  <si>
    <t>EL16</t>
  </si>
  <si>
    <t>EL17</t>
  </si>
  <si>
    <t>EL18</t>
  </si>
  <si>
    <t>EL19</t>
  </si>
  <si>
    <t>EL20</t>
  </si>
  <si>
    <t>EL22</t>
  </si>
  <si>
    <t>EL23</t>
  </si>
  <si>
    <t>EL24</t>
  </si>
  <si>
    <t>EL25</t>
  </si>
  <si>
    <t>EL26</t>
  </si>
  <si>
    <t>EL27</t>
  </si>
  <si>
    <t>EL28</t>
  </si>
  <si>
    <t>EL29</t>
  </si>
  <si>
    <t>EL30</t>
  </si>
  <si>
    <t>EL31</t>
  </si>
  <si>
    <t>EL32</t>
  </si>
  <si>
    <t>EL33</t>
  </si>
  <si>
    <t>EL34</t>
  </si>
  <si>
    <t>EL35</t>
  </si>
  <si>
    <t>EL36</t>
  </si>
  <si>
    <t>EL37</t>
  </si>
  <si>
    <t>EL38</t>
  </si>
  <si>
    <t>EL39</t>
  </si>
  <si>
    <t>EL40</t>
  </si>
  <si>
    <t>EL41</t>
  </si>
  <si>
    <t>EL42</t>
  </si>
  <si>
    <t>EL43</t>
  </si>
  <si>
    <t>EL44</t>
  </si>
  <si>
    <t>EL45</t>
  </si>
  <si>
    <t>EL46</t>
  </si>
  <si>
    <t>EL47</t>
  </si>
  <si>
    <t>EL48</t>
  </si>
  <si>
    <t>EL21</t>
  </si>
  <si>
    <t>BH8-19</t>
  </si>
  <si>
    <t>EL49</t>
  </si>
  <si>
    <t>EL50</t>
  </si>
  <si>
    <t>EL51</t>
  </si>
  <si>
    <t>EL52</t>
  </si>
  <si>
    <t>EL53</t>
  </si>
  <si>
    <t>EL54</t>
  </si>
  <si>
    <t>EL55</t>
  </si>
  <si>
    <t>EL56</t>
  </si>
  <si>
    <t>EL57</t>
  </si>
  <si>
    <t>EL58</t>
  </si>
  <si>
    <t>EL59</t>
  </si>
  <si>
    <t>EL60</t>
  </si>
  <si>
    <t>EL61</t>
  </si>
  <si>
    <t>EL62</t>
  </si>
  <si>
    <t>EL63</t>
  </si>
  <si>
    <t>EL64</t>
  </si>
  <si>
    <t>EL65</t>
  </si>
  <si>
    <t>EL66</t>
  </si>
  <si>
    <t>EL67</t>
  </si>
  <si>
    <t>EL68</t>
  </si>
  <si>
    <t>EL69</t>
  </si>
  <si>
    <t>EL70</t>
  </si>
  <si>
    <t>EL71</t>
  </si>
  <si>
    <t>EL72</t>
  </si>
  <si>
    <t>EL73</t>
  </si>
  <si>
    <t>EL74</t>
  </si>
  <si>
    <t>EL75</t>
  </si>
  <si>
    <t>EL76</t>
  </si>
  <si>
    <t>EL77</t>
  </si>
  <si>
    <t>EL78</t>
  </si>
  <si>
    <t>EL79</t>
  </si>
  <si>
    <t>EL80</t>
  </si>
  <si>
    <t>EL81</t>
  </si>
  <si>
    <t>EL82</t>
  </si>
  <si>
    <t>EL83</t>
  </si>
  <si>
    <t>EL84</t>
  </si>
  <si>
    <t>EL85</t>
  </si>
  <si>
    <t>EL86</t>
  </si>
  <si>
    <t>EL87</t>
  </si>
  <si>
    <t>EL88</t>
  </si>
  <si>
    <t>EL89</t>
  </si>
  <si>
    <t>EL90</t>
  </si>
  <si>
    <t>EL91</t>
  </si>
  <si>
    <t>EL92</t>
  </si>
  <si>
    <t>EL93</t>
  </si>
  <si>
    <t>EL94</t>
  </si>
  <si>
    <t>EL95</t>
  </si>
  <si>
    <t>EL96</t>
  </si>
  <si>
    <t>EL97</t>
  </si>
  <si>
    <t>EL98</t>
  </si>
  <si>
    <t>EL99</t>
  </si>
  <si>
    <t>EL100</t>
  </si>
  <si>
    <t>EL101</t>
  </si>
  <si>
    <t>EL102</t>
  </si>
  <si>
    <t>EL103</t>
  </si>
  <si>
    <t>EL104</t>
  </si>
  <si>
    <t>EL105</t>
  </si>
  <si>
    <t>EL106</t>
  </si>
  <si>
    <t>EL107</t>
  </si>
  <si>
    <t>EL108</t>
  </si>
  <si>
    <t>EL109</t>
  </si>
  <si>
    <t>EL110</t>
  </si>
  <si>
    <t>EL111</t>
  </si>
  <si>
    <t>EL112</t>
  </si>
  <si>
    <t>EL113</t>
  </si>
  <si>
    <t>BH8-4</t>
  </si>
  <si>
    <t>EL114</t>
  </si>
  <si>
    <t>EL115</t>
  </si>
  <si>
    <t>EL116</t>
  </si>
  <si>
    <t>EL117</t>
  </si>
  <si>
    <t>EL118</t>
  </si>
  <si>
    <t>EL119</t>
  </si>
  <si>
    <t>EL120</t>
  </si>
  <si>
    <t>EL121</t>
  </si>
  <si>
    <t>EL122</t>
  </si>
  <si>
    <t>EL123</t>
  </si>
  <si>
    <t>EL124</t>
  </si>
  <si>
    <t>EL125</t>
  </si>
  <si>
    <t>EL126</t>
  </si>
  <si>
    <t>EL127</t>
  </si>
  <si>
    <t>EL128</t>
  </si>
  <si>
    <t>EL129</t>
  </si>
  <si>
    <t>EL130</t>
  </si>
  <si>
    <t>EL131</t>
  </si>
  <si>
    <t>EL132</t>
  </si>
  <si>
    <t>EL133</t>
  </si>
  <si>
    <t>EL134</t>
  </si>
  <si>
    <t>EL135</t>
  </si>
  <si>
    <t>EL136</t>
  </si>
  <si>
    <t>EL137</t>
  </si>
  <si>
    <t>EL138</t>
  </si>
  <si>
    <t>EL139</t>
  </si>
  <si>
    <t>EL140</t>
  </si>
  <si>
    <t>BH8-5</t>
  </si>
  <si>
    <t>EL141</t>
  </si>
  <si>
    <t>EL142</t>
  </si>
  <si>
    <t>EL143</t>
  </si>
  <si>
    <t>EL144</t>
  </si>
  <si>
    <t>EL145</t>
  </si>
  <si>
    <t>EL146</t>
  </si>
  <si>
    <t>EL147</t>
  </si>
  <si>
    <t>EL148</t>
  </si>
  <si>
    <t>EL149</t>
  </si>
  <si>
    <t>EL150</t>
  </si>
  <si>
    <t>EL151</t>
  </si>
  <si>
    <t>EL152</t>
  </si>
  <si>
    <t>EL153</t>
  </si>
  <si>
    <t>EL154</t>
  </si>
  <si>
    <t>EL155</t>
  </si>
  <si>
    <t>EL156</t>
  </si>
  <si>
    <t>EL157</t>
  </si>
  <si>
    <t>EL158</t>
  </si>
  <si>
    <t>EL159</t>
  </si>
  <si>
    <t>EL160</t>
  </si>
  <si>
    <t>EL161</t>
  </si>
  <si>
    <t>EL162</t>
  </si>
  <si>
    <t>EL163</t>
  </si>
  <si>
    <t>EL164</t>
  </si>
  <si>
    <t>EL165</t>
  </si>
  <si>
    <t>EL166</t>
  </si>
  <si>
    <t>EL167</t>
  </si>
  <si>
    <t>EL168</t>
  </si>
  <si>
    <t>EL169</t>
  </si>
  <si>
    <t>EL170</t>
  </si>
  <si>
    <t>EL171</t>
  </si>
  <si>
    <t>EL172</t>
  </si>
  <si>
    <t>EL173</t>
  </si>
  <si>
    <t>EL174</t>
  </si>
  <si>
    <t>EL175</t>
  </si>
  <si>
    <t>EL176</t>
  </si>
  <si>
    <t>EL177</t>
  </si>
  <si>
    <t>EL178</t>
  </si>
  <si>
    <t>EL179</t>
  </si>
  <si>
    <t>EL180</t>
  </si>
  <si>
    <t>EL181</t>
  </si>
  <si>
    <t>EL182</t>
  </si>
  <si>
    <t>EL183</t>
  </si>
  <si>
    <t>EL184</t>
  </si>
  <si>
    <t>EL185</t>
  </si>
  <si>
    <t>EL186</t>
  </si>
  <si>
    <t>EL187</t>
  </si>
  <si>
    <t>EL188</t>
  </si>
  <si>
    <t>EL189</t>
  </si>
  <si>
    <t>EL190</t>
  </si>
  <si>
    <t>EL191</t>
  </si>
  <si>
    <t>EL192</t>
  </si>
  <si>
    <t>EL193</t>
  </si>
  <si>
    <t>EL194</t>
  </si>
  <si>
    <t>EL195</t>
  </si>
  <si>
    <t>EL196</t>
  </si>
  <si>
    <t>EL197</t>
  </si>
  <si>
    <t>EL198</t>
  </si>
  <si>
    <t>EL199</t>
  </si>
  <si>
    <t>EL200</t>
  </si>
  <si>
    <t>EL201</t>
  </si>
  <si>
    <t>EL202</t>
  </si>
  <si>
    <t>EL203</t>
  </si>
  <si>
    <t>EL204</t>
  </si>
  <si>
    <t>EL205</t>
  </si>
  <si>
    <t>EL206</t>
  </si>
  <si>
    <t>EL207</t>
  </si>
  <si>
    <t>EL208</t>
  </si>
  <si>
    <t>BH8-6</t>
  </si>
  <si>
    <t>EL209</t>
  </si>
  <si>
    <t>EL210</t>
  </si>
  <si>
    <t>EL211</t>
  </si>
  <si>
    <t>EL212</t>
  </si>
  <si>
    <t>EL213</t>
  </si>
  <si>
    <t>EL214</t>
  </si>
  <si>
    <t>EL215</t>
  </si>
  <si>
    <t>EL216</t>
  </si>
  <si>
    <t>EL217</t>
  </si>
  <si>
    <t>EL218</t>
  </si>
  <si>
    <t>EL219</t>
  </si>
  <si>
    <t>EL220</t>
  </si>
  <si>
    <t>EL221</t>
  </si>
  <si>
    <t>EL222</t>
  </si>
  <si>
    <t>EL223</t>
  </si>
  <si>
    <t>EL224</t>
  </si>
  <si>
    <t>EL225</t>
  </si>
  <si>
    <t>EL226</t>
  </si>
  <si>
    <t>EL227</t>
  </si>
  <si>
    <t>EL228</t>
  </si>
  <si>
    <t>EL229</t>
  </si>
  <si>
    <t>EL230</t>
  </si>
  <si>
    <t>EL231</t>
  </si>
  <si>
    <t>EL232</t>
  </si>
  <si>
    <t>EL233</t>
  </si>
  <si>
    <t>EL234</t>
  </si>
  <si>
    <t>EL235</t>
  </si>
  <si>
    <t>EL236</t>
  </si>
  <si>
    <t>EL237</t>
  </si>
  <si>
    <t>EL238</t>
  </si>
  <si>
    <t>EL239</t>
  </si>
  <si>
    <t>EL240</t>
  </si>
  <si>
    <t>EL241</t>
  </si>
  <si>
    <t>EL242</t>
  </si>
  <si>
    <t>EL243</t>
  </si>
  <si>
    <t>EL244</t>
  </si>
  <si>
    <t>EL245</t>
  </si>
  <si>
    <t>EL246</t>
  </si>
  <si>
    <t>EL247</t>
  </si>
  <si>
    <t>EL248</t>
  </si>
  <si>
    <t>EL249</t>
  </si>
  <si>
    <t>EL250</t>
  </si>
  <si>
    <t>EL251</t>
  </si>
  <si>
    <t>EL252</t>
  </si>
  <si>
    <t>EL253</t>
  </si>
  <si>
    <t>EL254</t>
  </si>
  <si>
    <t>EL255</t>
  </si>
  <si>
    <t>EL256</t>
  </si>
  <si>
    <t>EL257</t>
  </si>
  <si>
    <t>EL258</t>
  </si>
  <si>
    <t>EL259</t>
  </si>
  <si>
    <t>EL260</t>
  </si>
  <si>
    <t>EL261</t>
  </si>
  <si>
    <t>EL262</t>
  </si>
  <si>
    <t>EL263</t>
  </si>
  <si>
    <t>EL264</t>
  </si>
  <si>
    <t>EL265</t>
  </si>
  <si>
    <t>EL266</t>
  </si>
  <si>
    <t>EL267</t>
  </si>
  <si>
    <t>EL268</t>
  </si>
  <si>
    <t>EL269</t>
  </si>
  <si>
    <t>EL270</t>
  </si>
  <si>
    <t>EL271</t>
  </si>
  <si>
    <t>EL272</t>
  </si>
  <si>
    <t>BH8-7</t>
  </si>
  <si>
    <t>7CC-EL273</t>
  </si>
  <si>
    <t>BH8-8</t>
  </si>
  <si>
    <t>EL274</t>
  </si>
  <si>
    <t>EL275</t>
  </si>
  <si>
    <t>EL276</t>
  </si>
  <si>
    <t>EL277</t>
  </si>
  <si>
    <t>EL278</t>
  </si>
  <si>
    <t>EL279</t>
  </si>
  <si>
    <t>EL280</t>
  </si>
  <si>
    <t>EL281</t>
  </si>
  <si>
    <t>EL282</t>
  </si>
  <si>
    <t>EL283</t>
  </si>
  <si>
    <t>EL284</t>
  </si>
  <si>
    <t>EL285</t>
  </si>
  <si>
    <t>EL286</t>
  </si>
  <si>
    <t>EL287</t>
  </si>
  <si>
    <t>EL288</t>
  </si>
  <si>
    <t>EL289</t>
  </si>
  <si>
    <t>EL290</t>
  </si>
  <si>
    <t>EL291</t>
  </si>
  <si>
    <t>EL292</t>
  </si>
  <si>
    <t>EL293</t>
  </si>
  <si>
    <t>EL294</t>
  </si>
  <si>
    <t>EL295</t>
  </si>
  <si>
    <t>EL296</t>
  </si>
  <si>
    <t>EL297</t>
  </si>
  <si>
    <t>EL298</t>
  </si>
  <si>
    <t>EL299</t>
  </si>
  <si>
    <t>EL300</t>
  </si>
  <si>
    <t>EL301</t>
  </si>
  <si>
    <t>EL302</t>
  </si>
  <si>
    <t>EL303</t>
  </si>
  <si>
    <t>EL304</t>
  </si>
  <si>
    <t>EL305</t>
  </si>
  <si>
    <t>EL306</t>
  </si>
  <si>
    <t>EL307</t>
  </si>
  <si>
    <t>EL308</t>
  </si>
  <si>
    <t>EL309</t>
  </si>
  <si>
    <t>EL310</t>
  </si>
  <si>
    <t>EL311</t>
  </si>
  <si>
    <t>EL312</t>
  </si>
  <si>
    <t>BH8-9</t>
  </si>
  <si>
    <t>EL313</t>
  </si>
  <si>
    <t>EL314</t>
  </si>
  <si>
    <t>EL315</t>
  </si>
  <si>
    <t>EL316</t>
  </si>
  <si>
    <t>EL317</t>
  </si>
  <si>
    <t>EL318</t>
  </si>
  <si>
    <t>EL319</t>
  </si>
  <si>
    <t>EL320</t>
  </si>
  <si>
    <t>EL321</t>
  </si>
  <si>
    <t>EL322</t>
  </si>
  <si>
    <t>EL323</t>
  </si>
  <si>
    <t>EL324</t>
  </si>
  <si>
    <t>EL325</t>
  </si>
  <si>
    <t>EL326</t>
  </si>
  <si>
    <t>EL327</t>
  </si>
  <si>
    <t>EL328</t>
  </si>
  <si>
    <t>EL329</t>
  </si>
  <si>
    <t>EL330</t>
  </si>
  <si>
    <t>EL331</t>
  </si>
  <si>
    <t>EL332</t>
  </si>
  <si>
    <t>EL333</t>
  </si>
  <si>
    <t>EL334</t>
  </si>
  <si>
    <t>EL335</t>
  </si>
  <si>
    <t>EL336</t>
  </si>
  <si>
    <t>EL337</t>
  </si>
  <si>
    <t>EL338</t>
  </si>
  <si>
    <t>EL339</t>
  </si>
  <si>
    <t>EL340</t>
  </si>
  <si>
    <t>EL341</t>
  </si>
  <si>
    <t>EL342</t>
  </si>
  <si>
    <t>EL343</t>
  </si>
  <si>
    <t>EL344</t>
  </si>
  <si>
    <t>EL345</t>
  </si>
  <si>
    <t>EL346</t>
  </si>
  <si>
    <t>EL347</t>
  </si>
  <si>
    <t>EL348</t>
  </si>
  <si>
    <t>EL349</t>
  </si>
  <si>
    <t>EL350</t>
  </si>
  <si>
    <t>EL351</t>
  </si>
  <si>
    <t>EL352</t>
  </si>
  <si>
    <t>EL353</t>
  </si>
  <si>
    <t>EL354</t>
  </si>
  <si>
    <t>EL355</t>
  </si>
  <si>
    <t>EL356</t>
  </si>
  <si>
    <t>EL357</t>
  </si>
  <si>
    <t>EL358</t>
  </si>
  <si>
    <t>9CC-EL358</t>
  </si>
  <si>
    <t>EL359</t>
  </si>
  <si>
    <t>EL360</t>
  </si>
  <si>
    <t>EL361</t>
  </si>
  <si>
    <t>EL362</t>
  </si>
  <si>
    <t>EL363</t>
  </si>
  <si>
    <t>EL364</t>
  </si>
  <si>
    <t>EL365</t>
  </si>
  <si>
    <t>EL366</t>
  </si>
  <si>
    <t>EL367</t>
  </si>
  <si>
    <t>EL368</t>
  </si>
  <si>
    <t>EL369</t>
  </si>
  <si>
    <t>EL370</t>
  </si>
  <si>
    <t>EL371</t>
  </si>
  <si>
    <t>EL372</t>
  </si>
  <si>
    <t>EL373</t>
  </si>
  <si>
    <t>EL374</t>
  </si>
  <si>
    <t>EL375</t>
  </si>
  <si>
    <t>EL376</t>
  </si>
  <si>
    <t>EL377</t>
  </si>
  <si>
    <t>EL378</t>
  </si>
  <si>
    <t>EL379</t>
  </si>
  <si>
    <t>EL380</t>
  </si>
  <si>
    <t>EL381</t>
  </si>
  <si>
    <t>EL382</t>
  </si>
  <si>
    <t>EL383</t>
  </si>
  <si>
    <t>EL384</t>
  </si>
  <si>
    <t>EL385</t>
  </si>
  <si>
    <t>EL386</t>
  </si>
  <si>
    <t>EL387</t>
  </si>
  <si>
    <t>EL388</t>
  </si>
  <si>
    <t>EL389</t>
  </si>
  <si>
    <t>EL390</t>
  </si>
  <si>
    <t>EL391</t>
  </si>
  <si>
    <t>EL392</t>
  </si>
  <si>
    <t>EL393</t>
  </si>
  <si>
    <t>EL394</t>
  </si>
  <si>
    <t>EL395</t>
  </si>
  <si>
    <t>EL396</t>
  </si>
  <si>
    <t>EL397</t>
  </si>
  <si>
    <t>BH8-10</t>
  </si>
  <si>
    <t>10CC-EL397</t>
  </si>
  <si>
    <t>BH8-11</t>
  </si>
  <si>
    <t>EL398</t>
  </si>
  <si>
    <t>EL399</t>
  </si>
  <si>
    <t>EL400</t>
  </si>
  <si>
    <t>EL401</t>
  </si>
  <si>
    <t>EL402</t>
  </si>
  <si>
    <t>EL403</t>
  </si>
  <si>
    <t>EL404</t>
  </si>
  <si>
    <t>EL405</t>
  </si>
  <si>
    <t>EL406</t>
  </si>
  <si>
    <t>EL407</t>
  </si>
  <si>
    <t>EL408</t>
  </si>
  <si>
    <t>EL409</t>
  </si>
  <si>
    <t>EL410</t>
  </si>
  <si>
    <t>EL411</t>
  </si>
  <si>
    <t>EL412</t>
  </si>
  <si>
    <t>EL413</t>
  </si>
  <si>
    <t>EL414</t>
  </si>
  <si>
    <t>EL415</t>
  </si>
  <si>
    <t>EL416</t>
  </si>
  <si>
    <t>EL417</t>
  </si>
  <si>
    <t>EL418</t>
  </si>
  <si>
    <t>EL419</t>
  </si>
  <si>
    <t>EL420</t>
  </si>
  <si>
    <t>EL421</t>
  </si>
  <si>
    <t>EL422</t>
  </si>
  <si>
    <t>EL423</t>
  </si>
  <si>
    <t>EL424</t>
  </si>
  <si>
    <t>EL425</t>
  </si>
  <si>
    <t>EL426</t>
  </si>
  <si>
    <t>EL427</t>
  </si>
  <si>
    <t>EL428</t>
  </si>
  <si>
    <t>EL429</t>
  </si>
  <si>
    <t>EL430</t>
  </si>
  <si>
    <t>EL431</t>
  </si>
  <si>
    <t>EL432</t>
  </si>
  <si>
    <t>EL433</t>
  </si>
  <si>
    <t>EL434</t>
  </si>
  <si>
    <t>EL435</t>
  </si>
  <si>
    <t>EL436</t>
  </si>
  <si>
    <t>EL437</t>
  </si>
  <si>
    <t>EL438</t>
  </si>
  <si>
    <t>EL439</t>
  </si>
  <si>
    <t>EL440</t>
  </si>
  <si>
    <t>EL441</t>
  </si>
  <si>
    <t>EL442</t>
  </si>
  <si>
    <t>EL443</t>
  </si>
  <si>
    <t>EL444</t>
  </si>
  <si>
    <t>EL445</t>
  </si>
  <si>
    <t>EL446</t>
  </si>
  <si>
    <t>EL447</t>
  </si>
  <si>
    <t>EL448</t>
  </si>
  <si>
    <t>EL449</t>
  </si>
  <si>
    <t>EL450</t>
  </si>
  <si>
    <t>EL451</t>
  </si>
  <si>
    <t>EL452</t>
  </si>
  <si>
    <t>EL453</t>
  </si>
  <si>
    <t>EL454</t>
  </si>
  <si>
    <t>EL455</t>
  </si>
  <si>
    <t>EL456</t>
  </si>
  <si>
    <t>EL457</t>
  </si>
  <si>
    <t>EL458</t>
  </si>
  <si>
    <t>EL459</t>
  </si>
  <si>
    <t>EL460</t>
  </si>
  <si>
    <t>EL461</t>
  </si>
  <si>
    <t>EL462</t>
  </si>
  <si>
    <t>EL463</t>
  </si>
  <si>
    <t>EL464</t>
  </si>
  <si>
    <t>EL465</t>
  </si>
  <si>
    <t>EL466</t>
  </si>
  <si>
    <t>EL467</t>
  </si>
  <si>
    <t>EL468</t>
  </si>
  <si>
    <t>EL469</t>
  </si>
  <si>
    <t>EL470</t>
  </si>
  <si>
    <t>EL471</t>
  </si>
  <si>
    <t>EL472</t>
  </si>
  <si>
    <t>BH8-12</t>
  </si>
  <si>
    <t>EL473</t>
  </si>
  <si>
    <t>EL474</t>
  </si>
  <si>
    <t>EL475</t>
  </si>
  <si>
    <t>EL476</t>
  </si>
  <si>
    <t>EL477</t>
  </si>
  <si>
    <t>EL478</t>
  </si>
  <si>
    <t>EL479</t>
  </si>
  <si>
    <t>EL480</t>
  </si>
  <si>
    <t>EL481</t>
  </si>
  <si>
    <t>EL482</t>
  </si>
  <si>
    <t>EL483</t>
  </si>
  <si>
    <t>EL484</t>
  </si>
  <si>
    <t>EL485</t>
  </si>
  <si>
    <t>EL486</t>
  </si>
  <si>
    <t>EL487</t>
  </si>
  <si>
    <t>EL488</t>
  </si>
  <si>
    <t>EL489</t>
  </si>
  <si>
    <t>EL490</t>
  </si>
  <si>
    <t>EL491</t>
  </si>
  <si>
    <t>EL492</t>
  </si>
  <si>
    <t>EL493</t>
  </si>
  <si>
    <t>EL494</t>
  </si>
  <si>
    <t>EL495</t>
  </si>
  <si>
    <t>EL496</t>
  </si>
  <si>
    <t>EL497</t>
  </si>
  <si>
    <t>EL498</t>
  </si>
  <si>
    <t>BH8-13</t>
  </si>
  <si>
    <t>EL499</t>
  </si>
  <si>
    <t>EL500</t>
  </si>
  <si>
    <t>EL501</t>
  </si>
  <si>
    <t>EL502</t>
  </si>
  <si>
    <t>EL503</t>
  </si>
  <si>
    <t>EL504</t>
  </si>
  <si>
    <t>EL505</t>
  </si>
  <si>
    <t>EL506</t>
  </si>
  <si>
    <t>EL507</t>
  </si>
  <si>
    <t>EL508</t>
  </si>
  <si>
    <t>EL509</t>
  </si>
  <si>
    <t>EL510</t>
  </si>
  <si>
    <t>EL511</t>
  </si>
  <si>
    <t>EL512</t>
  </si>
  <si>
    <t>EL513</t>
  </si>
  <si>
    <t>EL514</t>
  </si>
  <si>
    <t>EL515</t>
  </si>
  <si>
    <t>EL516</t>
  </si>
  <si>
    <t>EL517</t>
  </si>
  <si>
    <t>EL518</t>
  </si>
  <si>
    <t>EL519</t>
  </si>
  <si>
    <t>EL520</t>
  </si>
  <si>
    <t>EL521</t>
  </si>
  <si>
    <t>EL522</t>
  </si>
  <si>
    <t>EL523</t>
  </si>
  <si>
    <t>EL524</t>
  </si>
  <si>
    <t>EL525</t>
  </si>
  <si>
    <t>EL526</t>
  </si>
  <si>
    <t>EL527</t>
  </si>
  <si>
    <t>EL528</t>
  </si>
  <si>
    <t>EL529</t>
  </si>
  <si>
    <t>EL530</t>
  </si>
  <si>
    <t>EL531</t>
  </si>
  <si>
    <t>EL532</t>
  </si>
  <si>
    <t>EL533</t>
  </si>
  <si>
    <t>EL534</t>
  </si>
  <si>
    <t>EL535</t>
  </si>
  <si>
    <t>EL536</t>
  </si>
  <si>
    <t>EL537</t>
  </si>
  <si>
    <t>EL538</t>
  </si>
  <si>
    <t>EL539</t>
  </si>
  <si>
    <t>EL540</t>
  </si>
  <si>
    <t>EL541</t>
  </si>
  <si>
    <t>EL542</t>
  </si>
  <si>
    <t>EL543</t>
  </si>
  <si>
    <t>EL544</t>
  </si>
  <si>
    <t>EL545</t>
  </si>
  <si>
    <t>BH8-14</t>
  </si>
  <si>
    <t>EL546</t>
  </si>
  <si>
    <t>EL547</t>
  </si>
  <si>
    <t>EL548</t>
  </si>
  <si>
    <t>EL549</t>
  </si>
  <si>
    <t>EL550</t>
  </si>
  <si>
    <t>EL551</t>
  </si>
  <si>
    <t>EL552</t>
  </si>
  <si>
    <t>EL553</t>
  </si>
  <si>
    <t>EL554</t>
  </si>
  <si>
    <t>EL555</t>
  </si>
  <si>
    <t>EL556</t>
  </si>
  <si>
    <t>EL557</t>
  </si>
  <si>
    <t>EL558</t>
  </si>
  <si>
    <t>EL559</t>
  </si>
  <si>
    <t>EL560</t>
  </si>
  <si>
    <t>EL561</t>
  </si>
  <si>
    <t>EL562</t>
  </si>
  <si>
    <t>EL563</t>
  </si>
  <si>
    <t>EL564</t>
  </si>
  <si>
    <t>EL565</t>
  </si>
  <si>
    <t>EL566</t>
  </si>
  <si>
    <t>EL567</t>
  </si>
  <si>
    <t>EL568</t>
  </si>
  <si>
    <t>EL569</t>
  </si>
  <si>
    <t>EL570</t>
  </si>
  <si>
    <t>EL571</t>
  </si>
  <si>
    <t>EL572</t>
  </si>
  <si>
    <t>EL573</t>
  </si>
  <si>
    <t>EL574</t>
  </si>
  <si>
    <t>EL575</t>
  </si>
  <si>
    <t>EL576</t>
  </si>
  <si>
    <t>EL577</t>
  </si>
  <si>
    <t>EL578</t>
  </si>
  <si>
    <t>EL579</t>
  </si>
  <si>
    <t>EL580</t>
  </si>
  <si>
    <t>EL581</t>
  </si>
  <si>
    <t>BH8-15</t>
  </si>
  <si>
    <t>EL582</t>
  </si>
  <si>
    <t>EL583</t>
  </si>
  <si>
    <t>EL584</t>
  </si>
  <si>
    <t>EL585</t>
  </si>
  <si>
    <t>EL586</t>
  </si>
  <si>
    <t>EL587</t>
  </si>
  <si>
    <t>EL588</t>
  </si>
  <si>
    <t>EL589</t>
  </si>
  <si>
    <t>EL590</t>
  </si>
  <si>
    <t>EL591</t>
  </si>
  <si>
    <t>EL592</t>
  </si>
  <si>
    <t>EL593</t>
  </si>
  <si>
    <t>EL594</t>
  </si>
  <si>
    <t>EL595</t>
  </si>
  <si>
    <t>EL596</t>
  </si>
  <si>
    <t>EL597</t>
  </si>
  <si>
    <t>EL598</t>
  </si>
  <si>
    <t>EL599</t>
  </si>
  <si>
    <t>EL600</t>
  </si>
  <si>
    <t>EL601</t>
  </si>
  <si>
    <t>EL602</t>
  </si>
  <si>
    <t>EL603</t>
  </si>
  <si>
    <t>EL604</t>
  </si>
  <si>
    <t>EL605</t>
  </si>
  <si>
    <t>EL606</t>
  </si>
  <si>
    <t>EL607</t>
  </si>
  <si>
    <t>EL608</t>
  </si>
  <si>
    <t>EL609</t>
  </si>
  <si>
    <t>EL610</t>
  </si>
  <si>
    <t>EL611</t>
  </si>
  <si>
    <t>EL612</t>
  </si>
  <si>
    <t>EL613</t>
  </si>
  <si>
    <t>EL614</t>
  </si>
  <si>
    <t>EL615</t>
  </si>
  <si>
    <t>EL616</t>
  </si>
  <si>
    <t>EL617</t>
  </si>
  <si>
    <t>EL618</t>
  </si>
  <si>
    <t>EL619</t>
  </si>
  <si>
    <t>EL620</t>
  </si>
  <si>
    <t>EL621</t>
  </si>
  <si>
    <t>EL622</t>
  </si>
  <si>
    <t>EL623</t>
  </si>
  <si>
    <t>EL624</t>
  </si>
  <si>
    <t>EL625</t>
  </si>
  <si>
    <t>EL626</t>
  </si>
  <si>
    <t>BH8-16</t>
  </si>
  <si>
    <t>EL627</t>
  </si>
  <si>
    <t>EL628</t>
  </si>
  <si>
    <t>EL629</t>
  </si>
  <si>
    <t>EL630</t>
  </si>
  <si>
    <t>EL631</t>
  </si>
  <si>
    <t>EL632</t>
  </si>
  <si>
    <t>EL633</t>
  </si>
  <si>
    <t>EL634</t>
  </si>
  <si>
    <t>EL635</t>
  </si>
  <si>
    <t>EL636</t>
  </si>
  <si>
    <t>EL637</t>
  </si>
  <si>
    <t>EL638</t>
  </si>
  <si>
    <t>EL639</t>
  </si>
  <si>
    <t>EL640</t>
  </si>
  <si>
    <t>EL641</t>
  </si>
  <si>
    <t>EL642</t>
  </si>
  <si>
    <t>EL643</t>
  </si>
  <si>
    <t>EL644</t>
  </si>
  <si>
    <t>EL645</t>
  </si>
  <si>
    <t>EL646</t>
  </si>
  <si>
    <t>EL647</t>
  </si>
  <si>
    <t>EL648</t>
  </si>
  <si>
    <t>EL649</t>
  </si>
  <si>
    <t>EL650</t>
  </si>
  <si>
    <t>EL651</t>
  </si>
  <si>
    <t>EL652</t>
  </si>
  <si>
    <t>disturbed</t>
  </si>
  <si>
    <t>only undisturbed AL´s</t>
  </si>
  <si>
    <t>BH8-17</t>
  </si>
  <si>
    <t>avg. (%)</t>
  </si>
  <si>
    <t>avg. (μm)</t>
  </si>
  <si>
    <t>SD gs</t>
  </si>
  <si>
    <t>SD gf</t>
  </si>
  <si>
    <t>EL653</t>
  </si>
  <si>
    <t>EL654</t>
  </si>
  <si>
    <t>EL655</t>
  </si>
  <si>
    <t>EL656</t>
  </si>
  <si>
    <t>EL657</t>
  </si>
  <si>
    <t>EL658</t>
  </si>
  <si>
    <t>EL659</t>
  </si>
  <si>
    <t>EL660</t>
  </si>
  <si>
    <t>EL661</t>
  </si>
  <si>
    <t>EL662</t>
  </si>
  <si>
    <t>EL663</t>
  </si>
  <si>
    <t>EL664</t>
  </si>
  <si>
    <t>EL665</t>
  </si>
  <si>
    <t>EL666</t>
  </si>
  <si>
    <t>EL667</t>
  </si>
  <si>
    <t>EL668</t>
  </si>
  <si>
    <t>gf</t>
  </si>
  <si>
    <t>gs</t>
  </si>
  <si>
    <t>EL669</t>
  </si>
  <si>
    <t>EL670</t>
  </si>
  <si>
    <t>EL671</t>
  </si>
  <si>
    <t>EL672</t>
  </si>
  <si>
    <t>EL673</t>
  </si>
  <si>
    <t>EL674</t>
  </si>
  <si>
    <t>EL675</t>
  </si>
  <si>
    <t>EL676</t>
  </si>
  <si>
    <t>EL677</t>
  </si>
  <si>
    <t>EL678</t>
  </si>
  <si>
    <t>EL679</t>
  </si>
  <si>
    <t>EL680</t>
  </si>
  <si>
    <t>EL681</t>
  </si>
  <si>
    <t>EL682</t>
  </si>
  <si>
    <t>EL683</t>
  </si>
  <si>
    <t>EL684</t>
  </si>
  <si>
    <t>EL685</t>
  </si>
  <si>
    <t>EL686</t>
  </si>
  <si>
    <t>EL687</t>
  </si>
  <si>
    <t>EL688</t>
  </si>
  <si>
    <t>EL689</t>
  </si>
  <si>
    <t>EL690</t>
  </si>
  <si>
    <t>EL691</t>
  </si>
  <si>
    <t>EL692</t>
  </si>
  <si>
    <t>EL693</t>
  </si>
  <si>
    <t>EL694</t>
  </si>
  <si>
    <t>all</t>
  </si>
  <si>
    <t>unit A</t>
  </si>
  <si>
    <t>unit B</t>
  </si>
  <si>
    <t>uni C</t>
  </si>
  <si>
    <t>unit c</t>
  </si>
  <si>
    <t>core depth [cm]</t>
  </si>
  <si>
    <t>cut-off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</si>
</sst>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4" borderId="9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1" fillId="0" borderId="0" xfId="0" applyNumberFormat="1" applyFont="1"/>
    <xf numFmtId="2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4" borderId="7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9" fillId="3" borderId="0" xfId="0" applyFont="1" applyFill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2" borderId="0" xfId="0" applyFont="1" applyFill="1"/>
    <xf numFmtId="0" fontId="7" fillId="3" borderId="0" xfId="0" applyFont="1" applyFill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58162b23a868f99/Desktop/Nature_Submission/Supplementary%20data/Suppl.%2012/Suppl.%2012.xlsx" TargetMode="External"/><Relationship Id="rId1" Type="http://schemas.openxmlformats.org/officeDocument/2006/relationships/externalLinkPath" Target="/458162b23a868f99/Desktop/Nature_Submission/Supplementary%20data/Suppl.%2012/Suppl.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 data (el_al)"/>
      <sheetName val="plot (el_al)"/>
      <sheetName val="raw data (el)"/>
      <sheetName val="plot (el)"/>
      <sheetName val="raw data (al)"/>
      <sheetName val="plot (al)"/>
      <sheetName val="Tabelle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G5">
            <v>27.208367346938775</v>
          </cell>
        </row>
        <row r="10">
          <cell r="G10">
            <v>10.398959999999999</v>
          </cell>
        </row>
        <row r="12">
          <cell r="G12">
            <v>24.28</v>
          </cell>
        </row>
        <row r="13">
          <cell r="G13">
            <v>26.516685082872929</v>
          </cell>
        </row>
        <row r="14">
          <cell r="G14">
            <v>30.77</v>
          </cell>
        </row>
        <row r="16">
          <cell r="G16">
            <v>12.265439999999998</v>
          </cell>
        </row>
        <row r="17">
          <cell r="G17">
            <v>11.649320388349514</v>
          </cell>
        </row>
        <row r="18">
          <cell r="G18">
            <v>12.978053097345132</v>
          </cell>
        </row>
        <row r="21">
          <cell r="G21">
            <v>25.073944954128439</v>
          </cell>
        </row>
        <row r="24">
          <cell r="G24">
            <v>25.52</v>
          </cell>
        </row>
        <row r="25">
          <cell r="G25">
            <v>25.18</v>
          </cell>
        </row>
        <row r="27">
          <cell r="G27">
            <v>16.826796116504852</v>
          </cell>
        </row>
        <row r="30">
          <cell r="G30">
            <v>26.72</v>
          </cell>
        </row>
        <row r="37">
          <cell r="G37">
            <v>15.518730158730156</v>
          </cell>
        </row>
        <row r="40">
          <cell r="G40">
            <v>13.221818181818184</v>
          </cell>
        </row>
        <row r="41">
          <cell r="G41">
            <v>17.05</v>
          </cell>
        </row>
        <row r="55">
          <cell r="G55">
            <v>8.2658400000000007</v>
          </cell>
        </row>
        <row r="56">
          <cell r="G56">
            <v>25.08</v>
          </cell>
        </row>
        <row r="60">
          <cell r="G60">
            <v>4.5193220338983053</v>
          </cell>
        </row>
        <row r="63">
          <cell r="G63">
            <v>13.466666666666665</v>
          </cell>
        </row>
        <row r="66">
          <cell r="G66">
            <v>11.73216</v>
          </cell>
        </row>
        <row r="67">
          <cell r="G67">
            <v>9.5228571428571431</v>
          </cell>
        </row>
        <row r="72">
          <cell r="G72">
            <v>21.73</v>
          </cell>
        </row>
        <row r="73">
          <cell r="G73">
            <v>20.36</v>
          </cell>
        </row>
        <row r="74">
          <cell r="G74">
            <v>14.088461538461539</v>
          </cell>
        </row>
        <row r="75">
          <cell r="G75">
            <v>27.08</v>
          </cell>
        </row>
        <row r="76">
          <cell r="G76">
            <v>14.813333333333333</v>
          </cell>
        </row>
        <row r="79">
          <cell r="G79">
            <v>34.729999999999997</v>
          </cell>
        </row>
        <row r="80">
          <cell r="G80">
            <v>22.363354838709679</v>
          </cell>
        </row>
        <row r="81">
          <cell r="G81">
            <v>15.73176</v>
          </cell>
        </row>
        <row r="82">
          <cell r="G82">
            <v>19.973033707865163</v>
          </cell>
        </row>
        <row r="84">
          <cell r="G84">
            <v>9.0693877551020403</v>
          </cell>
        </row>
        <row r="86">
          <cell r="G86">
            <v>21.81</v>
          </cell>
        </row>
        <row r="87">
          <cell r="G87">
            <v>11.052435233160617</v>
          </cell>
        </row>
        <row r="88">
          <cell r="G88">
            <v>34.19</v>
          </cell>
        </row>
        <row r="89">
          <cell r="G89">
            <v>12.828041237113402</v>
          </cell>
        </row>
        <row r="90">
          <cell r="G90">
            <v>10.969367088607596</v>
          </cell>
        </row>
        <row r="91">
          <cell r="G91">
            <v>22.66</v>
          </cell>
        </row>
        <row r="92">
          <cell r="G92">
            <v>12.697142857142856</v>
          </cell>
        </row>
        <row r="93">
          <cell r="G93">
            <v>5.5549999999999997</v>
          </cell>
        </row>
        <row r="94">
          <cell r="G94">
            <v>11.888407643312101</v>
          </cell>
        </row>
        <row r="95">
          <cell r="G95">
            <v>34.909999999999997</v>
          </cell>
        </row>
        <row r="96">
          <cell r="G96">
            <v>5.1276923076923069</v>
          </cell>
        </row>
        <row r="97">
          <cell r="G97">
            <v>6.907772020725389</v>
          </cell>
        </row>
        <row r="98">
          <cell r="G98">
            <v>22.22</v>
          </cell>
        </row>
        <row r="99">
          <cell r="G99">
            <v>8.8145454545454545</v>
          </cell>
        </row>
        <row r="100">
          <cell r="G100">
            <v>22.62</v>
          </cell>
        </row>
        <row r="101">
          <cell r="G101">
            <v>6.1296551724137922</v>
          </cell>
        </row>
        <row r="102">
          <cell r="G102">
            <v>6.2009302325581395</v>
          </cell>
        </row>
        <row r="103">
          <cell r="G103">
            <v>18.931439999999998</v>
          </cell>
        </row>
        <row r="104">
          <cell r="G104">
            <v>19.510000000000002</v>
          </cell>
        </row>
        <row r="105">
          <cell r="G105">
            <v>8.8291390728476813</v>
          </cell>
        </row>
        <row r="106">
          <cell r="G106">
            <v>28.33</v>
          </cell>
        </row>
        <row r="107">
          <cell r="G107">
            <v>5.030943396226415</v>
          </cell>
        </row>
        <row r="108">
          <cell r="G108">
            <v>2.4997499999999997</v>
          </cell>
        </row>
        <row r="109">
          <cell r="G109">
            <v>8.7422950819672138</v>
          </cell>
        </row>
        <row r="110">
          <cell r="G110">
            <v>9.6189999999999998</v>
          </cell>
        </row>
        <row r="112">
          <cell r="G112">
            <v>3.7910900473933649</v>
          </cell>
        </row>
        <row r="113">
          <cell r="G113">
            <v>2.6531343283582092</v>
          </cell>
        </row>
        <row r="114">
          <cell r="G114">
            <v>20.264639999999996</v>
          </cell>
        </row>
        <row r="115">
          <cell r="G115">
            <v>15.67</v>
          </cell>
        </row>
        <row r="116">
          <cell r="G116">
            <v>6.0876712328767137</v>
          </cell>
        </row>
        <row r="118">
          <cell r="G118">
            <v>2.7488659793814429</v>
          </cell>
        </row>
        <row r="119">
          <cell r="G119">
            <v>3.1004651162790697</v>
          </cell>
        </row>
        <row r="120">
          <cell r="G120">
            <v>11.21</v>
          </cell>
        </row>
        <row r="121">
          <cell r="G121">
            <v>5.3866666666666667</v>
          </cell>
        </row>
        <row r="122">
          <cell r="G122">
            <v>22.28</v>
          </cell>
        </row>
        <row r="123">
          <cell r="G123">
            <v>5.441632653061224</v>
          </cell>
        </row>
        <row r="124">
          <cell r="G124">
            <v>4.8479999999999999</v>
          </cell>
        </row>
        <row r="125">
          <cell r="G125">
            <v>14.61</v>
          </cell>
        </row>
        <row r="126">
          <cell r="G126">
            <v>10.321548387096774</v>
          </cell>
        </row>
        <row r="127">
          <cell r="G127">
            <v>21.4</v>
          </cell>
        </row>
        <row r="128">
          <cell r="G128">
            <v>20.510769230769228</v>
          </cell>
        </row>
        <row r="129">
          <cell r="G129">
            <v>11.346382978723403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AFB0-3832-4BC1-BE0A-CB2CAD681B26}">
  <dimension ref="A1:I701"/>
  <sheetViews>
    <sheetView tabSelected="1" zoomScale="90" zoomScaleNormal="90" workbookViewId="0">
      <selection activeCell="I4" sqref="I4"/>
    </sheetView>
  </sheetViews>
  <sheetFormatPr baseColWidth="10" defaultRowHeight="14.4" x14ac:dyDescent="0.3"/>
  <cols>
    <col min="1" max="1" width="7.6640625" style="35" bestFit="1" customWidth="1"/>
    <col min="2" max="2" width="14.88671875" style="22" bestFit="1" customWidth="1"/>
    <col min="3" max="3" width="7.6640625" style="47" bestFit="1" customWidth="1"/>
    <col min="4" max="5" width="7.6640625" style="36" bestFit="1" customWidth="1"/>
    <col min="6" max="6" width="12.77734375" style="34" bestFit="1" customWidth="1"/>
    <col min="10" max="16384" width="11.5546875" style="34"/>
  </cols>
  <sheetData>
    <row r="1" spans="1:6" x14ac:dyDescent="0.3">
      <c r="A1" s="3" t="s">
        <v>0</v>
      </c>
      <c r="B1" s="1" t="s">
        <v>0</v>
      </c>
      <c r="C1" s="45" t="s">
        <v>3</v>
      </c>
      <c r="D1" s="7" t="s">
        <v>3</v>
      </c>
      <c r="E1" s="7" t="s">
        <v>3</v>
      </c>
    </row>
    <row r="2" spans="1:6" x14ac:dyDescent="0.3">
      <c r="A2" s="3" t="s">
        <v>1</v>
      </c>
      <c r="B2" s="2" t="s">
        <v>1</v>
      </c>
      <c r="C2" s="46" t="s">
        <v>4</v>
      </c>
      <c r="D2" s="8" t="s">
        <v>6</v>
      </c>
      <c r="E2" s="8" t="s">
        <v>7</v>
      </c>
    </row>
    <row r="3" spans="1:6" x14ac:dyDescent="0.3">
      <c r="A3" s="3" t="s">
        <v>2</v>
      </c>
      <c r="B3" s="2" t="s">
        <v>738</v>
      </c>
      <c r="C3" s="46" t="s">
        <v>5</v>
      </c>
      <c r="D3" s="8" t="s">
        <v>5</v>
      </c>
      <c r="E3" s="8" t="s">
        <v>8</v>
      </c>
    </row>
    <row r="5" spans="1:6" x14ac:dyDescent="0.3">
      <c r="A5" s="32" t="s">
        <v>9</v>
      </c>
      <c r="B5" s="22">
        <v>2.5</v>
      </c>
      <c r="C5" s="47">
        <f t="shared" ref="C5:C68" si="0">D5+E5</f>
        <v>100.00000000000003</v>
      </c>
      <c r="D5" s="36">
        <v>64.874551971326198</v>
      </c>
      <c r="E5" s="36">
        <v>35.125448028673837</v>
      </c>
      <c r="F5" s="35" t="s">
        <v>10</v>
      </c>
    </row>
    <row r="6" spans="1:6" x14ac:dyDescent="0.3">
      <c r="A6" s="32" t="s">
        <v>9</v>
      </c>
      <c r="B6" s="22">
        <v>3.5</v>
      </c>
      <c r="C6" s="47">
        <f t="shared" si="0"/>
        <v>100</v>
      </c>
      <c r="D6" s="36">
        <v>68.321513002364071</v>
      </c>
      <c r="E6" s="36">
        <v>31.678486997635929</v>
      </c>
      <c r="F6" s="35" t="s">
        <v>11</v>
      </c>
    </row>
    <row r="7" spans="1:6" x14ac:dyDescent="0.3">
      <c r="A7" s="32" t="s">
        <v>9</v>
      </c>
      <c r="B7" s="22">
        <v>5.7</v>
      </c>
      <c r="C7" s="47">
        <f t="shared" si="0"/>
        <v>99.999999999999986</v>
      </c>
      <c r="D7" s="36">
        <v>68.446601941747559</v>
      </c>
      <c r="E7" s="36">
        <v>31.553398058252426</v>
      </c>
      <c r="F7" s="35" t="s">
        <v>12</v>
      </c>
    </row>
    <row r="8" spans="1:6" x14ac:dyDescent="0.3">
      <c r="A8" s="32" t="s">
        <v>9</v>
      </c>
      <c r="B8" s="22">
        <v>10.7</v>
      </c>
      <c r="C8" s="47">
        <f t="shared" si="0"/>
        <v>100</v>
      </c>
      <c r="D8" s="36">
        <v>76.96335078534031</v>
      </c>
      <c r="E8" s="36">
        <v>23.03664921465969</v>
      </c>
      <c r="F8" s="35" t="s">
        <v>13</v>
      </c>
    </row>
    <row r="9" spans="1:6" x14ac:dyDescent="0.3">
      <c r="A9" s="32" t="s">
        <v>9</v>
      </c>
      <c r="B9" s="22">
        <v>11.4</v>
      </c>
      <c r="C9" s="47">
        <f t="shared" si="0"/>
        <v>100</v>
      </c>
      <c r="D9" s="36">
        <v>67.901234567901241</v>
      </c>
      <c r="E9" s="36">
        <v>32.098765432098766</v>
      </c>
      <c r="F9" s="35" t="s">
        <v>14</v>
      </c>
    </row>
    <row r="10" spans="1:6" x14ac:dyDescent="0.3">
      <c r="A10" s="32" t="s">
        <v>9</v>
      </c>
      <c r="B10" s="22">
        <v>11.8</v>
      </c>
      <c r="C10" s="47">
        <f t="shared" si="0"/>
        <v>100.00000000000001</v>
      </c>
      <c r="D10" s="36">
        <v>49.333333333333336</v>
      </c>
      <c r="E10" s="36">
        <v>50.666666666666679</v>
      </c>
      <c r="F10" s="35" t="s">
        <v>15</v>
      </c>
    </row>
    <row r="11" spans="1:6" x14ac:dyDescent="0.3">
      <c r="A11" s="32" t="s">
        <v>9</v>
      </c>
      <c r="B11" s="22">
        <v>12.3</v>
      </c>
      <c r="C11" s="47">
        <f t="shared" si="0"/>
        <v>100</v>
      </c>
      <c r="D11" s="36">
        <v>59.006211180124225</v>
      </c>
      <c r="E11" s="36">
        <v>40.993788819875775</v>
      </c>
      <c r="F11" s="35" t="s">
        <v>16</v>
      </c>
    </row>
    <row r="12" spans="1:6" x14ac:dyDescent="0.3">
      <c r="A12" s="32" t="s">
        <v>9</v>
      </c>
      <c r="B12" s="22">
        <v>13.5</v>
      </c>
      <c r="C12" s="47">
        <f t="shared" si="0"/>
        <v>100.00000000000001</v>
      </c>
      <c r="D12" s="36">
        <v>63.865546218487403</v>
      </c>
      <c r="E12" s="36">
        <v>36.134453781512612</v>
      </c>
      <c r="F12" s="35" t="s">
        <v>17</v>
      </c>
    </row>
    <row r="13" spans="1:6" x14ac:dyDescent="0.3">
      <c r="A13" s="32" t="s">
        <v>9</v>
      </c>
      <c r="B13" s="22">
        <v>15.4</v>
      </c>
      <c r="C13" s="47">
        <f t="shared" si="0"/>
        <v>100</v>
      </c>
      <c r="D13" s="36">
        <v>29.223744292237448</v>
      </c>
      <c r="E13" s="36">
        <v>70.776255707762559</v>
      </c>
      <c r="F13" s="35" t="s">
        <v>18</v>
      </c>
    </row>
    <row r="14" spans="1:6" x14ac:dyDescent="0.3">
      <c r="A14" s="32" t="s">
        <v>9</v>
      </c>
      <c r="B14" s="22">
        <v>23.5</v>
      </c>
      <c r="C14" s="47">
        <f t="shared" si="0"/>
        <v>99.999999999999972</v>
      </c>
      <c r="D14" s="36">
        <v>11.552028218694884</v>
      </c>
      <c r="E14" s="36">
        <v>88.447971781305085</v>
      </c>
      <c r="F14" s="35" t="s">
        <v>19</v>
      </c>
    </row>
    <row r="15" spans="1:6" x14ac:dyDescent="0.3">
      <c r="A15" s="32" t="s">
        <v>9</v>
      </c>
      <c r="B15" s="22">
        <v>24</v>
      </c>
      <c r="C15" s="47">
        <f t="shared" si="0"/>
        <v>100</v>
      </c>
      <c r="D15" s="36">
        <v>32.902298850574709</v>
      </c>
      <c r="E15" s="36">
        <v>67.097701149425291</v>
      </c>
      <c r="F15" s="35" t="s">
        <v>24</v>
      </c>
    </row>
    <row r="16" spans="1:6" x14ac:dyDescent="0.3">
      <c r="A16" s="32" t="s">
        <v>9</v>
      </c>
      <c r="B16" s="22">
        <v>26.3</v>
      </c>
      <c r="C16" s="47">
        <f t="shared" si="0"/>
        <v>100</v>
      </c>
      <c r="D16" s="36">
        <v>80.74626865671641</v>
      </c>
      <c r="E16" s="36">
        <v>19.253731343283583</v>
      </c>
      <c r="F16" s="35" t="s">
        <v>25</v>
      </c>
    </row>
    <row r="17" spans="1:6" x14ac:dyDescent="0.3">
      <c r="A17" s="32" t="s">
        <v>9</v>
      </c>
      <c r="B17" s="22">
        <v>28.4</v>
      </c>
      <c r="C17" s="47">
        <f t="shared" si="0"/>
        <v>100</v>
      </c>
      <c r="D17" s="36">
        <v>65.957446808510639</v>
      </c>
      <c r="E17" s="36">
        <v>34.042553191489361</v>
      </c>
      <c r="F17" s="35" t="s">
        <v>26</v>
      </c>
    </row>
    <row r="18" spans="1:6" x14ac:dyDescent="0.3">
      <c r="A18" s="32" t="s">
        <v>9</v>
      </c>
      <c r="B18" s="22">
        <v>34.9</v>
      </c>
      <c r="C18" s="47">
        <f t="shared" si="0"/>
        <v>100</v>
      </c>
      <c r="D18" s="36">
        <v>85.660377358490564</v>
      </c>
      <c r="E18" s="36">
        <v>14.339622641509434</v>
      </c>
      <c r="F18" s="35" t="s">
        <v>27</v>
      </c>
    </row>
    <row r="19" spans="1:6" x14ac:dyDescent="0.3">
      <c r="A19" s="32" t="s">
        <v>9</v>
      </c>
      <c r="B19" s="22">
        <v>38</v>
      </c>
      <c r="C19" s="47">
        <f t="shared" si="0"/>
        <v>100</v>
      </c>
      <c r="D19" s="36">
        <v>44.620253164556956</v>
      </c>
      <c r="E19" s="36">
        <v>55.379746835443036</v>
      </c>
      <c r="F19" s="35" t="s">
        <v>28</v>
      </c>
    </row>
    <row r="20" spans="1:6" x14ac:dyDescent="0.3">
      <c r="A20" s="32" t="s">
        <v>9</v>
      </c>
      <c r="B20" s="22">
        <v>40.200000000000003</v>
      </c>
      <c r="C20" s="47">
        <f t="shared" si="0"/>
        <v>100</v>
      </c>
      <c r="D20" s="36">
        <v>79.498861047835987</v>
      </c>
      <c r="E20" s="36">
        <v>20.501138952164006</v>
      </c>
      <c r="F20" s="35" t="s">
        <v>29</v>
      </c>
    </row>
    <row r="21" spans="1:6" x14ac:dyDescent="0.3">
      <c r="A21" s="32" t="s">
        <v>9</v>
      </c>
      <c r="B21" s="22">
        <v>41.1</v>
      </c>
      <c r="C21" s="47">
        <f t="shared" si="0"/>
        <v>100</v>
      </c>
      <c r="D21" s="36">
        <v>90.710382513661202</v>
      </c>
      <c r="E21" s="36">
        <v>9.2896174863387966</v>
      </c>
      <c r="F21" s="35" t="s">
        <v>30</v>
      </c>
    </row>
    <row r="22" spans="1:6" x14ac:dyDescent="0.3">
      <c r="A22" s="32" t="s">
        <v>9</v>
      </c>
      <c r="B22" s="22">
        <v>42.1</v>
      </c>
      <c r="C22" s="47">
        <f t="shared" si="0"/>
        <v>100</v>
      </c>
      <c r="D22" s="36">
        <v>91.441441441441441</v>
      </c>
      <c r="E22" s="36">
        <v>8.5585585585585591</v>
      </c>
      <c r="F22" s="35" t="s">
        <v>31</v>
      </c>
    </row>
    <row r="23" spans="1:6" x14ac:dyDescent="0.3">
      <c r="A23" s="32" t="s">
        <v>9</v>
      </c>
      <c r="B23" s="22">
        <v>44.5</v>
      </c>
      <c r="C23" s="47">
        <f t="shared" si="0"/>
        <v>100</v>
      </c>
      <c r="D23" s="36">
        <v>32.262996941896027</v>
      </c>
      <c r="E23" s="36">
        <v>67.73700305810398</v>
      </c>
      <c r="F23" s="35" t="s">
        <v>32</v>
      </c>
    </row>
    <row r="24" spans="1:6" x14ac:dyDescent="0.3">
      <c r="A24" s="32" t="s">
        <v>9</v>
      </c>
      <c r="B24" s="22">
        <v>59.4</v>
      </c>
      <c r="C24" s="47">
        <f t="shared" si="0"/>
        <v>100</v>
      </c>
      <c r="D24" s="36">
        <v>56.116207951070344</v>
      </c>
      <c r="E24" s="36">
        <v>43.883792048929656</v>
      </c>
      <c r="F24" s="35" t="s">
        <v>33</v>
      </c>
    </row>
    <row r="25" spans="1:6" x14ac:dyDescent="0.3">
      <c r="A25" s="32" t="s">
        <v>9</v>
      </c>
      <c r="B25" s="22">
        <v>59.8</v>
      </c>
      <c r="C25" s="47">
        <f t="shared" si="0"/>
        <v>100</v>
      </c>
      <c r="D25" s="36">
        <v>89.312977099236633</v>
      </c>
      <c r="E25" s="36">
        <v>10.68702290076336</v>
      </c>
      <c r="F25" s="35" t="s">
        <v>61</v>
      </c>
    </row>
    <row r="26" spans="1:6" x14ac:dyDescent="0.3">
      <c r="A26" s="32" t="s">
        <v>9</v>
      </c>
      <c r="B26" s="22">
        <v>61.2</v>
      </c>
      <c r="C26" s="47">
        <f t="shared" si="0"/>
        <v>100</v>
      </c>
      <c r="D26" s="36">
        <v>50.299401197604787</v>
      </c>
      <c r="E26" s="36">
        <v>49.70059880239522</v>
      </c>
      <c r="F26" s="35" t="s">
        <v>34</v>
      </c>
    </row>
    <row r="27" spans="1:6" x14ac:dyDescent="0.3">
      <c r="A27" s="32" t="s">
        <v>9</v>
      </c>
      <c r="B27" s="22">
        <v>61.8</v>
      </c>
      <c r="C27" s="47">
        <f t="shared" si="0"/>
        <v>100.00000000000001</v>
      </c>
      <c r="D27" s="36">
        <v>88.8888888888889</v>
      </c>
      <c r="E27" s="36">
        <v>11.111111111111111</v>
      </c>
      <c r="F27" s="35" t="s">
        <v>35</v>
      </c>
    </row>
    <row r="28" spans="1:6" x14ac:dyDescent="0.3">
      <c r="A28" s="32" t="s">
        <v>9</v>
      </c>
      <c r="B28" s="22">
        <v>64.2</v>
      </c>
      <c r="C28" s="47">
        <f t="shared" si="0"/>
        <v>99.999999999999986</v>
      </c>
      <c r="D28" s="36">
        <v>94.223826714801433</v>
      </c>
      <c r="E28" s="36">
        <v>5.7761732851985563</v>
      </c>
      <c r="F28" s="35" t="s">
        <v>36</v>
      </c>
    </row>
    <row r="29" spans="1:6" x14ac:dyDescent="0.3">
      <c r="A29" s="32" t="s">
        <v>9</v>
      </c>
      <c r="B29" s="22">
        <v>65.099999999999994</v>
      </c>
      <c r="C29" s="47">
        <f t="shared" si="0"/>
        <v>100.00000000000001</v>
      </c>
      <c r="D29" s="36">
        <v>91.83673469387756</v>
      </c>
      <c r="E29" s="36">
        <v>8.1632653061224492</v>
      </c>
      <c r="F29" s="35" t="s">
        <v>37</v>
      </c>
    </row>
    <row r="30" spans="1:6" x14ac:dyDescent="0.3">
      <c r="A30" s="32" t="s">
        <v>9</v>
      </c>
      <c r="B30" s="22">
        <v>65.8</v>
      </c>
      <c r="C30" s="47">
        <f t="shared" si="0"/>
        <v>100</v>
      </c>
      <c r="D30" s="36">
        <v>90.117647058823536</v>
      </c>
      <c r="E30" s="36">
        <v>9.882352941176471</v>
      </c>
      <c r="F30" s="35" t="s">
        <v>38</v>
      </c>
    </row>
    <row r="31" spans="1:6" x14ac:dyDescent="0.3">
      <c r="A31" s="32" t="s">
        <v>9</v>
      </c>
      <c r="B31" s="22">
        <v>68.099999999999994</v>
      </c>
      <c r="C31" s="47">
        <f t="shared" si="0"/>
        <v>100</v>
      </c>
      <c r="D31" s="36">
        <v>91.111111111111114</v>
      </c>
      <c r="E31" s="36">
        <v>8.8888888888888893</v>
      </c>
      <c r="F31" s="35" t="s">
        <v>39</v>
      </c>
    </row>
    <row r="32" spans="1:6" x14ac:dyDescent="0.3">
      <c r="A32" s="32" t="s">
        <v>9</v>
      </c>
      <c r="B32" s="22">
        <v>70.5</v>
      </c>
      <c r="C32" s="47">
        <f t="shared" si="0"/>
        <v>100</v>
      </c>
      <c r="D32" s="36">
        <v>37.543053960964407</v>
      </c>
      <c r="E32" s="36">
        <v>62.456946039035586</v>
      </c>
      <c r="F32" s="35" t="s">
        <v>40</v>
      </c>
    </row>
    <row r="33" spans="1:6" x14ac:dyDescent="0.3">
      <c r="A33" s="32" t="s">
        <v>9</v>
      </c>
      <c r="B33" s="22">
        <v>74.099999999999994</v>
      </c>
      <c r="C33" s="47">
        <f t="shared" si="0"/>
        <v>100</v>
      </c>
      <c r="D33" s="36">
        <v>62.448979591836739</v>
      </c>
      <c r="E33" s="36">
        <v>37.551020408163268</v>
      </c>
      <c r="F33" s="35" t="s">
        <v>41</v>
      </c>
    </row>
    <row r="34" spans="1:6" x14ac:dyDescent="0.3">
      <c r="A34" s="32" t="s">
        <v>9</v>
      </c>
      <c r="B34" s="22">
        <v>77.8</v>
      </c>
      <c r="C34" s="47">
        <f t="shared" si="0"/>
        <v>100</v>
      </c>
      <c r="D34" s="36">
        <v>88.745980707395503</v>
      </c>
      <c r="E34" s="36">
        <v>11.254019292604504</v>
      </c>
      <c r="F34" s="35" t="s">
        <v>42</v>
      </c>
    </row>
    <row r="35" spans="1:6" x14ac:dyDescent="0.3">
      <c r="A35" s="32" t="s">
        <v>9</v>
      </c>
      <c r="B35" s="22">
        <v>79</v>
      </c>
      <c r="C35" s="47">
        <f t="shared" si="0"/>
        <v>99.999999999999986</v>
      </c>
      <c r="D35" s="36">
        <v>92.592592592592581</v>
      </c>
      <c r="E35" s="36">
        <v>7.4074074074074066</v>
      </c>
      <c r="F35" s="35" t="s">
        <v>43</v>
      </c>
    </row>
    <row r="36" spans="1:6" x14ac:dyDescent="0.3">
      <c r="A36" s="32" t="s">
        <v>9</v>
      </c>
      <c r="B36" s="22">
        <v>81.7</v>
      </c>
      <c r="C36" s="47">
        <f t="shared" si="0"/>
        <v>100.00000000000001</v>
      </c>
      <c r="D36" s="36">
        <v>89.230769230769241</v>
      </c>
      <c r="E36" s="36">
        <v>10.769230769230768</v>
      </c>
      <c r="F36" s="35" t="s">
        <v>44</v>
      </c>
    </row>
    <row r="37" spans="1:6" x14ac:dyDescent="0.3">
      <c r="A37" s="32" t="s">
        <v>9</v>
      </c>
      <c r="B37" s="22">
        <v>82.9</v>
      </c>
      <c r="C37" s="47">
        <f t="shared" si="0"/>
        <v>100</v>
      </c>
      <c r="D37" s="36">
        <v>90.416666666666671</v>
      </c>
      <c r="E37" s="36">
        <v>9.5833333333333339</v>
      </c>
      <c r="F37" s="35" t="s">
        <v>45</v>
      </c>
    </row>
    <row r="38" spans="1:6" x14ac:dyDescent="0.3">
      <c r="A38" s="32" t="s">
        <v>9</v>
      </c>
      <c r="B38" s="22">
        <v>85.5</v>
      </c>
      <c r="C38" s="47">
        <f t="shared" si="0"/>
        <v>100</v>
      </c>
      <c r="D38" s="36">
        <v>89.783281733746122</v>
      </c>
      <c r="E38" s="36">
        <v>10.216718266253871</v>
      </c>
      <c r="F38" s="35" t="s">
        <v>46</v>
      </c>
    </row>
    <row r="39" spans="1:6" x14ac:dyDescent="0.3">
      <c r="A39" s="32" t="s">
        <v>9</v>
      </c>
      <c r="B39" s="22">
        <v>96.3</v>
      </c>
      <c r="C39" s="47">
        <f t="shared" si="0"/>
        <v>100</v>
      </c>
      <c r="D39" s="36">
        <v>42.572062084257205</v>
      </c>
      <c r="E39" s="36">
        <v>57.427937915742795</v>
      </c>
      <c r="F39" s="35" t="s">
        <v>47</v>
      </c>
    </row>
    <row r="40" spans="1:6" x14ac:dyDescent="0.3">
      <c r="A40" s="32" t="s">
        <v>9</v>
      </c>
      <c r="B40" s="22">
        <v>100.6</v>
      </c>
      <c r="C40" s="47">
        <f t="shared" si="0"/>
        <v>100</v>
      </c>
      <c r="D40" s="36">
        <v>39.073634204275535</v>
      </c>
      <c r="E40" s="36">
        <v>60.926365795724465</v>
      </c>
      <c r="F40" s="35" t="s">
        <v>48</v>
      </c>
    </row>
    <row r="41" spans="1:6" x14ac:dyDescent="0.3">
      <c r="A41" s="32" t="s">
        <v>9</v>
      </c>
      <c r="B41" s="22">
        <v>103.8</v>
      </c>
      <c r="C41" s="47">
        <f t="shared" si="0"/>
        <v>100</v>
      </c>
      <c r="D41" s="36">
        <v>79.099678456591633</v>
      </c>
      <c r="E41" s="36">
        <v>20.90032154340836</v>
      </c>
      <c r="F41" s="35" t="s">
        <v>49</v>
      </c>
    </row>
    <row r="42" spans="1:6" x14ac:dyDescent="0.3">
      <c r="A42" s="32" t="s">
        <v>9</v>
      </c>
      <c r="B42" s="22">
        <v>107.2</v>
      </c>
      <c r="C42" s="47">
        <f t="shared" si="0"/>
        <v>100</v>
      </c>
      <c r="D42" s="36">
        <v>86.507936507936506</v>
      </c>
      <c r="E42" s="36">
        <v>13.492063492063492</v>
      </c>
      <c r="F42" s="35" t="s">
        <v>50</v>
      </c>
    </row>
    <row r="43" spans="1:6" x14ac:dyDescent="0.3">
      <c r="A43" s="32" t="s">
        <v>9</v>
      </c>
      <c r="B43" s="22">
        <v>110.1</v>
      </c>
      <c r="C43" s="47">
        <f t="shared" si="0"/>
        <v>100</v>
      </c>
      <c r="D43" s="36">
        <v>53.485952133194594</v>
      </c>
      <c r="E43" s="36">
        <v>46.514047866805413</v>
      </c>
      <c r="F43" s="35" t="s">
        <v>51</v>
      </c>
    </row>
    <row r="44" spans="1:6" x14ac:dyDescent="0.3">
      <c r="A44" s="32" t="s">
        <v>9</v>
      </c>
      <c r="B44" s="22">
        <v>112.3</v>
      </c>
      <c r="C44" s="47">
        <f t="shared" si="0"/>
        <v>100</v>
      </c>
      <c r="D44" s="36">
        <v>78.787878787878782</v>
      </c>
      <c r="E44" s="36">
        <v>21.212121212121211</v>
      </c>
      <c r="F44" s="35" t="s">
        <v>52</v>
      </c>
    </row>
    <row r="45" spans="1:6" x14ac:dyDescent="0.3">
      <c r="A45" s="32" t="s">
        <v>9</v>
      </c>
      <c r="B45" s="22">
        <v>117.4</v>
      </c>
      <c r="C45" s="47">
        <f t="shared" si="0"/>
        <v>100</v>
      </c>
      <c r="D45" s="36">
        <v>85.095320623916805</v>
      </c>
      <c r="E45" s="36">
        <v>14.904679376083187</v>
      </c>
      <c r="F45" s="35" t="s">
        <v>53</v>
      </c>
    </row>
    <row r="46" spans="1:6" x14ac:dyDescent="0.3">
      <c r="A46" s="32" t="s">
        <v>9</v>
      </c>
      <c r="B46" s="22">
        <v>119.8</v>
      </c>
      <c r="C46" s="47">
        <f t="shared" si="0"/>
        <v>100</v>
      </c>
      <c r="D46" s="36">
        <v>76.035502958579883</v>
      </c>
      <c r="E46" s="36">
        <v>23.96449704142012</v>
      </c>
      <c r="F46" s="35" t="s">
        <v>54</v>
      </c>
    </row>
    <row r="47" spans="1:6" x14ac:dyDescent="0.3">
      <c r="A47" s="32" t="s">
        <v>9</v>
      </c>
      <c r="B47" s="22">
        <v>123.4</v>
      </c>
      <c r="C47" s="47">
        <f t="shared" si="0"/>
        <v>100</v>
      </c>
      <c r="D47" s="36">
        <v>40.683229813664596</v>
      </c>
      <c r="E47" s="36">
        <v>59.316770186335404</v>
      </c>
      <c r="F47" s="35" t="s">
        <v>55</v>
      </c>
    </row>
    <row r="48" spans="1:6" x14ac:dyDescent="0.3">
      <c r="A48" s="32" t="s">
        <v>9</v>
      </c>
      <c r="B48" s="22">
        <v>126.7</v>
      </c>
      <c r="C48" s="47">
        <f t="shared" si="0"/>
        <v>100</v>
      </c>
      <c r="D48" s="36">
        <v>85.611510791366911</v>
      </c>
      <c r="E48" s="36">
        <v>14.388489208633095</v>
      </c>
      <c r="F48" s="35" t="s">
        <v>56</v>
      </c>
    </row>
    <row r="49" spans="1:6" x14ac:dyDescent="0.3">
      <c r="A49" s="32" t="s">
        <v>9</v>
      </c>
      <c r="B49" s="22">
        <v>127.5</v>
      </c>
      <c r="C49" s="47">
        <f t="shared" si="0"/>
        <v>100</v>
      </c>
      <c r="D49" s="36">
        <v>86.956521739130437</v>
      </c>
      <c r="E49" s="36">
        <v>13.043478260869566</v>
      </c>
      <c r="F49" s="35" t="s">
        <v>57</v>
      </c>
    </row>
    <row r="50" spans="1:6" x14ac:dyDescent="0.3">
      <c r="A50" s="32" t="s">
        <v>9</v>
      </c>
      <c r="B50" s="22">
        <v>129.30000000000001</v>
      </c>
      <c r="C50" s="47">
        <f t="shared" si="0"/>
        <v>99.999999999999986</v>
      </c>
      <c r="D50" s="36">
        <v>49.218749999999993</v>
      </c>
      <c r="E50" s="36">
        <v>50.781249999999993</v>
      </c>
      <c r="F50" s="35" t="s">
        <v>58</v>
      </c>
    </row>
    <row r="51" spans="1:6" x14ac:dyDescent="0.3">
      <c r="A51" s="32" t="s">
        <v>9</v>
      </c>
      <c r="B51" s="22">
        <v>130.6</v>
      </c>
      <c r="C51" s="47">
        <f t="shared" si="0"/>
        <v>100</v>
      </c>
      <c r="D51" s="36">
        <v>84.022038567493112</v>
      </c>
      <c r="E51" s="36">
        <v>15.977961432506889</v>
      </c>
      <c r="F51" s="35" t="s">
        <v>59</v>
      </c>
    </row>
    <row r="52" spans="1:6" x14ac:dyDescent="0.3">
      <c r="A52" s="32" t="s">
        <v>9</v>
      </c>
      <c r="B52" s="22">
        <v>139.69999999999999</v>
      </c>
      <c r="C52" s="47">
        <f t="shared" si="0"/>
        <v>100</v>
      </c>
      <c r="D52" s="36">
        <v>28.758169934640527</v>
      </c>
      <c r="E52" s="36">
        <v>71.24183006535948</v>
      </c>
      <c r="F52" s="35" t="s">
        <v>60</v>
      </c>
    </row>
    <row r="53" spans="1:6" x14ac:dyDescent="0.3">
      <c r="A53" s="32" t="s">
        <v>62</v>
      </c>
      <c r="B53" s="22">
        <v>142</v>
      </c>
      <c r="C53" s="47">
        <f t="shared" si="0"/>
        <v>100</v>
      </c>
      <c r="D53" s="36">
        <v>74.269005847953224</v>
      </c>
      <c r="E53" s="36">
        <v>25.730994152046783</v>
      </c>
      <c r="F53" s="35" t="s">
        <v>63</v>
      </c>
    </row>
    <row r="54" spans="1:6" x14ac:dyDescent="0.3">
      <c r="A54" s="32" t="s">
        <v>62</v>
      </c>
      <c r="B54" s="33">
        <v>143.69999999999999</v>
      </c>
      <c r="C54" s="47">
        <f t="shared" si="0"/>
        <v>99.999999999999986</v>
      </c>
      <c r="D54" s="36">
        <v>71.136363636363626</v>
      </c>
      <c r="E54" s="36">
        <v>28.86363636363636</v>
      </c>
      <c r="F54" s="35" t="s">
        <v>64</v>
      </c>
    </row>
    <row r="55" spans="1:6" x14ac:dyDescent="0.3">
      <c r="A55" s="32" t="s">
        <v>62</v>
      </c>
      <c r="B55" s="22">
        <v>145.69999999999999</v>
      </c>
      <c r="C55" s="47">
        <f t="shared" si="0"/>
        <v>99.999999999999986</v>
      </c>
      <c r="D55" s="36">
        <v>86.060606060606048</v>
      </c>
      <c r="E55" s="36">
        <v>13.939393939393938</v>
      </c>
      <c r="F55" s="35" t="s">
        <v>65</v>
      </c>
    </row>
    <row r="56" spans="1:6" x14ac:dyDescent="0.3">
      <c r="A56" s="32" t="s">
        <v>62</v>
      </c>
      <c r="B56" s="22">
        <v>148.1</v>
      </c>
      <c r="C56" s="47">
        <f t="shared" si="0"/>
        <v>100</v>
      </c>
      <c r="D56" s="36">
        <v>86.029411764705884</v>
      </c>
      <c r="E56" s="36">
        <v>13.97058823529412</v>
      </c>
      <c r="F56" s="35" t="s">
        <v>66</v>
      </c>
    </row>
    <row r="57" spans="1:6" x14ac:dyDescent="0.3">
      <c r="A57" s="32" t="s">
        <v>62</v>
      </c>
      <c r="B57" s="22">
        <v>151.1</v>
      </c>
      <c r="C57" s="47">
        <f t="shared" si="0"/>
        <v>100</v>
      </c>
      <c r="D57" s="36">
        <v>94.60431654676259</v>
      </c>
      <c r="E57" s="36">
        <v>5.3956834532374103</v>
      </c>
      <c r="F57" s="35" t="s">
        <v>67</v>
      </c>
    </row>
    <row r="58" spans="1:6" x14ac:dyDescent="0.3">
      <c r="A58" s="32" t="s">
        <v>62</v>
      </c>
      <c r="B58" s="22">
        <v>153.19999999999999</v>
      </c>
      <c r="C58" s="47">
        <f t="shared" si="0"/>
        <v>100.00000000000001</v>
      </c>
      <c r="D58" s="36">
        <v>90.613718411552355</v>
      </c>
      <c r="E58" s="36">
        <v>9.3862815884476536</v>
      </c>
      <c r="F58" s="35" t="s">
        <v>68</v>
      </c>
    </row>
    <row r="59" spans="1:6" x14ac:dyDescent="0.3">
      <c r="A59" s="32" t="s">
        <v>62</v>
      </c>
      <c r="B59" s="22">
        <v>158</v>
      </c>
      <c r="C59" s="47">
        <f t="shared" si="0"/>
        <v>100</v>
      </c>
      <c r="D59" s="36">
        <v>57.457457457457458</v>
      </c>
      <c r="E59" s="36">
        <v>42.542542542542549</v>
      </c>
      <c r="F59" s="35" t="s">
        <v>69</v>
      </c>
    </row>
    <row r="60" spans="1:6" x14ac:dyDescent="0.3">
      <c r="A60" s="32" t="s">
        <v>62</v>
      </c>
      <c r="B60" s="22">
        <v>159</v>
      </c>
      <c r="C60" s="47">
        <f t="shared" si="0"/>
        <v>100</v>
      </c>
      <c r="D60" s="36">
        <v>79.518072289156621</v>
      </c>
      <c r="E60" s="36">
        <v>20.481927710843372</v>
      </c>
      <c r="F60" s="35" t="s">
        <v>70</v>
      </c>
    </row>
    <row r="61" spans="1:6" x14ac:dyDescent="0.3">
      <c r="A61" s="32" t="s">
        <v>62</v>
      </c>
      <c r="B61" s="22">
        <v>165.9</v>
      </c>
      <c r="C61" s="47">
        <f t="shared" si="0"/>
        <v>100.00000000000001</v>
      </c>
      <c r="D61" s="36">
        <v>84.039548022598879</v>
      </c>
      <c r="E61" s="36">
        <v>15.96045197740113</v>
      </c>
      <c r="F61" s="35" t="s">
        <v>71</v>
      </c>
    </row>
    <row r="62" spans="1:6" x14ac:dyDescent="0.3">
      <c r="A62" s="32" t="s">
        <v>62</v>
      </c>
      <c r="B62" s="22">
        <v>168.1</v>
      </c>
      <c r="C62" s="47">
        <f t="shared" si="0"/>
        <v>100</v>
      </c>
      <c r="D62" s="36">
        <v>93.358633776091082</v>
      </c>
      <c r="E62" s="36">
        <v>6.6413662239089195</v>
      </c>
      <c r="F62" s="35" t="s">
        <v>72</v>
      </c>
    </row>
    <row r="63" spans="1:6" x14ac:dyDescent="0.3">
      <c r="A63" s="32" t="s">
        <v>62</v>
      </c>
      <c r="B63" s="22">
        <v>170</v>
      </c>
      <c r="C63" s="47">
        <f t="shared" si="0"/>
        <v>99.999999999999986</v>
      </c>
      <c r="D63" s="36">
        <v>76.428571428571416</v>
      </c>
      <c r="E63" s="36">
        <v>23.571428571428569</v>
      </c>
      <c r="F63" s="35" t="s">
        <v>73</v>
      </c>
    </row>
    <row r="64" spans="1:6" x14ac:dyDescent="0.3">
      <c r="A64" s="32" t="s">
        <v>62</v>
      </c>
      <c r="B64" s="22">
        <v>177</v>
      </c>
      <c r="C64" s="47">
        <f t="shared" si="0"/>
        <v>100</v>
      </c>
      <c r="D64" s="36">
        <v>31.096196868008946</v>
      </c>
      <c r="E64" s="36">
        <v>68.903803131991054</v>
      </c>
      <c r="F64" s="35" t="s">
        <v>74</v>
      </c>
    </row>
    <row r="65" spans="1:6" x14ac:dyDescent="0.3">
      <c r="A65" s="32" t="s">
        <v>62</v>
      </c>
      <c r="B65" s="22">
        <v>179</v>
      </c>
      <c r="C65" s="47">
        <f t="shared" si="0"/>
        <v>100</v>
      </c>
      <c r="D65" s="36">
        <v>90.712074303405572</v>
      </c>
      <c r="E65" s="36">
        <v>9.2879256965944261</v>
      </c>
      <c r="F65" s="35" t="s">
        <v>75</v>
      </c>
    </row>
    <row r="66" spans="1:6" x14ac:dyDescent="0.3">
      <c r="A66" s="32" t="s">
        <v>62</v>
      </c>
      <c r="B66" s="22">
        <v>191.19999999999899</v>
      </c>
      <c r="C66" s="47">
        <f t="shared" si="0"/>
        <v>100.00000000000001</v>
      </c>
      <c r="D66" s="36">
        <v>76.563737133808402</v>
      </c>
      <c r="E66" s="36">
        <v>23.436262866191612</v>
      </c>
      <c r="F66" s="35" t="s">
        <v>76</v>
      </c>
    </row>
    <row r="67" spans="1:6" x14ac:dyDescent="0.3">
      <c r="A67" s="32" t="s">
        <v>62</v>
      </c>
      <c r="B67" s="22">
        <v>191.7</v>
      </c>
      <c r="C67" s="47">
        <f t="shared" si="0"/>
        <v>100</v>
      </c>
      <c r="D67" s="36">
        <v>83.478260869565219</v>
      </c>
      <c r="E67" s="36">
        <v>16.521739130434785</v>
      </c>
      <c r="F67" s="35" t="s">
        <v>77</v>
      </c>
    </row>
    <row r="68" spans="1:6" x14ac:dyDescent="0.3">
      <c r="A68" s="32" t="s">
        <v>62</v>
      </c>
      <c r="B68" s="22">
        <v>207.70000000000101</v>
      </c>
      <c r="C68" s="47">
        <f t="shared" si="0"/>
        <v>100</v>
      </c>
      <c r="D68" s="36">
        <v>55.752212389380531</v>
      </c>
      <c r="E68" s="36">
        <v>44.247787610619461</v>
      </c>
      <c r="F68" s="35" t="s">
        <v>78</v>
      </c>
    </row>
    <row r="69" spans="1:6" x14ac:dyDescent="0.3">
      <c r="A69" s="32" t="s">
        <v>62</v>
      </c>
      <c r="B69" s="22">
        <v>212.7</v>
      </c>
      <c r="C69" s="47">
        <f t="shared" ref="C69:C132" si="1">D69+E69</f>
        <v>100.00000000000001</v>
      </c>
      <c r="D69" s="36">
        <v>60.49661399548534</v>
      </c>
      <c r="E69" s="36">
        <v>39.503386004514674</v>
      </c>
      <c r="F69" s="35" t="s">
        <v>79</v>
      </c>
    </row>
    <row r="70" spans="1:6" x14ac:dyDescent="0.3">
      <c r="A70" s="32" t="s">
        <v>62</v>
      </c>
      <c r="B70" s="22">
        <v>214.4</v>
      </c>
      <c r="C70" s="47">
        <f t="shared" si="1"/>
        <v>100</v>
      </c>
      <c r="D70" s="36">
        <v>79.127358490566039</v>
      </c>
      <c r="E70" s="36">
        <v>20.872641509433965</v>
      </c>
      <c r="F70" s="35" t="s">
        <v>80</v>
      </c>
    </row>
    <row r="71" spans="1:6" x14ac:dyDescent="0.3">
      <c r="A71" s="32" t="s">
        <v>62</v>
      </c>
      <c r="B71" s="22">
        <v>217.5</v>
      </c>
      <c r="C71" s="47">
        <f t="shared" si="1"/>
        <v>100</v>
      </c>
      <c r="D71" s="36">
        <v>75.977653631284923</v>
      </c>
      <c r="E71" s="36">
        <v>24.02234636871508</v>
      </c>
      <c r="F71" s="35" t="s">
        <v>81</v>
      </c>
    </row>
    <row r="72" spans="1:6" x14ac:dyDescent="0.3">
      <c r="A72" s="32" t="s">
        <v>62</v>
      </c>
      <c r="B72" s="22">
        <v>233.3</v>
      </c>
      <c r="C72" s="47">
        <f t="shared" si="1"/>
        <v>100</v>
      </c>
      <c r="D72" s="36">
        <v>80.424143556280583</v>
      </c>
      <c r="E72" s="36">
        <v>19.575856443719413</v>
      </c>
      <c r="F72" s="35" t="s">
        <v>82</v>
      </c>
    </row>
    <row r="73" spans="1:6" x14ac:dyDescent="0.3">
      <c r="A73" s="32" t="s">
        <v>62</v>
      </c>
      <c r="B73" s="22">
        <v>236.3</v>
      </c>
      <c r="C73" s="47">
        <f t="shared" si="1"/>
        <v>100</v>
      </c>
      <c r="D73" s="36">
        <v>79.396984924623112</v>
      </c>
      <c r="E73" s="36">
        <v>20.603015075376881</v>
      </c>
      <c r="F73" s="35" t="s">
        <v>83</v>
      </c>
    </row>
    <row r="74" spans="1:6" x14ac:dyDescent="0.3">
      <c r="A74" s="32" t="s">
        <v>62</v>
      </c>
      <c r="B74" s="22">
        <v>241</v>
      </c>
      <c r="C74" s="47">
        <f t="shared" si="1"/>
        <v>100</v>
      </c>
      <c r="D74" s="36">
        <v>91.311475409836063</v>
      </c>
      <c r="E74" s="36">
        <v>8.6885245901639347</v>
      </c>
      <c r="F74" s="35" t="s">
        <v>84</v>
      </c>
    </row>
    <row r="75" spans="1:6" x14ac:dyDescent="0.3">
      <c r="A75" s="32" t="s">
        <v>62</v>
      </c>
      <c r="B75" s="22">
        <v>249.3</v>
      </c>
      <c r="C75" s="47">
        <f t="shared" si="1"/>
        <v>100</v>
      </c>
      <c r="D75" s="36">
        <v>87.346437346437341</v>
      </c>
      <c r="E75" s="36">
        <v>12.653562653562652</v>
      </c>
      <c r="F75" s="35" t="s">
        <v>85</v>
      </c>
    </row>
    <row r="76" spans="1:6" x14ac:dyDescent="0.3">
      <c r="A76" s="32" t="s">
        <v>62</v>
      </c>
      <c r="B76" s="22">
        <v>251.2</v>
      </c>
      <c r="C76" s="47">
        <f t="shared" si="1"/>
        <v>100</v>
      </c>
      <c r="D76" s="36">
        <v>81.497175141242934</v>
      </c>
      <c r="E76" s="36">
        <v>18.502824858757062</v>
      </c>
      <c r="F76" s="35" t="s">
        <v>86</v>
      </c>
    </row>
    <row r="77" spans="1:6" x14ac:dyDescent="0.3">
      <c r="A77" s="32" t="s">
        <v>62</v>
      </c>
      <c r="B77" s="22">
        <v>252.8</v>
      </c>
      <c r="C77" s="47">
        <f t="shared" si="1"/>
        <v>100</v>
      </c>
      <c r="D77" s="36">
        <v>77.950310559006212</v>
      </c>
      <c r="E77" s="36">
        <v>22.049689440993792</v>
      </c>
      <c r="F77" s="35" t="s">
        <v>87</v>
      </c>
    </row>
    <row r="78" spans="1:6" x14ac:dyDescent="0.3">
      <c r="A78" s="32" t="s">
        <v>62</v>
      </c>
      <c r="B78" s="22">
        <v>254.7</v>
      </c>
      <c r="C78" s="47">
        <f t="shared" si="1"/>
        <v>100</v>
      </c>
      <c r="D78" s="36">
        <v>86.102719033232631</v>
      </c>
      <c r="E78" s="36">
        <v>13.897280966767372</v>
      </c>
      <c r="F78" s="35" t="s">
        <v>88</v>
      </c>
    </row>
    <row r="79" spans="1:6" x14ac:dyDescent="0.3">
      <c r="A79" s="32" t="s">
        <v>128</v>
      </c>
      <c r="B79" s="33">
        <v>257.8</v>
      </c>
      <c r="C79" s="47">
        <f t="shared" si="1"/>
        <v>99.999999999999986</v>
      </c>
      <c r="D79" s="36">
        <v>89.238845144356944</v>
      </c>
      <c r="E79" s="36">
        <v>10.761154855643046</v>
      </c>
      <c r="F79" s="35" t="s">
        <v>89</v>
      </c>
    </row>
    <row r="80" spans="1:6" x14ac:dyDescent="0.3">
      <c r="A80" s="32" t="s">
        <v>128</v>
      </c>
      <c r="B80" s="33">
        <v>261.5</v>
      </c>
      <c r="C80" s="47">
        <f t="shared" si="1"/>
        <v>100</v>
      </c>
      <c r="D80" s="36">
        <v>91.160220994475139</v>
      </c>
      <c r="E80" s="36">
        <v>8.8397790055248642</v>
      </c>
      <c r="F80" s="35" t="s">
        <v>90</v>
      </c>
    </row>
    <row r="81" spans="1:6" x14ac:dyDescent="0.3">
      <c r="A81" s="32" t="s">
        <v>128</v>
      </c>
      <c r="B81" s="22">
        <v>263.89999999999998</v>
      </c>
      <c r="C81" s="47">
        <f t="shared" si="1"/>
        <v>100</v>
      </c>
      <c r="D81" s="36">
        <v>93.235294117647058</v>
      </c>
      <c r="E81" s="36">
        <v>6.764705882352942</v>
      </c>
      <c r="F81" s="35" t="s">
        <v>91</v>
      </c>
    </row>
    <row r="82" spans="1:6" x14ac:dyDescent="0.3">
      <c r="A82" s="32" t="s">
        <v>128</v>
      </c>
      <c r="B82" s="22">
        <v>265.39999999999998</v>
      </c>
      <c r="C82" s="47">
        <f t="shared" si="1"/>
        <v>100</v>
      </c>
      <c r="D82" s="36">
        <v>79.78142076502732</v>
      </c>
      <c r="E82" s="36">
        <v>20.218579234972676</v>
      </c>
      <c r="F82" s="35" t="s">
        <v>92</v>
      </c>
    </row>
    <row r="83" spans="1:6" x14ac:dyDescent="0.3">
      <c r="A83" s="32" t="s">
        <v>128</v>
      </c>
      <c r="B83" s="22">
        <v>268.7</v>
      </c>
      <c r="C83" s="47">
        <f t="shared" si="1"/>
        <v>100</v>
      </c>
      <c r="D83" s="36">
        <v>86.549707602339183</v>
      </c>
      <c r="E83" s="36">
        <v>13.450292397660817</v>
      </c>
      <c r="F83" s="35" t="s">
        <v>93</v>
      </c>
    </row>
    <row r="84" spans="1:6" x14ac:dyDescent="0.3">
      <c r="A84" s="32" t="s">
        <v>128</v>
      </c>
      <c r="B84" s="22">
        <v>271.8</v>
      </c>
      <c r="C84" s="47">
        <f t="shared" si="1"/>
        <v>100</v>
      </c>
      <c r="D84" s="36">
        <v>30.580645161290327</v>
      </c>
      <c r="E84" s="36">
        <v>69.41935483870968</v>
      </c>
      <c r="F84" s="35" t="s">
        <v>94</v>
      </c>
    </row>
    <row r="85" spans="1:6" x14ac:dyDescent="0.3">
      <c r="A85" s="32" t="s">
        <v>128</v>
      </c>
      <c r="B85" s="22">
        <v>276</v>
      </c>
      <c r="C85" s="47">
        <f t="shared" si="1"/>
        <v>100</v>
      </c>
      <c r="D85" s="36">
        <v>60.817307692307686</v>
      </c>
      <c r="E85" s="36">
        <v>39.182692307692307</v>
      </c>
      <c r="F85" s="35" t="s">
        <v>95</v>
      </c>
    </row>
    <row r="86" spans="1:6" x14ac:dyDescent="0.3">
      <c r="A86" s="32" t="s">
        <v>128</v>
      </c>
      <c r="B86" s="22">
        <v>278.89999999999998</v>
      </c>
      <c r="C86" s="47">
        <f t="shared" si="1"/>
        <v>100</v>
      </c>
      <c r="D86" s="36">
        <v>60.896767466110532</v>
      </c>
      <c r="E86" s="36">
        <v>39.103232533889468</v>
      </c>
      <c r="F86" s="35" t="s">
        <v>96</v>
      </c>
    </row>
    <row r="87" spans="1:6" x14ac:dyDescent="0.3">
      <c r="A87" s="32" t="s">
        <v>128</v>
      </c>
      <c r="B87" s="22">
        <v>281.8</v>
      </c>
      <c r="C87" s="47">
        <f t="shared" si="1"/>
        <v>100</v>
      </c>
      <c r="D87" s="36">
        <v>64.589235127478744</v>
      </c>
      <c r="E87" s="36">
        <v>35.410764872521248</v>
      </c>
      <c r="F87" s="35" t="s">
        <v>97</v>
      </c>
    </row>
    <row r="88" spans="1:6" x14ac:dyDescent="0.3">
      <c r="A88" s="32" t="s">
        <v>128</v>
      </c>
      <c r="B88" s="22">
        <v>284.60000000000002</v>
      </c>
      <c r="C88" s="47">
        <f t="shared" si="1"/>
        <v>100</v>
      </c>
      <c r="D88" s="36">
        <v>60.929772502472801</v>
      </c>
      <c r="E88" s="36">
        <v>39.070227497527199</v>
      </c>
      <c r="F88" s="35" t="s">
        <v>98</v>
      </c>
    </row>
    <row r="89" spans="1:6" x14ac:dyDescent="0.3">
      <c r="A89" s="32" t="s">
        <v>128</v>
      </c>
      <c r="B89" s="22">
        <v>290</v>
      </c>
      <c r="C89" s="47">
        <f t="shared" si="1"/>
        <v>100</v>
      </c>
      <c r="D89" s="36">
        <v>80.3894297635605</v>
      </c>
      <c r="E89" s="36">
        <v>19.6105702364395</v>
      </c>
      <c r="F89" s="35" t="s">
        <v>99</v>
      </c>
    </row>
    <row r="90" spans="1:6" x14ac:dyDescent="0.3">
      <c r="A90" s="32" t="s">
        <v>128</v>
      </c>
      <c r="B90" s="22">
        <v>301.39999999999998</v>
      </c>
      <c r="C90" s="47">
        <f t="shared" si="1"/>
        <v>100</v>
      </c>
      <c r="D90" s="36">
        <v>57.280385078219012</v>
      </c>
      <c r="E90" s="36">
        <v>42.719614921780988</v>
      </c>
      <c r="F90" s="35" t="s">
        <v>100</v>
      </c>
    </row>
    <row r="91" spans="1:6" x14ac:dyDescent="0.3">
      <c r="A91" s="32" t="s">
        <v>128</v>
      </c>
      <c r="B91" s="22">
        <v>307.10000000000002</v>
      </c>
      <c r="C91" s="47">
        <f t="shared" si="1"/>
        <v>100</v>
      </c>
      <c r="D91" s="36">
        <v>78.359264497878357</v>
      </c>
      <c r="E91" s="36">
        <v>21.640735502121636</v>
      </c>
      <c r="F91" s="35" t="s">
        <v>101</v>
      </c>
    </row>
    <row r="92" spans="1:6" x14ac:dyDescent="0.3">
      <c r="A92" s="32" t="s">
        <v>128</v>
      </c>
      <c r="B92" s="22">
        <v>310.2</v>
      </c>
      <c r="C92" s="47">
        <f t="shared" si="1"/>
        <v>100.00000000000001</v>
      </c>
      <c r="D92" s="36">
        <v>47.227191413237932</v>
      </c>
      <c r="E92" s="36">
        <v>52.772808586762082</v>
      </c>
      <c r="F92" s="35" t="s">
        <v>102</v>
      </c>
    </row>
    <row r="93" spans="1:6" x14ac:dyDescent="0.3">
      <c r="A93" s="32" t="s">
        <v>128</v>
      </c>
      <c r="B93" s="22">
        <v>313.8</v>
      </c>
      <c r="C93" s="47">
        <f t="shared" si="1"/>
        <v>100</v>
      </c>
      <c r="D93" s="36">
        <v>81.72043010752688</v>
      </c>
      <c r="E93" s="36">
        <v>18.27956989247312</v>
      </c>
      <c r="F93" s="35" t="s">
        <v>103</v>
      </c>
    </row>
    <row r="94" spans="1:6" x14ac:dyDescent="0.3">
      <c r="A94" s="32" t="s">
        <v>128</v>
      </c>
      <c r="B94" s="22">
        <v>317.39999999999998</v>
      </c>
      <c r="C94" s="47">
        <f t="shared" si="1"/>
        <v>100</v>
      </c>
      <c r="D94" s="36">
        <v>85.498108448928122</v>
      </c>
      <c r="E94" s="36">
        <v>14.501891551071878</v>
      </c>
      <c r="F94" s="35" t="s">
        <v>104</v>
      </c>
    </row>
    <row r="95" spans="1:6" x14ac:dyDescent="0.3">
      <c r="A95" s="32" t="s">
        <v>128</v>
      </c>
      <c r="B95" s="33">
        <v>319.39999999999998</v>
      </c>
      <c r="C95" s="47">
        <f t="shared" si="1"/>
        <v>99.999999999999986</v>
      </c>
      <c r="D95" s="36">
        <v>90.384615384615373</v>
      </c>
      <c r="E95" s="36">
        <v>9.6153846153846168</v>
      </c>
      <c r="F95" s="35" t="s">
        <v>105</v>
      </c>
    </row>
    <row r="96" spans="1:6" x14ac:dyDescent="0.3">
      <c r="A96" s="32" t="s">
        <v>128</v>
      </c>
      <c r="B96" s="22">
        <v>320.2</v>
      </c>
      <c r="C96" s="47">
        <f t="shared" si="1"/>
        <v>100</v>
      </c>
      <c r="D96" s="36">
        <v>87.428571428571431</v>
      </c>
      <c r="E96" s="36">
        <v>12.571428571428569</v>
      </c>
      <c r="F96" s="35" t="s">
        <v>106</v>
      </c>
    </row>
    <row r="97" spans="1:6" x14ac:dyDescent="0.3">
      <c r="A97" s="32" t="s">
        <v>128</v>
      </c>
      <c r="B97" s="22">
        <v>322.10000000000002</v>
      </c>
      <c r="C97" s="47">
        <f t="shared" si="1"/>
        <v>100</v>
      </c>
      <c r="D97" s="36">
        <v>69.116279069767444</v>
      </c>
      <c r="E97" s="36">
        <v>30.883720930232556</v>
      </c>
      <c r="F97" s="35" t="s">
        <v>107</v>
      </c>
    </row>
    <row r="98" spans="1:6" x14ac:dyDescent="0.3">
      <c r="A98" s="32" t="s">
        <v>128</v>
      </c>
      <c r="B98" s="22">
        <v>326.5</v>
      </c>
      <c r="C98" s="47">
        <f t="shared" si="1"/>
        <v>100</v>
      </c>
      <c r="D98" s="36">
        <v>70.414201183431956</v>
      </c>
      <c r="E98" s="36">
        <v>29.585798816568051</v>
      </c>
      <c r="F98" s="35" t="s">
        <v>108</v>
      </c>
    </row>
    <row r="99" spans="1:6" x14ac:dyDescent="0.3">
      <c r="A99" s="32" t="s">
        <v>128</v>
      </c>
      <c r="B99" s="22">
        <v>331.3</v>
      </c>
      <c r="C99" s="47">
        <f t="shared" si="1"/>
        <v>100</v>
      </c>
      <c r="D99" s="36">
        <v>35.200000000000003</v>
      </c>
      <c r="E99" s="36">
        <v>64.8</v>
      </c>
      <c r="F99" s="35" t="s">
        <v>109</v>
      </c>
    </row>
    <row r="100" spans="1:6" x14ac:dyDescent="0.3">
      <c r="A100" s="32" t="s">
        <v>128</v>
      </c>
      <c r="B100" s="22">
        <v>336.5</v>
      </c>
      <c r="C100" s="47">
        <f t="shared" si="1"/>
        <v>100</v>
      </c>
      <c r="D100" s="36">
        <v>30.272108843537417</v>
      </c>
      <c r="E100" s="36">
        <v>69.727891156462576</v>
      </c>
      <c r="F100" s="35" t="s">
        <v>110</v>
      </c>
    </row>
    <row r="101" spans="1:6" x14ac:dyDescent="0.3">
      <c r="A101" s="32" t="s">
        <v>128</v>
      </c>
      <c r="B101" s="22">
        <v>338.6</v>
      </c>
      <c r="C101" s="47">
        <f t="shared" si="1"/>
        <v>100</v>
      </c>
      <c r="D101" s="36">
        <v>51.91919191919191</v>
      </c>
      <c r="E101" s="36">
        <v>48.080808080808083</v>
      </c>
      <c r="F101" s="35" t="s">
        <v>111</v>
      </c>
    </row>
    <row r="102" spans="1:6" x14ac:dyDescent="0.3">
      <c r="A102" s="32" t="s">
        <v>128</v>
      </c>
      <c r="B102" s="22">
        <v>341.4</v>
      </c>
      <c r="C102" s="47">
        <f t="shared" si="1"/>
        <v>99.999999999999986</v>
      </c>
      <c r="D102" s="36">
        <v>28.997289972899726</v>
      </c>
      <c r="E102" s="36">
        <v>71.002710027100264</v>
      </c>
      <c r="F102" s="35" t="s">
        <v>112</v>
      </c>
    </row>
    <row r="103" spans="1:6" x14ac:dyDescent="0.3">
      <c r="A103" s="32" t="s">
        <v>128</v>
      </c>
      <c r="B103" s="22">
        <v>347.8</v>
      </c>
      <c r="C103" s="47">
        <f t="shared" si="1"/>
        <v>100</v>
      </c>
      <c r="D103" s="36">
        <v>40.691927512355853</v>
      </c>
      <c r="E103" s="36">
        <v>59.308072487644139</v>
      </c>
      <c r="F103" s="35" t="s">
        <v>113</v>
      </c>
    </row>
    <row r="104" spans="1:6" x14ac:dyDescent="0.3">
      <c r="A104" s="32" t="s">
        <v>128</v>
      </c>
      <c r="B104" s="22">
        <v>354.7</v>
      </c>
      <c r="C104" s="47">
        <f t="shared" si="1"/>
        <v>99.999999999999986</v>
      </c>
      <c r="D104" s="36">
        <v>85.194479297365106</v>
      </c>
      <c r="E104" s="36">
        <v>14.80552070263488</v>
      </c>
      <c r="F104" s="35" t="s">
        <v>114</v>
      </c>
    </row>
    <row r="105" spans="1:6" x14ac:dyDescent="0.3">
      <c r="A105" s="32" t="s">
        <v>128</v>
      </c>
      <c r="B105" s="22">
        <v>357.6</v>
      </c>
      <c r="C105" s="47">
        <f t="shared" si="1"/>
        <v>100</v>
      </c>
      <c r="D105" s="36">
        <v>87.692307692307693</v>
      </c>
      <c r="E105" s="36">
        <v>12.307692307692308</v>
      </c>
      <c r="F105" s="35" t="s">
        <v>115</v>
      </c>
    </row>
    <row r="106" spans="1:6" x14ac:dyDescent="0.3">
      <c r="A106" s="32" t="s">
        <v>128</v>
      </c>
      <c r="B106" s="22">
        <v>358</v>
      </c>
      <c r="C106" s="47">
        <f t="shared" si="1"/>
        <v>99.999999999999986</v>
      </c>
      <c r="D106" s="36">
        <v>87.499999999999986</v>
      </c>
      <c r="E106" s="36">
        <v>12.5</v>
      </c>
      <c r="F106" s="35" t="s">
        <v>116</v>
      </c>
    </row>
    <row r="107" spans="1:6" x14ac:dyDescent="0.3">
      <c r="A107" s="32" t="s">
        <v>128</v>
      </c>
      <c r="B107" s="22">
        <v>358.9</v>
      </c>
      <c r="C107" s="47">
        <f t="shared" si="1"/>
        <v>100.00000000000001</v>
      </c>
      <c r="D107" s="36">
        <v>80.636942675159247</v>
      </c>
      <c r="E107" s="36">
        <v>19.363057324840764</v>
      </c>
      <c r="F107" s="35" t="s">
        <v>117</v>
      </c>
    </row>
    <row r="108" spans="1:6" x14ac:dyDescent="0.3">
      <c r="A108" s="32" t="s">
        <v>128</v>
      </c>
      <c r="B108" s="22">
        <v>371.9</v>
      </c>
      <c r="C108" s="47">
        <f t="shared" si="1"/>
        <v>100</v>
      </c>
      <c r="D108" s="36">
        <v>29.008567931456554</v>
      </c>
      <c r="E108" s="36">
        <v>70.991432068543446</v>
      </c>
      <c r="F108" s="35" t="s">
        <v>118</v>
      </c>
    </row>
    <row r="109" spans="1:6" x14ac:dyDescent="0.3">
      <c r="A109" s="32" t="s">
        <v>128</v>
      </c>
      <c r="B109" s="22">
        <v>375.9</v>
      </c>
      <c r="C109" s="47">
        <f t="shared" si="1"/>
        <v>100</v>
      </c>
      <c r="D109" s="36">
        <v>30.173410404624274</v>
      </c>
      <c r="E109" s="36">
        <v>69.826589595375722</v>
      </c>
      <c r="F109" s="35" t="s">
        <v>119</v>
      </c>
    </row>
    <row r="110" spans="1:6" x14ac:dyDescent="0.3">
      <c r="A110" s="32" t="s">
        <v>128</v>
      </c>
      <c r="B110" s="22">
        <v>383.8</v>
      </c>
      <c r="C110" s="47">
        <f t="shared" si="1"/>
        <v>100</v>
      </c>
      <c r="D110" s="36">
        <v>83.950617283950621</v>
      </c>
      <c r="E110" s="36">
        <v>16.049382716049379</v>
      </c>
      <c r="F110" s="35" t="s">
        <v>120</v>
      </c>
    </row>
    <row r="111" spans="1:6" x14ac:dyDescent="0.3">
      <c r="A111" s="32" t="s">
        <v>128</v>
      </c>
      <c r="B111" s="22">
        <v>385.9</v>
      </c>
      <c r="C111" s="47">
        <f t="shared" si="1"/>
        <v>100</v>
      </c>
      <c r="D111" s="36">
        <v>48.983200707338639</v>
      </c>
      <c r="E111" s="36">
        <v>51.016799292661368</v>
      </c>
      <c r="F111" s="35" t="s">
        <v>121</v>
      </c>
    </row>
    <row r="112" spans="1:6" x14ac:dyDescent="0.3">
      <c r="A112" s="32" t="s">
        <v>128</v>
      </c>
      <c r="B112" s="22">
        <v>387.1</v>
      </c>
      <c r="C112" s="47">
        <f t="shared" si="1"/>
        <v>100</v>
      </c>
      <c r="D112" s="36">
        <v>85.567010309278345</v>
      </c>
      <c r="E112" s="36">
        <v>14.432989690721648</v>
      </c>
      <c r="F112" s="35" t="s">
        <v>122</v>
      </c>
    </row>
    <row r="113" spans="1:6" x14ac:dyDescent="0.3">
      <c r="A113" s="32" t="s">
        <v>128</v>
      </c>
      <c r="B113" s="22">
        <v>391.5</v>
      </c>
      <c r="C113" s="47">
        <f t="shared" si="1"/>
        <v>100</v>
      </c>
      <c r="D113" s="36">
        <v>77.67695099818512</v>
      </c>
      <c r="E113" s="36">
        <v>22.32304900181488</v>
      </c>
      <c r="F113" s="35" t="s">
        <v>123</v>
      </c>
    </row>
    <row r="114" spans="1:6" x14ac:dyDescent="0.3">
      <c r="A114" s="32" t="s">
        <v>128</v>
      </c>
      <c r="B114" s="22">
        <v>397.6</v>
      </c>
      <c r="C114" s="47">
        <f t="shared" si="1"/>
        <v>100</v>
      </c>
      <c r="D114" s="36">
        <v>80.424143556280583</v>
      </c>
      <c r="E114" s="36">
        <v>19.575856443719413</v>
      </c>
      <c r="F114" s="35" t="s">
        <v>124</v>
      </c>
    </row>
    <row r="115" spans="1:6" x14ac:dyDescent="0.3">
      <c r="A115" s="32" t="s">
        <v>128</v>
      </c>
      <c r="B115" s="22">
        <v>405</v>
      </c>
      <c r="C115" s="47">
        <f t="shared" si="1"/>
        <v>100</v>
      </c>
      <c r="D115" s="36">
        <v>56.933677863910425</v>
      </c>
      <c r="E115" s="36">
        <v>43.066322136089582</v>
      </c>
      <c r="F115" s="35" t="s">
        <v>125</v>
      </c>
    </row>
    <row r="116" spans="1:6" x14ac:dyDescent="0.3">
      <c r="A116" s="32" t="s">
        <v>128</v>
      </c>
      <c r="B116" s="22">
        <v>407.7</v>
      </c>
      <c r="C116" s="47">
        <f t="shared" si="1"/>
        <v>100</v>
      </c>
      <c r="D116" s="36">
        <v>66.875</v>
      </c>
      <c r="E116" s="36">
        <v>33.125</v>
      </c>
      <c r="F116" s="35" t="s">
        <v>126</v>
      </c>
    </row>
    <row r="117" spans="1:6" x14ac:dyDescent="0.3">
      <c r="A117" s="32" t="s">
        <v>128</v>
      </c>
      <c r="B117" s="22">
        <v>421.3</v>
      </c>
      <c r="C117" s="47">
        <f t="shared" si="1"/>
        <v>100</v>
      </c>
      <c r="D117" s="36">
        <v>81.282051282051285</v>
      </c>
      <c r="E117" s="36">
        <v>18.717948717948719</v>
      </c>
      <c r="F117" s="35" t="s">
        <v>127</v>
      </c>
    </row>
    <row r="118" spans="1:6" x14ac:dyDescent="0.3">
      <c r="A118" s="32" t="s">
        <v>156</v>
      </c>
      <c r="B118" s="22">
        <v>426.3</v>
      </c>
      <c r="C118" s="47">
        <f t="shared" si="1"/>
        <v>100</v>
      </c>
      <c r="D118" s="36">
        <v>87.140439932318102</v>
      </c>
      <c r="E118" s="36">
        <v>12.859560067681894</v>
      </c>
      <c r="F118" s="35" t="s">
        <v>129</v>
      </c>
    </row>
    <row r="119" spans="1:6" x14ac:dyDescent="0.3">
      <c r="A119" s="32" t="s">
        <v>156</v>
      </c>
      <c r="B119" s="22">
        <v>429.4</v>
      </c>
      <c r="C119" s="47">
        <f t="shared" si="1"/>
        <v>99.999999999999986</v>
      </c>
      <c r="D119" s="36">
        <v>86.567164179104466</v>
      </c>
      <c r="E119" s="36">
        <v>13.432835820895521</v>
      </c>
      <c r="F119" s="35" t="s">
        <v>130</v>
      </c>
    </row>
    <row r="120" spans="1:6" x14ac:dyDescent="0.3">
      <c r="A120" s="32" t="s">
        <v>156</v>
      </c>
      <c r="B120" s="22">
        <v>430.3</v>
      </c>
      <c r="C120" s="47">
        <f t="shared" si="1"/>
        <v>99.999999999999986</v>
      </c>
      <c r="D120" s="36">
        <v>68.979591836734684</v>
      </c>
      <c r="E120" s="36">
        <v>31.020408163265301</v>
      </c>
      <c r="F120" s="35" t="s">
        <v>131</v>
      </c>
    </row>
    <row r="121" spans="1:6" x14ac:dyDescent="0.3">
      <c r="A121" s="32" t="s">
        <v>156</v>
      </c>
      <c r="B121" s="22">
        <v>431.2</v>
      </c>
      <c r="C121" s="47">
        <f t="shared" si="1"/>
        <v>100</v>
      </c>
      <c r="D121" s="36">
        <v>63.568773234200748</v>
      </c>
      <c r="E121" s="36">
        <v>36.431226765799259</v>
      </c>
      <c r="F121" s="35" t="s">
        <v>132</v>
      </c>
    </row>
    <row r="122" spans="1:6" x14ac:dyDescent="0.3">
      <c r="A122" s="32" t="s">
        <v>156</v>
      </c>
      <c r="B122" s="33">
        <v>432.4</v>
      </c>
      <c r="C122" s="47">
        <f t="shared" si="1"/>
        <v>100</v>
      </c>
      <c r="D122" s="36">
        <v>84.615384615384613</v>
      </c>
      <c r="E122" s="36">
        <v>15.384615384615389</v>
      </c>
      <c r="F122" s="35" t="s">
        <v>133</v>
      </c>
    </row>
    <row r="123" spans="1:6" x14ac:dyDescent="0.3">
      <c r="A123" s="32" t="s">
        <v>156</v>
      </c>
      <c r="B123" s="33">
        <v>434.1</v>
      </c>
      <c r="C123" s="47">
        <f t="shared" si="1"/>
        <v>100</v>
      </c>
      <c r="D123" s="36">
        <v>87.804878048780495</v>
      </c>
      <c r="E123" s="36">
        <v>12.195121951219512</v>
      </c>
      <c r="F123" s="35" t="s">
        <v>134</v>
      </c>
    </row>
    <row r="124" spans="1:6" x14ac:dyDescent="0.3">
      <c r="A124" s="32" t="s">
        <v>156</v>
      </c>
      <c r="B124" s="22">
        <v>437</v>
      </c>
      <c r="C124" s="47">
        <f t="shared" si="1"/>
        <v>100</v>
      </c>
      <c r="D124" s="36">
        <v>88.148148148148152</v>
      </c>
      <c r="E124" s="36">
        <v>11.851851851851853</v>
      </c>
      <c r="F124" s="35" t="s">
        <v>135</v>
      </c>
    </row>
    <row r="125" spans="1:6" x14ac:dyDescent="0.3">
      <c r="A125" s="32" t="s">
        <v>156</v>
      </c>
      <c r="B125" s="22">
        <v>438.8</v>
      </c>
      <c r="C125" s="47">
        <f t="shared" si="1"/>
        <v>100</v>
      </c>
      <c r="D125" s="36">
        <v>80.914512922465207</v>
      </c>
      <c r="E125" s="36">
        <v>19.085487077534793</v>
      </c>
      <c r="F125" s="35" t="s">
        <v>136</v>
      </c>
    </row>
    <row r="126" spans="1:6" x14ac:dyDescent="0.3">
      <c r="A126" s="32" t="s">
        <v>156</v>
      </c>
      <c r="B126" s="22">
        <v>440.5</v>
      </c>
      <c r="C126" s="47">
        <f t="shared" si="1"/>
        <v>100</v>
      </c>
      <c r="D126" s="36">
        <v>85.897435897435898</v>
      </c>
      <c r="E126" s="36">
        <v>14.102564102564102</v>
      </c>
      <c r="F126" s="35" t="s">
        <v>137</v>
      </c>
    </row>
    <row r="127" spans="1:6" x14ac:dyDescent="0.3">
      <c r="A127" s="32" t="s">
        <v>156</v>
      </c>
      <c r="B127" s="22">
        <v>446.6</v>
      </c>
      <c r="C127" s="47">
        <f t="shared" si="1"/>
        <v>99.999999999999986</v>
      </c>
      <c r="D127" s="36">
        <v>87.987012987012974</v>
      </c>
      <c r="E127" s="36">
        <v>12.012987012987013</v>
      </c>
      <c r="F127" s="35" t="s">
        <v>138</v>
      </c>
    </row>
    <row r="128" spans="1:6" x14ac:dyDescent="0.3">
      <c r="A128" s="32" t="s">
        <v>156</v>
      </c>
      <c r="B128" s="22">
        <v>448.2</v>
      </c>
      <c r="C128" s="47">
        <f t="shared" si="1"/>
        <v>100</v>
      </c>
      <c r="D128" s="36">
        <v>78.549848942598189</v>
      </c>
      <c r="E128" s="36">
        <v>21.450151057401811</v>
      </c>
      <c r="F128" s="35" t="s">
        <v>139</v>
      </c>
    </row>
    <row r="129" spans="1:6" x14ac:dyDescent="0.3">
      <c r="A129" s="32" t="s">
        <v>156</v>
      </c>
      <c r="B129" s="22">
        <v>452.3</v>
      </c>
      <c r="C129" s="47">
        <f t="shared" si="1"/>
        <v>100</v>
      </c>
      <c r="D129" s="36">
        <v>81.447963800904972</v>
      </c>
      <c r="E129" s="36">
        <v>18.552036199095024</v>
      </c>
      <c r="F129" s="35" t="s">
        <v>140</v>
      </c>
    </row>
    <row r="130" spans="1:6" x14ac:dyDescent="0.3">
      <c r="A130" s="32" t="s">
        <v>156</v>
      </c>
      <c r="B130" s="22">
        <v>453</v>
      </c>
      <c r="C130" s="47">
        <f t="shared" si="1"/>
        <v>100.00000000000001</v>
      </c>
      <c r="D130" s="36">
        <v>85.110294117647072</v>
      </c>
      <c r="E130" s="36">
        <v>14.889705882352944</v>
      </c>
      <c r="F130" s="35" t="s">
        <v>141</v>
      </c>
    </row>
    <row r="131" spans="1:6" x14ac:dyDescent="0.3">
      <c r="A131" s="32" t="s">
        <v>156</v>
      </c>
      <c r="B131" s="22">
        <v>455.9</v>
      </c>
      <c r="C131" s="47">
        <f t="shared" si="1"/>
        <v>100</v>
      </c>
      <c r="D131" s="36">
        <v>80.745341614906835</v>
      </c>
      <c r="E131" s="36">
        <v>19.254658385093165</v>
      </c>
      <c r="F131" s="35" t="s">
        <v>142</v>
      </c>
    </row>
    <row r="132" spans="1:6" x14ac:dyDescent="0.3">
      <c r="A132" s="32" t="s">
        <v>156</v>
      </c>
      <c r="B132" s="22">
        <v>457.2</v>
      </c>
      <c r="C132" s="47">
        <f t="shared" si="1"/>
        <v>100</v>
      </c>
      <c r="D132" s="36">
        <v>71.327014218009481</v>
      </c>
      <c r="E132" s="36">
        <v>28.672985781990523</v>
      </c>
      <c r="F132" s="35" t="s">
        <v>143</v>
      </c>
    </row>
    <row r="133" spans="1:6" x14ac:dyDescent="0.3">
      <c r="A133" s="32" t="s">
        <v>156</v>
      </c>
      <c r="B133" s="22">
        <v>460.2</v>
      </c>
      <c r="C133" s="47">
        <f t="shared" ref="C133:C196" si="2">D133+E133</f>
        <v>100</v>
      </c>
      <c r="D133" s="36">
        <v>82.84734133790738</v>
      </c>
      <c r="E133" s="36">
        <v>17.152658662092623</v>
      </c>
      <c r="F133" s="35" t="s">
        <v>144</v>
      </c>
    </row>
    <row r="134" spans="1:6" x14ac:dyDescent="0.3">
      <c r="A134" s="32" t="s">
        <v>156</v>
      </c>
      <c r="B134" s="22">
        <v>461.5</v>
      </c>
      <c r="C134" s="47">
        <f t="shared" si="2"/>
        <v>100</v>
      </c>
      <c r="D134" s="36">
        <v>83.935018050541515</v>
      </c>
      <c r="E134" s="36">
        <v>16.064981949458485</v>
      </c>
      <c r="F134" s="35" t="s">
        <v>145</v>
      </c>
    </row>
    <row r="135" spans="1:6" x14ac:dyDescent="0.3">
      <c r="A135" s="32" t="s">
        <v>156</v>
      </c>
      <c r="B135" s="22">
        <v>468.3</v>
      </c>
      <c r="C135" s="47">
        <f t="shared" si="2"/>
        <v>100</v>
      </c>
      <c r="D135" s="36">
        <v>87.628865979381445</v>
      </c>
      <c r="E135" s="36">
        <v>12.371134020618559</v>
      </c>
      <c r="F135" s="35" t="s">
        <v>146</v>
      </c>
    </row>
    <row r="136" spans="1:6" x14ac:dyDescent="0.3">
      <c r="A136" s="32" t="s">
        <v>156</v>
      </c>
      <c r="B136" s="22">
        <v>472.7</v>
      </c>
      <c r="C136" s="47">
        <f t="shared" si="2"/>
        <v>100</v>
      </c>
      <c r="D136" s="36">
        <v>81.929824561403507</v>
      </c>
      <c r="E136" s="36">
        <v>18.07017543859649</v>
      </c>
      <c r="F136" s="35" t="s">
        <v>147</v>
      </c>
    </row>
    <row r="137" spans="1:6" x14ac:dyDescent="0.3">
      <c r="A137" s="32" t="s">
        <v>156</v>
      </c>
      <c r="B137" s="22">
        <v>478.5</v>
      </c>
      <c r="C137" s="47">
        <f t="shared" si="2"/>
        <v>99.999999999999986</v>
      </c>
      <c r="D137" s="36">
        <v>73.083197389885797</v>
      </c>
      <c r="E137" s="36">
        <v>26.916802610114193</v>
      </c>
      <c r="F137" s="35" t="s">
        <v>148</v>
      </c>
    </row>
    <row r="138" spans="1:6" x14ac:dyDescent="0.3">
      <c r="A138" s="32" t="s">
        <v>156</v>
      </c>
      <c r="B138" s="22">
        <v>482.8</v>
      </c>
      <c r="C138" s="47">
        <f t="shared" si="2"/>
        <v>100</v>
      </c>
      <c r="D138" s="36">
        <v>85.459940652818986</v>
      </c>
      <c r="E138" s="36">
        <v>14.54005934718101</v>
      </c>
      <c r="F138" s="35" t="s">
        <v>149</v>
      </c>
    </row>
    <row r="139" spans="1:6" x14ac:dyDescent="0.3">
      <c r="A139" s="32" t="s">
        <v>156</v>
      </c>
      <c r="B139" s="33">
        <v>503.1</v>
      </c>
      <c r="C139" s="47">
        <f t="shared" si="2"/>
        <v>100</v>
      </c>
      <c r="D139" s="36">
        <v>50.275229357798167</v>
      </c>
      <c r="E139" s="36">
        <v>49.724770642201833</v>
      </c>
      <c r="F139" s="35" t="s">
        <v>150</v>
      </c>
    </row>
    <row r="140" spans="1:6" x14ac:dyDescent="0.3">
      <c r="A140" s="32" t="s">
        <v>156</v>
      </c>
      <c r="B140" s="22">
        <v>507</v>
      </c>
      <c r="C140" s="47">
        <f t="shared" si="2"/>
        <v>100</v>
      </c>
      <c r="D140" s="36">
        <v>43.08426073131956</v>
      </c>
      <c r="E140" s="36">
        <v>56.915739268680447</v>
      </c>
      <c r="F140" s="35" t="s">
        <v>151</v>
      </c>
    </row>
    <row r="141" spans="1:6" x14ac:dyDescent="0.3">
      <c r="A141" s="32" t="s">
        <v>156</v>
      </c>
      <c r="B141" s="22">
        <v>509.5</v>
      </c>
      <c r="C141" s="47">
        <f t="shared" si="2"/>
        <v>100</v>
      </c>
      <c r="D141" s="36">
        <v>88.405797101449281</v>
      </c>
      <c r="E141" s="36">
        <v>11.594202898550723</v>
      </c>
      <c r="F141" s="35" t="s">
        <v>152</v>
      </c>
    </row>
    <row r="142" spans="1:6" x14ac:dyDescent="0.3">
      <c r="A142" s="32" t="s">
        <v>156</v>
      </c>
      <c r="B142" s="22">
        <v>510</v>
      </c>
      <c r="C142" s="47">
        <f t="shared" si="2"/>
        <v>100</v>
      </c>
      <c r="D142" s="36">
        <v>90.927419354838705</v>
      </c>
      <c r="E142" s="36">
        <v>9.07258064516129</v>
      </c>
      <c r="F142" s="35" t="s">
        <v>153</v>
      </c>
    </row>
    <row r="143" spans="1:6" x14ac:dyDescent="0.3">
      <c r="A143" s="32" t="s">
        <v>156</v>
      </c>
      <c r="B143" s="22">
        <v>512.20000000000005</v>
      </c>
      <c r="C143" s="47">
        <f t="shared" si="2"/>
        <v>99.999999999999986</v>
      </c>
      <c r="D143" s="36">
        <v>91.10320284697508</v>
      </c>
      <c r="E143" s="36">
        <v>8.8967971530249095</v>
      </c>
      <c r="F143" s="35" t="s">
        <v>154</v>
      </c>
    </row>
    <row r="144" spans="1:6" x14ac:dyDescent="0.3">
      <c r="A144" s="32" t="s">
        <v>156</v>
      </c>
      <c r="B144" s="22">
        <v>515.4</v>
      </c>
      <c r="C144" s="47">
        <f t="shared" si="2"/>
        <v>100</v>
      </c>
      <c r="D144" s="36">
        <v>79.378531073446325</v>
      </c>
      <c r="E144" s="36">
        <v>20.621468926553671</v>
      </c>
      <c r="F144" s="35" t="s">
        <v>155</v>
      </c>
    </row>
    <row r="145" spans="1:6" x14ac:dyDescent="0.3">
      <c r="A145" s="32" t="s">
        <v>156</v>
      </c>
      <c r="B145" s="22">
        <v>518.70000000000005</v>
      </c>
      <c r="C145" s="47">
        <f t="shared" si="2"/>
        <v>100</v>
      </c>
      <c r="D145" s="36">
        <v>93.798449612403104</v>
      </c>
      <c r="E145" s="36">
        <v>6.2015503875968996</v>
      </c>
      <c r="F145" s="35" t="s">
        <v>157</v>
      </c>
    </row>
    <row r="146" spans="1:6" x14ac:dyDescent="0.3">
      <c r="A146" s="32" t="s">
        <v>156</v>
      </c>
      <c r="B146" s="22">
        <v>522.29999999999995</v>
      </c>
      <c r="C146" s="47">
        <f t="shared" si="2"/>
        <v>100</v>
      </c>
      <c r="D146" s="36">
        <v>91.818181818181813</v>
      </c>
      <c r="E146" s="36">
        <v>8.1818181818181817</v>
      </c>
      <c r="F146" s="35" t="s">
        <v>158</v>
      </c>
    </row>
    <row r="147" spans="1:6" x14ac:dyDescent="0.3">
      <c r="A147" s="32" t="s">
        <v>156</v>
      </c>
      <c r="B147" s="22">
        <v>523.20000000000005</v>
      </c>
      <c r="C147" s="47">
        <f t="shared" si="2"/>
        <v>100</v>
      </c>
      <c r="D147" s="36">
        <v>76.056338028169009</v>
      </c>
      <c r="E147" s="36">
        <v>23.943661971830984</v>
      </c>
      <c r="F147" s="35" t="s">
        <v>159</v>
      </c>
    </row>
    <row r="148" spans="1:6" x14ac:dyDescent="0.3">
      <c r="A148" s="32" t="s">
        <v>156</v>
      </c>
      <c r="B148" s="22">
        <v>524</v>
      </c>
      <c r="C148" s="47">
        <f t="shared" si="2"/>
        <v>100</v>
      </c>
      <c r="D148" s="36">
        <v>74.165202108963086</v>
      </c>
      <c r="E148" s="36">
        <v>25.834797891036906</v>
      </c>
      <c r="F148" s="35" t="s">
        <v>160</v>
      </c>
    </row>
    <row r="149" spans="1:6" x14ac:dyDescent="0.3">
      <c r="A149" s="32" t="s">
        <v>156</v>
      </c>
      <c r="B149" s="22">
        <v>530.20000000000005</v>
      </c>
      <c r="C149" s="47">
        <f t="shared" si="2"/>
        <v>100</v>
      </c>
      <c r="D149" s="36">
        <v>25</v>
      </c>
      <c r="E149" s="36">
        <v>75</v>
      </c>
      <c r="F149" s="35" t="s">
        <v>161</v>
      </c>
    </row>
    <row r="150" spans="1:6" x14ac:dyDescent="0.3">
      <c r="A150" s="32" t="s">
        <v>156</v>
      </c>
      <c r="B150" s="22">
        <v>532.9</v>
      </c>
      <c r="C150" s="47">
        <f t="shared" si="2"/>
        <v>100</v>
      </c>
      <c r="D150" s="36">
        <v>52.959501557632393</v>
      </c>
      <c r="E150" s="36">
        <v>47.040498442367607</v>
      </c>
      <c r="F150" s="35" t="s">
        <v>162</v>
      </c>
    </row>
    <row r="151" spans="1:6" x14ac:dyDescent="0.3">
      <c r="A151" s="32" t="s">
        <v>156</v>
      </c>
      <c r="B151" s="22">
        <v>535.20000000000005</v>
      </c>
      <c r="C151" s="47">
        <f t="shared" si="2"/>
        <v>100</v>
      </c>
      <c r="D151" s="36">
        <v>59.420289855072461</v>
      </c>
      <c r="E151" s="36">
        <v>40.579710144927546</v>
      </c>
      <c r="F151" s="35" t="s">
        <v>163</v>
      </c>
    </row>
    <row r="152" spans="1:6" x14ac:dyDescent="0.3">
      <c r="A152" s="32" t="s">
        <v>156</v>
      </c>
      <c r="B152" s="22">
        <v>537.20000000000005</v>
      </c>
      <c r="C152" s="47">
        <f t="shared" si="2"/>
        <v>100</v>
      </c>
      <c r="D152" s="36">
        <v>62.4</v>
      </c>
      <c r="E152" s="36">
        <v>37.599999999999994</v>
      </c>
      <c r="F152" s="35" t="s">
        <v>164</v>
      </c>
    </row>
    <row r="153" spans="1:6" x14ac:dyDescent="0.3">
      <c r="A153" s="32" t="s">
        <v>156</v>
      </c>
      <c r="B153" s="22">
        <v>541.5</v>
      </c>
      <c r="C153" s="47">
        <f t="shared" si="2"/>
        <v>100</v>
      </c>
      <c r="D153" s="36">
        <v>75</v>
      </c>
      <c r="E153" s="36">
        <v>25</v>
      </c>
      <c r="F153" s="35" t="s">
        <v>165</v>
      </c>
    </row>
    <row r="154" spans="1:6" x14ac:dyDescent="0.3">
      <c r="A154" s="32" t="s">
        <v>156</v>
      </c>
      <c r="B154" s="22">
        <v>543.1</v>
      </c>
      <c r="C154" s="47">
        <f t="shared" si="2"/>
        <v>100</v>
      </c>
      <c r="D154" s="36">
        <v>90.145985401459853</v>
      </c>
      <c r="E154" s="36">
        <v>9.8540145985401466</v>
      </c>
      <c r="F154" s="35" t="s">
        <v>166</v>
      </c>
    </row>
    <row r="155" spans="1:6" x14ac:dyDescent="0.3">
      <c r="A155" s="32" t="s">
        <v>156</v>
      </c>
      <c r="B155" s="22">
        <v>543.70000000000005</v>
      </c>
      <c r="C155" s="47">
        <f t="shared" si="2"/>
        <v>100</v>
      </c>
      <c r="D155" s="36">
        <v>69.973890339425594</v>
      </c>
      <c r="E155" s="36">
        <v>30.026109660574409</v>
      </c>
      <c r="F155" s="35" t="s">
        <v>167</v>
      </c>
    </row>
    <row r="156" spans="1:6" x14ac:dyDescent="0.3">
      <c r="A156" s="32" t="s">
        <v>156</v>
      </c>
      <c r="B156" s="22">
        <v>549.1</v>
      </c>
      <c r="C156" s="47">
        <f t="shared" si="2"/>
        <v>100</v>
      </c>
      <c r="D156" s="36">
        <v>18.297872340425531</v>
      </c>
      <c r="E156" s="36">
        <v>81.702127659574472</v>
      </c>
      <c r="F156" s="35" t="s">
        <v>168</v>
      </c>
    </row>
    <row r="157" spans="1:6" x14ac:dyDescent="0.3">
      <c r="A157" s="32" t="s">
        <v>156</v>
      </c>
      <c r="B157" s="22">
        <v>550.70000000000005</v>
      </c>
      <c r="C157" s="47">
        <f t="shared" si="2"/>
        <v>100.00000000000001</v>
      </c>
      <c r="D157" s="36">
        <v>91.818181818181827</v>
      </c>
      <c r="E157" s="36">
        <v>8.1818181818181834</v>
      </c>
      <c r="F157" s="35" t="s">
        <v>169</v>
      </c>
    </row>
    <row r="158" spans="1:6" x14ac:dyDescent="0.3">
      <c r="A158" s="32" t="s">
        <v>156</v>
      </c>
      <c r="B158" s="22">
        <v>569.4</v>
      </c>
      <c r="C158" s="47">
        <f t="shared" si="2"/>
        <v>100</v>
      </c>
      <c r="D158" s="36">
        <v>35.181644359464627</v>
      </c>
      <c r="E158" s="36">
        <v>64.818355640535373</v>
      </c>
      <c r="F158" s="35" t="s">
        <v>170</v>
      </c>
    </row>
    <row r="159" spans="1:6" x14ac:dyDescent="0.3">
      <c r="A159" s="32" t="s">
        <v>156</v>
      </c>
      <c r="B159" s="22">
        <v>571.79999999999995</v>
      </c>
      <c r="C159" s="47">
        <f t="shared" si="2"/>
        <v>100</v>
      </c>
      <c r="D159" s="36">
        <v>93.162393162393158</v>
      </c>
      <c r="E159" s="36">
        <v>6.8376068376068364</v>
      </c>
      <c r="F159" s="35" t="s">
        <v>171</v>
      </c>
    </row>
    <row r="160" spans="1:6" x14ac:dyDescent="0.3">
      <c r="A160" s="32" t="s">
        <v>156</v>
      </c>
      <c r="B160" s="22">
        <v>573.4</v>
      </c>
      <c r="C160" s="47">
        <f t="shared" si="2"/>
        <v>100</v>
      </c>
      <c r="D160" s="36">
        <v>92.531120331950206</v>
      </c>
      <c r="E160" s="36">
        <v>7.4688796680497926</v>
      </c>
      <c r="F160" s="35" t="s">
        <v>172</v>
      </c>
    </row>
    <row r="161" spans="1:6" x14ac:dyDescent="0.3">
      <c r="A161" s="32" t="s">
        <v>156</v>
      </c>
      <c r="B161" s="22">
        <v>576.19999999999902</v>
      </c>
      <c r="C161" s="47">
        <f t="shared" si="2"/>
        <v>100</v>
      </c>
      <c r="D161" s="36">
        <v>68.014705882352942</v>
      </c>
      <c r="E161" s="36">
        <v>31.985294117647058</v>
      </c>
      <c r="F161" s="35" t="s">
        <v>173</v>
      </c>
    </row>
    <row r="162" spans="1:6" x14ac:dyDescent="0.3">
      <c r="A162" s="32" t="s">
        <v>156</v>
      </c>
      <c r="B162" s="22">
        <v>576.9</v>
      </c>
      <c r="C162" s="47">
        <f t="shared" si="2"/>
        <v>100</v>
      </c>
      <c r="D162" s="36">
        <v>77.973568281938327</v>
      </c>
      <c r="E162" s="36">
        <v>22.026431718061676</v>
      </c>
      <c r="F162" s="35" t="s">
        <v>174</v>
      </c>
    </row>
    <row r="163" spans="1:6" x14ac:dyDescent="0.3">
      <c r="A163" s="32" t="s">
        <v>156</v>
      </c>
      <c r="B163" s="22">
        <v>578.4</v>
      </c>
      <c r="C163" s="47">
        <f t="shared" si="2"/>
        <v>100.00000000000001</v>
      </c>
      <c r="D163" s="36">
        <v>72.093023255813961</v>
      </c>
      <c r="E163" s="36">
        <v>27.90697674418605</v>
      </c>
      <c r="F163" s="35" t="s">
        <v>175</v>
      </c>
    </row>
    <row r="164" spans="1:6" x14ac:dyDescent="0.3">
      <c r="A164" s="32" t="s">
        <v>156</v>
      </c>
      <c r="B164" s="22">
        <v>581.5</v>
      </c>
      <c r="C164" s="47">
        <f t="shared" si="2"/>
        <v>100</v>
      </c>
      <c r="D164" s="36">
        <v>92.165898617511516</v>
      </c>
      <c r="E164" s="36">
        <v>7.8341013824884804</v>
      </c>
      <c r="F164" s="35" t="s">
        <v>176</v>
      </c>
    </row>
    <row r="165" spans="1:6" x14ac:dyDescent="0.3">
      <c r="A165" s="32" t="s">
        <v>156</v>
      </c>
      <c r="B165" s="22">
        <v>584.29999999999995</v>
      </c>
      <c r="C165" s="47">
        <f t="shared" si="2"/>
        <v>99.999999999999986</v>
      </c>
      <c r="D165" s="36">
        <v>93.191489361702111</v>
      </c>
      <c r="E165" s="36">
        <v>6.8085106382978724</v>
      </c>
      <c r="F165" s="35" t="s">
        <v>177</v>
      </c>
    </row>
    <row r="166" spans="1:6" x14ac:dyDescent="0.3">
      <c r="A166" s="32" t="s">
        <v>156</v>
      </c>
      <c r="B166" s="22">
        <v>588.70000000000005</v>
      </c>
      <c r="C166" s="47">
        <f t="shared" si="2"/>
        <v>100</v>
      </c>
      <c r="D166" s="36">
        <v>86.4321608040201</v>
      </c>
      <c r="E166" s="36">
        <v>13.567839195979898</v>
      </c>
      <c r="F166" s="35" t="s">
        <v>178</v>
      </c>
    </row>
    <row r="167" spans="1:6" x14ac:dyDescent="0.3">
      <c r="A167" s="32" t="s">
        <v>156</v>
      </c>
      <c r="B167" s="22">
        <v>589.1</v>
      </c>
      <c r="C167" s="47">
        <f t="shared" si="2"/>
        <v>100</v>
      </c>
      <c r="D167" s="36">
        <v>83.842794759825324</v>
      </c>
      <c r="E167" s="36">
        <v>16.157205240174672</v>
      </c>
      <c r="F167" s="35" t="s">
        <v>179</v>
      </c>
    </row>
    <row r="168" spans="1:6" x14ac:dyDescent="0.3">
      <c r="A168" s="32" t="s">
        <v>156</v>
      </c>
      <c r="B168" s="22">
        <v>591</v>
      </c>
      <c r="C168" s="47">
        <f t="shared" si="2"/>
        <v>100</v>
      </c>
      <c r="D168" s="36">
        <v>84.029484029484024</v>
      </c>
      <c r="E168" s="36">
        <v>15.97051597051597</v>
      </c>
      <c r="F168" s="35" t="s">
        <v>180</v>
      </c>
    </row>
    <row r="169" spans="1:6" x14ac:dyDescent="0.3">
      <c r="A169" s="32" t="s">
        <v>156</v>
      </c>
      <c r="B169" s="22">
        <v>592.5</v>
      </c>
      <c r="C169" s="47">
        <f t="shared" si="2"/>
        <v>100</v>
      </c>
      <c r="D169" s="36">
        <v>90.526315789473685</v>
      </c>
      <c r="E169" s="36">
        <v>9.4736842105263168</v>
      </c>
      <c r="F169" s="35" t="s">
        <v>181</v>
      </c>
    </row>
    <row r="170" spans="1:6" x14ac:dyDescent="0.3">
      <c r="A170" s="32" t="s">
        <v>156</v>
      </c>
      <c r="B170" s="22">
        <v>595.1</v>
      </c>
      <c r="C170" s="47">
        <f t="shared" si="2"/>
        <v>100</v>
      </c>
      <c r="D170" s="36">
        <v>78.061224489795919</v>
      </c>
      <c r="E170" s="36">
        <v>21.938775510204081</v>
      </c>
      <c r="F170" s="35" t="s">
        <v>182</v>
      </c>
    </row>
    <row r="171" spans="1:6" x14ac:dyDescent="0.3">
      <c r="A171" s="32" t="s">
        <v>156</v>
      </c>
      <c r="B171" s="22">
        <v>598.20000000000005</v>
      </c>
      <c r="C171" s="47">
        <f t="shared" si="2"/>
        <v>100</v>
      </c>
      <c r="D171" s="36">
        <v>80.08298755186722</v>
      </c>
      <c r="E171" s="36">
        <v>19.917012448132777</v>
      </c>
      <c r="F171" s="35" t="s">
        <v>183</v>
      </c>
    </row>
    <row r="172" spans="1:6" x14ac:dyDescent="0.3">
      <c r="A172" s="32" t="s">
        <v>156</v>
      </c>
      <c r="B172" s="22">
        <v>599.5</v>
      </c>
      <c r="C172" s="47">
        <f t="shared" si="2"/>
        <v>100</v>
      </c>
      <c r="D172" s="36">
        <v>84.459459459459467</v>
      </c>
      <c r="E172" s="36">
        <v>15.54054054054054</v>
      </c>
      <c r="F172" s="35" t="s">
        <v>184</v>
      </c>
    </row>
    <row r="173" spans="1:6" x14ac:dyDescent="0.3">
      <c r="A173" s="32" t="s">
        <v>156</v>
      </c>
      <c r="B173" s="22">
        <v>601.79999999999995</v>
      </c>
      <c r="C173" s="47">
        <f t="shared" si="2"/>
        <v>100</v>
      </c>
      <c r="D173" s="36">
        <v>89.416058394160586</v>
      </c>
      <c r="E173" s="36">
        <v>10.583941605839414</v>
      </c>
      <c r="F173" s="35" t="s">
        <v>185</v>
      </c>
    </row>
    <row r="174" spans="1:6" x14ac:dyDescent="0.3">
      <c r="A174" s="32" t="s">
        <v>156</v>
      </c>
      <c r="B174" s="22">
        <v>606.9</v>
      </c>
      <c r="C174" s="47">
        <f t="shared" si="2"/>
        <v>100.00000000000001</v>
      </c>
      <c r="D174" s="36">
        <v>85.536159600997522</v>
      </c>
      <c r="E174" s="36">
        <v>14.463840399002494</v>
      </c>
      <c r="F174" s="35" t="s">
        <v>186</v>
      </c>
    </row>
    <row r="175" spans="1:6" x14ac:dyDescent="0.3">
      <c r="A175" s="32" t="s">
        <v>156</v>
      </c>
      <c r="B175" s="22">
        <v>614.5</v>
      </c>
      <c r="C175" s="47">
        <f t="shared" si="2"/>
        <v>99.999999999999986</v>
      </c>
      <c r="D175" s="36">
        <v>87.981859410430829</v>
      </c>
      <c r="E175" s="36">
        <v>12.01814058956916</v>
      </c>
      <c r="F175" s="35" t="s">
        <v>187</v>
      </c>
    </row>
    <row r="176" spans="1:6" x14ac:dyDescent="0.3">
      <c r="A176" s="32" t="s">
        <v>156</v>
      </c>
      <c r="B176" s="22">
        <v>616.4</v>
      </c>
      <c r="C176" s="47">
        <f t="shared" si="2"/>
        <v>99.999999999999986</v>
      </c>
      <c r="D176" s="36">
        <v>93.678160919540218</v>
      </c>
      <c r="E176" s="36">
        <v>6.3218390804597693</v>
      </c>
      <c r="F176" s="35" t="s">
        <v>188</v>
      </c>
    </row>
    <row r="177" spans="1:6" x14ac:dyDescent="0.3">
      <c r="A177" s="32" t="s">
        <v>156</v>
      </c>
      <c r="B177" s="22">
        <v>616.9</v>
      </c>
      <c r="C177" s="47">
        <f t="shared" si="2"/>
        <v>100</v>
      </c>
      <c r="D177" s="36">
        <v>89.285714285714292</v>
      </c>
      <c r="E177" s="36">
        <v>10.714285714285715</v>
      </c>
      <c r="F177" s="35" t="s">
        <v>189</v>
      </c>
    </row>
    <row r="178" spans="1:6" x14ac:dyDescent="0.3">
      <c r="A178" s="32" t="s">
        <v>156</v>
      </c>
      <c r="B178" s="22">
        <v>619.29999999999995</v>
      </c>
      <c r="C178" s="47">
        <f t="shared" si="2"/>
        <v>100</v>
      </c>
      <c r="D178" s="36">
        <v>93.258426966292134</v>
      </c>
      <c r="E178" s="36">
        <v>6.7415730337078656</v>
      </c>
      <c r="F178" s="35" t="s">
        <v>190</v>
      </c>
    </row>
    <row r="179" spans="1:6" x14ac:dyDescent="0.3">
      <c r="A179" s="32" t="s">
        <v>225</v>
      </c>
      <c r="B179" s="22">
        <v>633.20000000000005</v>
      </c>
      <c r="C179" s="47">
        <f t="shared" si="2"/>
        <v>100</v>
      </c>
      <c r="D179" s="36">
        <v>44.630872483221481</v>
      </c>
      <c r="E179" s="36">
        <v>55.369127516778519</v>
      </c>
      <c r="F179" s="35" t="s">
        <v>191</v>
      </c>
    </row>
    <row r="180" spans="1:6" x14ac:dyDescent="0.3">
      <c r="A180" s="32" t="s">
        <v>225</v>
      </c>
      <c r="B180" s="22">
        <v>643.20000000000005</v>
      </c>
      <c r="C180" s="47">
        <f t="shared" si="2"/>
        <v>100</v>
      </c>
      <c r="D180" s="36">
        <v>77.355371900826441</v>
      </c>
      <c r="E180" s="36">
        <v>22.644628099173552</v>
      </c>
      <c r="F180" s="35" t="s">
        <v>192</v>
      </c>
    </row>
    <row r="181" spans="1:6" x14ac:dyDescent="0.3">
      <c r="A181" s="32" t="s">
        <v>225</v>
      </c>
      <c r="B181" s="22">
        <v>646</v>
      </c>
      <c r="C181" s="47">
        <f t="shared" si="2"/>
        <v>100</v>
      </c>
      <c r="D181" s="36">
        <v>87.096774193548384</v>
      </c>
      <c r="E181" s="36">
        <v>12.903225806451612</v>
      </c>
      <c r="F181" s="35" t="s">
        <v>193</v>
      </c>
    </row>
    <row r="182" spans="1:6" x14ac:dyDescent="0.3">
      <c r="A182" s="32" t="s">
        <v>225</v>
      </c>
      <c r="B182" s="22">
        <v>647</v>
      </c>
      <c r="C182" s="47">
        <f t="shared" si="2"/>
        <v>100.00000000000001</v>
      </c>
      <c r="D182" s="36">
        <v>88.2882882882883</v>
      </c>
      <c r="E182" s="36">
        <v>11.711711711711713</v>
      </c>
      <c r="F182" s="35" t="s">
        <v>194</v>
      </c>
    </row>
    <row r="183" spans="1:6" x14ac:dyDescent="0.3">
      <c r="A183" s="32" t="s">
        <v>225</v>
      </c>
      <c r="B183" s="22">
        <v>648.5</v>
      </c>
      <c r="C183" s="47">
        <f t="shared" si="2"/>
        <v>100.00000000000001</v>
      </c>
      <c r="D183" s="36">
        <v>77.829457364341096</v>
      </c>
      <c r="E183" s="36">
        <v>22.170542635658919</v>
      </c>
      <c r="F183" s="35" t="s">
        <v>195</v>
      </c>
    </row>
    <row r="184" spans="1:6" x14ac:dyDescent="0.3">
      <c r="A184" s="32" t="s">
        <v>225</v>
      </c>
      <c r="B184" s="22">
        <v>650.9</v>
      </c>
      <c r="C184" s="47">
        <f t="shared" si="2"/>
        <v>100.00000000000001</v>
      </c>
      <c r="D184" s="36">
        <v>86.71328671328672</v>
      </c>
      <c r="E184" s="36">
        <v>13.286713286713288</v>
      </c>
      <c r="F184" s="35" t="s">
        <v>196</v>
      </c>
    </row>
    <row r="185" spans="1:6" x14ac:dyDescent="0.3">
      <c r="A185" s="32" t="s">
        <v>225</v>
      </c>
      <c r="B185" s="22">
        <v>653.20000000000005</v>
      </c>
      <c r="C185" s="47">
        <f t="shared" si="2"/>
        <v>100</v>
      </c>
      <c r="D185" s="36">
        <v>67.420814479638011</v>
      </c>
      <c r="E185" s="36">
        <v>32.579185520361989</v>
      </c>
      <c r="F185" s="35" t="s">
        <v>197</v>
      </c>
    </row>
    <row r="186" spans="1:6" x14ac:dyDescent="0.3">
      <c r="A186" s="32" t="s">
        <v>225</v>
      </c>
      <c r="B186" s="22">
        <v>660.7</v>
      </c>
      <c r="C186" s="47">
        <f t="shared" si="2"/>
        <v>100</v>
      </c>
      <c r="D186" s="36">
        <v>90.100671140939596</v>
      </c>
      <c r="E186" s="36">
        <v>9.8993288590604038</v>
      </c>
      <c r="F186" s="35" t="s">
        <v>198</v>
      </c>
    </row>
    <row r="187" spans="1:6" x14ac:dyDescent="0.3">
      <c r="A187" s="32" t="s">
        <v>225</v>
      </c>
      <c r="B187" s="22">
        <v>663.8</v>
      </c>
      <c r="C187" s="47">
        <f t="shared" si="2"/>
        <v>99.999999999999986</v>
      </c>
      <c r="D187" s="36">
        <v>68.218623481781364</v>
      </c>
      <c r="E187" s="36">
        <v>31.781376518218622</v>
      </c>
      <c r="F187" s="35" t="s">
        <v>199</v>
      </c>
    </row>
    <row r="188" spans="1:6" x14ac:dyDescent="0.3">
      <c r="A188" s="32" t="s">
        <v>225</v>
      </c>
      <c r="B188" s="22">
        <v>665</v>
      </c>
      <c r="C188" s="47">
        <f t="shared" si="2"/>
        <v>100.00000000000001</v>
      </c>
      <c r="D188" s="36">
        <v>82.246376811594217</v>
      </c>
      <c r="E188" s="36">
        <v>17.753623188405797</v>
      </c>
      <c r="F188" s="35" t="s">
        <v>200</v>
      </c>
    </row>
    <row r="189" spans="1:6" x14ac:dyDescent="0.3">
      <c r="A189" s="32" t="s">
        <v>225</v>
      </c>
      <c r="B189" s="22">
        <v>666.9</v>
      </c>
      <c r="C189" s="47">
        <f t="shared" si="2"/>
        <v>100</v>
      </c>
      <c r="D189" s="36">
        <v>89.370078740157481</v>
      </c>
      <c r="E189" s="36">
        <v>10.62992125984252</v>
      </c>
      <c r="F189" s="35" t="s">
        <v>201</v>
      </c>
    </row>
    <row r="190" spans="1:6" x14ac:dyDescent="0.3">
      <c r="A190" s="32" t="s">
        <v>225</v>
      </c>
      <c r="B190" s="22">
        <v>667.1</v>
      </c>
      <c r="C190" s="47">
        <f t="shared" si="2"/>
        <v>100.00000000000001</v>
      </c>
      <c r="D190" s="36">
        <v>87.179487179487197</v>
      </c>
      <c r="E190" s="36">
        <v>12.820512820512821</v>
      </c>
      <c r="F190" s="35" t="s">
        <v>202</v>
      </c>
    </row>
    <row r="191" spans="1:6" x14ac:dyDescent="0.3">
      <c r="A191" s="32" t="s">
        <v>225</v>
      </c>
      <c r="B191" s="22">
        <v>667.5</v>
      </c>
      <c r="C191" s="47">
        <f t="shared" si="2"/>
        <v>100</v>
      </c>
      <c r="D191" s="36">
        <v>96.44670050761421</v>
      </c>
      <c r="E191" s="36">
        <v>3.5532994923857872</v>
      </c>
      <c r="F191" s="35" t="s">
        <v>203</v>
      </c>
    </row>
    <row r="192" spans="1:6" x14ac:dyDescent="0.3">
      <c r="A192" s="32" t="s">
        <v>225</v>
      </c>
      <c r="B192" s="22">
        <v>668.2</v>
      </c>
      <c r="C192" s="47">
        <f t="shared" si="2"/>
        <v>100.00000000000001</v>
      </c>
      <c r="D192" s="36">
        <v>88.068181818181827</v>
      </c>
      <c r="E192" s="36">
        <v>11.931818181818183</v>
      </c>
      <c r="F192" s="35" t="s">
        <v>204</v>
      </c>
    </row>
    <row r="193" spans="1:6" x14ac:dyDescent="0.3">
      <c r="A193" s="32" t="s">
        <v>225</v>
      </c>
      <c r="B193" s="22">
        <v>668.6</v>
      </c>
      <c r="C193" s="47">
        <f t="shared" si="2"/>
        <v>100</v>
      </c>
      <c r="D193" s="36">
        <v>85.263157894736835</v>
      </c>
      <c r="E193" s="36">
        <v>14.736842105263158</v>
      </c>
      <c r="F193" s="35" t="s">
        <v>205</v>
      </c>
    </row>
    <row r="194" spans="1:6" x14ac:dyDescent="0.3">
      <c r="A194" s="32" t="s">
        <v>225</v>
      </c>
      <c r="B194" s="22">
        <v>670.6</v>
      </c>
      <c r="C194" s="47">
        <f t="shared" si="2"/>
        <v>100.00000000000001</v>
      </c>
      <c r="D194" s="36">
        <v>92.146596858638759</v>
      </c>
      <c r="E194" s="36">
        <v>7.8534031413612571</v>
      </c>
      <c r="F194" s="35" t="s">
        <v>206</v>
      </c>
    </row>
    <row r="195" spans="1:6" x14ac:dyDescent="0.3">
      <c r="A195" s="32" t="s">
        <v>225</v>
      </c>
      <c r="B195" s="22">
        <v>672.7</v>
      </c>
      <c r="C195" s="47">
        <f t="shared" si="2"/>
        <v>99.999999999999986</v>
      </c>
      <c r="D195" s="36">
        <v>86.206896551724128</v>
      </c>
      <c r="E195" s="36">
        <v>13.793103448275861</v>
      </c>
      <c r="F195" s="35" t="s">
        <v>207</v>
      </c>
    </row>
    <row r="196" spans="1:6" x14ac:dyDescent="0.3">
      <c r="A196" s="32" t="s">
        <v>225</v>
      </c>
      <c r="B196" s="22">
        <v>676.6</v>
      </c>
      <c r="C196" s="47">
        <f t="shared" si="2"/>
        <v>99.999999999999986</v>
      </c>
      <c r="D196" s="36">
        <v>84.293193717277475</v>
      </c>
      <c r="E196" s="36">
        <v>15.706806282722514</v>
      </c>
      <c r="F196" s="35" t="s">
        <v>208</v>
      </c>
    </row>
    <row r="197" spans="1:6" x14ac:dyDescent="0.3">
      <c r="A197" s="32" t="s">
        <v>225</v>
      </c>
      <c r="B197" s="22">
        <v>678.1</v>
      </c>
      <c r="C197" s="47">
        <f t="shared" ref="C197:C260" si="3">D197+E197</f>
        <v>100</v>
      </c>
      <c r="D197" s="36">
        <v>95</v>
      </c>
      <c r="E197" s="36">
        <v>5</v>
      </c>
      <c r="F197" s="35" t="s">
        <v>209</v>
      </c>
    </row>
    <row r="198" spans="1:6" x14ac:dyDescent="0.3">
      <c r="A198" s="32" t="s">
        <v>225</v>
      </c>
      <c r="B198" s="22">
        <v>679.9</v>
      </c>
      <c r="C198" s="47">
        <f t="shared" si="3"/>
        <v>100.00000000000001</v>
      </c>
      <c r="D198" s="36">
        <v>75.000000000000014</v>
      </c>
      <c r="E198" s="36">
        <v>25.000000000000004</v>
      </c>
      <c r="F198" s="35" t="s">
        <v>210</v>
      </c>
    </row>
    <row r="199" spans="1:6" x14ac:dyDescent="0.3">
      <c r="A199" s="32" t="s">
        <v>225</v>
      </c>
      <c r="B199" s="22">
        <v>680.7</v>
      </c>
      <c r="C199" s="47">
        <f t="shared" si="3"/>
        <v>100</v>
      </c>
      <c r="D199" s="36">
        <v>90.389016018306634</v>
      </c>
      <c r="E199" s="36">
        <v>9.610983981693364</v>
      </c>
      <c r="F199" s="35" t="s">
        <v>211</v>
      </c>
    </row>
    <row r="200" spans="1:6" x14ac:dyDescent="0.3">
      <c r="A200" s="32" t="s">
        <v>225</v>
      </c>
      <c r="B200" s="22">
        <v>682</v>
      </c>
      <c r="C200" s="47">
        <f t="shared" si="3"/>
        <v>100</v>
      </c>
      <c r="D200" s="36">
        <v>94.980694980694977</v>
      </c>
      <c r="E200" s="36">
        <v>5.0193050193050199</v>
      </c>
      <c r="F200" s="35" t="s">
        <v>212</v>
      </c>
    </row>
    <row r="201" spans="1:6" x14ac:dyDescent="0.3">
      <c r="A201" s="32" t="s">
        <v>225</v>
      </c>
      <c r="B201" s="22">
        <v>683.3</v>
      </c>
      <c r="C201" s="47">
        <f t="shared" si="3"/>
        <v>100</v>
      </c>
      <c r="D201" s="36">
        <v>80.769230769230774</v>
      </c>
      <c r="E201" s="36">
        <v>19.230769230769234</v>
      </c>
      <c r="F201" s="35" t="s">
        <v>213</v>
      </c>
    </row>
    <row r="202" spans="1:6" x14ac:dyDescent="0.3">
      <c r="A202" s="32" t="s">
        <v>225</v>
      </c>
      <c r="B202" s="22">
        <v>684.2</v>
      </c>
      <c r="C202" s="47">
        <f t="shared" si="3"/>
        <v>100</v>
      </c>
      <c r="D202" s="36">
        <v>87.987987987987992</v>
      </c>
      <c r="E202" s="36">
        <v>12.012012012012011</v>
      </c>
      <c r="F202" s="35" t="s">
        <v>214</v>
      </c>
    </row>
    <row r="203" spans="1:6" x14ac:dyDescent="0.3">
      <c r="A203" s="32" t="s">
        <v>225</v>
      </c>
      <c r="B203" s="22">
        <v>686.4</v>
      </c>
      <c r="C203" s="47">
        <f t="shared" si="3"/>
        <v>100</v>
      </c>
      <c r="D203" s="36">
        <v>69.402985074626869</v>
      </c>
      <c r="E203" s="36">
        <v>30.597014925373138</v>
      </c>
      <c r="F203" s="35" t="s">
        <v>215</v>
      </c>
    </row>
    <row r="204" spans="1:6" x14ac:dyDescent="0.3">
      <c r="A204" s="32" t="s">
        <v>225</v>
      </c>
      <c r="B204" s="22">
        <v>687.5</v>
      </c>
      <c r="C204" s="47">
        <f t="shared" si="3"/>
        <v>100</v>
      </c>
      <c r="D204" s="36">
        <v>82.735426008968602</v>
      </c>
      <c r="E204" s="36">
        <v>17.264573991031391</v>
      </c>
      <c r="F204" s="35" t="s">
        <v>216</v>
      </c>
    </row>
    <row r="205" spans="1:6" x14ac:dyDescent="0.3">
      <c r="A205" s="32" t="s">
        <v>225</v>
      </c>
      <c r="B205" s="22">
        <v>690.4</v>
      </c>
      <c r="C205" s="47">
        <f t="shared" si="3"/>
        <v>100</v>
      </c>
      <c r="D205" s="36">
        <v>68.611111111111114</v>
      </c>
      <c r="E205" s="36">
        <v>31.388888888888889</v>
      </c>
      <c r="F205" s="35" t="s">
        <v>217</v>
      </c>
    </row>
    <row r="206" spans="1:6" x14ac:dyDescent="0.3">
      <c r="A206" s="32" t="s">
        <v>225</v>
      </c>
      <c r="B206" s="22">
        <v>692.7</v>
      </c>
      <c r="C206" s="47">
        <f t="shared" si="3"/>
        <v>100</v>
      </c>
      <c r="D206" s="36">
        <v>85.526315789473685</v>
      </c>
      <c r="E206" s="36">
        <v>14.473684210526315</v>
      </c>
      <c r="F206" s="35" t="s">
        <v>218</v>
      </c>
    </row>
    <row r="207" spans="1:6" x14ac:dyDescent="0.3">
      <c r="A207" s="32" t="s">
        <v>225</v>
      </c>
      <c r="B207" s="22">
        <v>698.19999999999902</v>
      </c>
      <c r="C207" s="47">
        <f t="shared" si="3"/>
        <v>100</v>
      </c>
      <c r="D207" s="36">
        <v>13.036809815950919</v>
      </c>
      <c r="E207" s="36">
        <v>86.963190184049083</v>
      </c>
      <c r="F207" s="35" t="s">
        <v>219</v>
      </c>
    </row>
    <row r="208" spans="1:6" x14ac:dyDescent="0.3">
      <c r="A208" s="32" t="s">
        <v>225</v>
      </c>
      <c r="B208" s="22">
        <v>699.5</v>
      </c>
      <c r="C208" s="47">
        <f t="shared" si="3"/>
        <v>100</v>
      </c>
      <c r="D208" s="36">
        <v>61.224489795918366</v>
      </c>
      <c r="E208" s="36">
        <v>38.775510204081634</v>
      </c>
      <c r="F208" s="35" t="s">
        <v>220</v>
      </c>
    </row>
    <row r="209" spans="1:6" x14ac:dyDescent="0.3">
      <c r="A209" s="32" t="s">
        <v>225</v>
      </c>
      <c r="B209" s="22">
        <v>701.4</v>
      </c>
      <c r="C209" s="47">
        <f t="shared" si="3"/>
        <v>100</v>
      </c>
      <c r="D209" s="36">
        <v>81.494057724957557</v>
      </c>
      <c r="E209" s="36">
        <v>18.505942275042447</v>
      </c>
      <c r="F209" s="35" t="s">
        <v>221</v>
      </c>
    </row>
    <row r="210" spans="1:6" x14ac:dyDescent="0.3">
      <c r="A210" s="32" t="s">
        <v>225</v>
      </c>
      <c r="B210" s="22">
        <v>704.1</v>
      </c>
      <c r="C210" s="47">
        <f t="shared" si="3"/>
        <v>99.999999999999986</v>
      </c>
      <c r="D210" s="36">
        <v>85.057471264367805</v>
      </c>
      <c r="E210" s="36">
        <v>14.942528735632184</v>
      </c>
      <c r="F210" s="35" t="s">
        <v>222</v>
      </c>
    </row>
    <row r="211" spans="1:6" x14ac:dyDescent="0.3">
      <c r="A211" s="32" t="s">
        <v>225</v>
      </c>
      <c r="B211" s="22">
        <v>706.8</v>
      </c>
      <c r="C211" s="47">
        <f t="shared" si="3"/>
        <v>100</v>
      </c>
      <c r="D211" s="36">
        <v>86.117647058823536</v>
      </c>
      <c r="E211" s="36">
        <v>13.882352941176471</v>
      </c>
      <c r="F211" s="35" t="s">
        <v>223</v>
      </c>
    </row>
    <row r="212" spans="1:6" x14ac:dyDescent="0.3">
      <c r="A212" s="32" t="s">
        <v>225</v>
      </c>
      <c r="B212" s="22">
        <v>709.80000000000098</v>
      </c>
      <c r="C212" s="47">
        <f t="shared" si="3"/>
        <v>100</v>
      </c>
      <c r="D212" s="36">
        <v>85.99290780141844</v>
      </c>
      <c r="E212" s="36">
        <v>14.00709219858156</v>
      </c>
      <c r="F212" s="35" t="s">
        <v>224</v>
      </c>
    </row>
    <row r="213" spans="1:6" x14ac:dyDescent="0.3">
      <c r="A213" s="32" t="s">
        <v>225</v>
      </c>
      <c r="B213" s="22">
        <v>717.2</v>
      </c>
      <c r="C213" s="47">
        <f t="shared" si="3"/>
        <v>99.999999999999986</v>
      </c>
      <c r="D213" s="36">
        <v>92.718446601941736</v>
      </c>
      <c r="E213" s="36">
        <v>7.2815533980582519</v>
      </c>
      <c r="F213" s="35" t="s">
        <v>226</v>
      </c>
    </row>
    <row r="214" spans="1:6" x14ac:dyDescent="0.3">
      <c r="A214" s="32" t="s">
        <v>225</v>
      </c>
      <c r="B214" s="22">
        <v>720.5</v>
      </c>
      <c r="C214" s="47">
        <f t="shared" si="3"/>
        <v>100</v>
      </c>
      <c r="D214" s="36">
        <v>81.893004115226333</v>
      </c>
      <c r="E214" s="36">
        <v>18.10699588477366</v>
      </c>
      <c r="F214" s="35" t="s">
        <v>227</v>
      </c>
    </row>
    <row r="215" spans="1:6" x14ac:dyDescent="0.3">
      <c r="A215" s="32" t="s">
        <v>225</v>
      </c>
      <c r="B215" s="22">
        <v>724.2</v>
      </c>
      <c r="C215" s="47">
        <f t="shared" si="3"/>
        <v>100</v>
      </c>
      <c r="D215" s="36">
        <v>88.811188811188813</v>
      </c>
      <c r="E215" s="36">
        <v>11.18881118881119</v>
      </c>
      <c r="F215" s="35" t="s">
        <v>228</v>
      </c>
    </row>
    <row r="216" spans="1:6" x14ac:dyDescent="0.3">
      <c r="A216" s="32" t="s">
        <v>225</v>
      </c>
      <c r="B216" s="22">
        <v>724.8</v>
      </c>
      <c r="C216" s="47">
        <f t="shared" si="3"/>
        <v>100</v>
      </c>
      <c r="D216" s="36">
        <v>85.205479452054789</v>
      </c>
      <c r="E216" s="36">
        <v>14.794520547945206</v>
      </c>
      <c r="F216" s="35" t="s">
        <v>229</v>
      </c>
    </row>
    <row r="217" spans="1:6" x14ac:dyDescent="0.3">
      <c r="A217" s="32" t="s">
        <v>225</v>
      </c>
      <c r="B217" s="22">
        <v>725.6</v>
      </c>
      <c r="C217" s="47">
        <f t="shared" si="3"/>
        <v>99.999999999999986</v>
      </c>
      <c r="D217" s="36">
        <v>83.828382838283815</v>
      </c>
      <c r="E217" s="36">
        <v>16.171617161716171</v>
      </c>
      <c r="F217" s="35" t="s">
        <v>230</v>
      </c>
    </row>
    <row r="218" spans="1:6" x14ac:dyDescent="0.3">
      <c r="A218" s="32" t="s">
        <v>225</v>
      </c>
      <c r="B218" s="22">
        <v>726.2</v>
      </c>
      <c r="C218" s="47">
        <f t="shared" si="3"/>
        <v>100</v>
      </c>
      <c r="D218" s="36">
        <v>85.714285714285708</v>
      </c>
      <c r="E218" s="36">
        <v>14.285714285714286</v>
      </c>
      <c r="F218" s="35" t="s">
        <v>231</v>
      </c>
    </row>
    <row r="219" spans="1:6" x14ac:dyDescent="0.3">
      <c r="A219" s="32" t="s">
        <v>225</v>
      </c>
      <c r="B219" s="22">
        <v>727.2</v>
      </c>
      <c r="C219" s="47">
        <f t="shared" si="3"/>
        <v>100</v>
      </c>
      <c r="D219" s="36">
        <v>74.37722419928825</v>
      </c>
      <c r="E219" s="36">
        <v>25.622775800711743</v>
      </c>
      <c r="F219" s="35" t="s">
        <v>232</v>
      </c>
    </row>
    <row r="220" spans="1:6" x14ac:dyDescent="0.3">
      <c r="A220" s="32" t="s">
        <v>225</v>
      </c>
      <c r="B220" s="22">
        <v>731.7</v>
      </c>
      <c r="C220" s="47">
        <f t="shared" si="3"/>
        <v>100</v>
      </c>
      <c r="D220" s="36">
        <v>88.144329896907209</v>
      </c>
      <c r="E220" s="36">
        <v>11.855670103092784</v>
      </c>
      <c r="F220" s="35" t="s">
        <v>233</v>
      </c>
    </row>
    <row r="221" spans="1:6" x14ac:dyDescent="0.3">
      <c r="A221" s="32" t="s">
        <v>225</v>
      </c>
      <c r="B221" s="22">
        <v>734</v>
      </c>
      <c r="C221" s="47">
        <f t="shared" si="3"/>
        <v>99.999999999999986</v>
      </c>
      <c r="D221" s="36">
        <v>89.285714285714278</v>
      </c>
      <c r="E221" s="36">
        <v>10.714285714285714</v>
      </c>
      <c r="F221" s="35" t="s">
        <v>234</v>
      </c>
    </row>
    <row r="222" spans="1:6" x14ac:dyDescent="0.3">
      <c r="A222" s="32" t="s">
        <v>225</v>
      </c>
      <c r="B222" s="22">
        <v>735.6</v>
      </c>
      <c r="C222" s="47">
        <f t="shared" si="3"/>
        <v>100</v>
      </c>
      <c r="D222" s="36">
        <v>75.803981623277181</v>
      </c>
      <c r="E222" s="36">
        <v>24.196018376722819</v>
      </c>
      <c r="F222" s="35" t="s">
        <v>235</v>
      </c>
    </row>
    <row r="223" spans="1:6" x14ac:dyDescent="0.3">
      <c r="A223" s="32" t="s">
        <v>225</v>
      </c>
      <c r="B223" s="22">
        <v>744.5</v>
      </c>
      <c r="C223" s="47">
        <f t="shared" si="3"/>
        <v>100.00000000000001</v>
      </c>
      <c r="D223" s="36">
        <v>85.035629453681722</v>
      </c>
      <c r="E223" s="36">
        <v>14.964370546318289</v>
      </c>
      <c r="F223" s="35" t="s">
        <v>236</v>
      </c>
    </row>
    <row r="224" spans="1:6" x14ac:dyDescent="0.3">
      <c r="A224" s="32" t="s">
        <v>225</v>
      </c>
      <c r="B224" s="22">
        <v>745.6</v>
      </c>
      <c r="C224" s="47">
        <f t="shared" si="3"/>
        <v>100</v>
      </c>
      <c r="D224" s="36">
        <v>79.729729729729726</v>
      </c>
      <c r="E224" s="36">
        <v>20.27027027027027</v>
      </c>
      <c r="F224" s="35" t="s">
        <v>237</v>
      </c>
    </row>
    <row r="225" spans="1:6" x14ac:dyDescent="0.3">
      <c r="A225" s="32" t="s">
        <v>225</v>
      </c>
      <c r="B225" s="22">
        <v>746</v>
      </c>
      <c r="C225" s="47">
        <f t="shared" si="3"/>
        <v>100</v>
      </c>
      <c r="D225" s="36">
        <v>85.365853658536579</v>
      </c>
      <c r="E225" s="36">
        <v>14.634146341463417</v>
      </c>
      <c r="F225" s="35" t="s">
        <v>238</v>
      </c>
    </row>
    <row r="226" spans="1:6" x14ac:dyDescent="0.3">
      <c r="A226" s="32" t="s">
        <v>225</v>
      </c>
      <c r="B226" s="22">
        <v>746.7</v>
      </c>
      <c r="C226" s="47">
        <f t="shared" si="3"/>
        <v>100.00000000000001</v>
      </c>
      <c r="D226" s="36">
        <v>90.441176470588246</v>
      </c>
      <c r="E226" s="36">
        <v>9.5588235294117645</v>
      </c>
      <c r="F226" s="35" t="s">
        <v>239</v>
      </c>
    </row>
    <row r="227" spans="1:6" x14ac:dyDescent="0.3">
      <c r="A227" s="32" t="s">
        <v>225</v>
      </c>
      <c r="B227" s="22">
        <v>750.8</v>
      </c>
      <c r="C227" s="47">
        <f t="shared" si="3"/>
        <v>100</v>
      </c>
      <c r="D227" s="36">
        <v>91.596638655462186</v>
      </c>
      <c r="E227" s="36">
        <v>8.4033613445378155</v>
      </c>
      <c r="F227" s="35" t="s">
        <v>240</v>
      </c>
    </row>
    <row r="228" spans="1:6" x14ac:dyDescent="0.3">
      <c r="A228" s="32" t="s">
        <v>225</v>
      </c>
      <c r="B228" s="22">
        <v>752</v>
      </c>
      <c r="C228" s="47">
        <f t="shared" si="3"/>
        <v>100</v>
      </c>
      <c r="D228" s="36">
        <v>64.25339366515837</v>
      </c>
      <c r="E228" s="36">
        <v>35.74660633484163</v>
      </c>
      <c r="F228" s="35" t="s">
        <v>241</v>
      </c>
    </row>
    <row r="229" spans="1:6" x14ac:dyDescent="0.3">
      <c r="A229" s="32" t="s">
        <v>225</v>
      </c>
      <c r="B229" s="22">
        <v>765.2</v>
      </c>
      <c r="C229" s="47">
        <f t="shared" si="3"/>
        <v>100</v>
      </c>
      <c r="D229" s="36">
        <v>21.068249258160236</v>
      </c>
      <c r="E229" s="36">
        <v>78.931750741839764</v>
      </c>
      <c r="F229" s="35" t="s">
        <v>242</v>
      </c>
    </row>
    <row r="230" spans="1:6" x14ac:dyDescent="0.3">
      <c r="A230" s="32" t="s">
        <v>225</v>
      </c>
      <c r="B230" s="22">
        <v>766.1</v>
      </c>
      <c r="C230" s="47">
        <f t="shared" si="3"/>
        <v>100</v>
      </c>
      <c r="D230" s="36">
        <v>93.290734824281145</v>
      </c>
      <c r="E230" s="36">
        <v>6.7092651757188513</v>
      </c>
      <c r="F230" s="35" t="s">
        <v>243</v>
      </c>
    </row>
    <row r="231" spans="1:6" x14ac:dyDescent="0.3">
      <c r="A231" s="32" t="s">
        <v>225</v>
      </c>
      <c r="B231" s="22">
        <v>768.9</v>
      </c>
      <c r="C231" s="47">
        <f t="shared" si="3"/>
        <v>100</v>
      </c>
      <c r="D231" s="36">
        <v>97.446808510638292</v>
      </c>
      <c r="E231" s="36">
        <v>2.5531914893617023</v>
      </c>
      <c r="F231" s="35" t="s">
        <v>244</v>
      </c>
    </row>
    <row r="232" spans="1:6" x14ac:dyDescent="0.3">
      <c r="A232" s="32" t="s">
        <v>225</v>
      </c>
      <c r="B232" s="22">
        <v>769.8</v>
      </c>
      <c r="C232" s="47">
        <f t="shared" si="3"/>
        <v>100</v>
      </c>
      <c r="D232" s="36">
        <v>92.700729927007302</v>
      </c>
      <c r="E232" s="36">
        <v>7.2992700729926998</v>
      </c>
      <c r="F232" s="35" t="s">
        <v>245</v>
      </c>
    </row>
    <row r="233" spans="1:6" x14ac:dyDescent="0.3">
      <c r="A233" s="32" t="s">
        <v>225</v>
      </c>
      <c r="B233" s="22">
        <v>773.3</v>
      </c>
      <c r="C233" s="47">
        <f t="shared" si="3"/>
        <v>100</v>
      </c>
      <c r="D233" s="36">
        <v>85.714285714285708</v>
      </c>
      <c r="E233" s="36">
        <v>14.285714285714288</v>
      </c>
      <c r="F233" s="35" t="s">
        <v>246</v>
      </c>
    </row>
    <row r="234" spans="1:6" x14ac:dyDescent="0.3">
      <c r="A234" s="32" t="s">
        <v>225</v>
      </c>
      <c r="B234" s="22">
        <v>774.2</v>
      </c>
      <c r="C234" s="47">
        <f t="shared" si="3"/>
        <v>99.999999999999986</v>
      </c>
      <c r="D234" s="36">
        <v>49.116607773851584</v>
      </c>
      <c r="E234" s="36">
        <v>50.883392226148402</v>
      </c>
      <c r="F234" s="35" t="s">
        <v>247</v>
      </c>
    </row>
    <row r="235" spans="1:6" x14ac:dyDescent="0.3">
      <c r="A235" s="32" t="s">
        <v>225</v>
      </c>
      <c r="B235" s="22">
        <v>780.5</v>
      </c>
      <c r="C235" s="47">
        <f t="shared" si="3"/>
        <v>99.999999999999986</v>
      </c>
      <c r="D235" s="36">
        <v>3.4632034632034623</v>
      </c>
      <c r="E235" s="36">
        <v>96.53679653679653</v>
      </c>
      <c r="F235" s="35" t="s">
        <v>248</v>
      </c>
    </row>
    <row r="236" spans="1:6" x14ac:dyDescent="0.3">
      <c r="A236" s="32" t="s">
        <v>225</v>
      </c>
      <c r="B236" s="22">
        <v>783.099999999999</v>
      </c>
      <c r="C236" s="47">
        <f t="shared" si="3"/>
        <v>100.00000000000001</v>
      </c>
      <c r="D236" s="36">
        <v>76.47058823529413</v>
      </c>
      <c r="E236" s="36">
        <v>23.529411764705888</v>
      </c>
      <c r="F236" s="35" t="s">
        <v>249</v>
      </c>
    </row>
    <row r="237" spans="1:6" x14ac:dyDescent="0.3">
      <c r="A237" s="32" t="s">
        <v>225</v>
      </c>
      <c r="B237" s="22">
        <v>790.7</v>
      </c>
      <c r="C237" s="47">
        <f t="shared" si="3"/>
        <v>100</v>
      </c>
      <c r="D237" s="36">
        <v>84.224598930481278</v>
      </c>
      <c r="E237" s="36">
        <v>15.775401069518717</v>
      </c>
      <c r="F237" s="35" t="s">
        <v>250</v>
      </c>
    </row>
    <row r="238" spans="1:6" x14ac:dyDescent="0.3">
      <c r="A238" s="32" t="s">
        <v>225</v>
      </c>
      <c r="B238" s="22">
        <v>799.9</v>
      </c>
      <c r="C238" s="47">
        <f t="shared" si="3"/>
        <v>99.999999999999986</v>
      </c>
      <c r="D238" s="36">
        <v>19.409937888198755</v>
      </c>
      <c r="E238" s="36">
        <v>80.590062111801231</v>
      </c>
      <c r="F238" s="35" t="s">
        <v>251</v>
      </c>
    </row>
    <row r="239" spans="1:6" x14ac:dyDescent="0.3">
      <c r="A239" s="32" t="s">
        <v>225</v>
      </c>
      <c r="B239" s="22">
        <v>804.6</v>
      </c>
      <c r="C239" s="47">
        <f t="shared" si="3"/>
        <v>100</v>
      </c>
      <c r="D239" s="36">
        <v>92.354740061162076</v>
      </c>
      <c r="E239" s="36">
        <v>7.6452599388379205</v>
      </c>
      <c r="F239" s="35" t="s">
        <v>252</v>
      </c>
    </row>
    <row r="240" spans="1:6" x14ac:dyDescent="0.3">
      <c r="A240" s="32" t="s">
        <v>225</v>
      </c>
      <c r="B240" s="22">
        <v>807.3</v>
      </c>
      <c r="C240" s="47">
        <f t="shared" si="3"/>
        <v>100</v>
      </c>
      <c r="D240" s="36">
        <v>79.100529100529101</v>
      </c>
      <c r="E240" s="36">
        <v>20.899470899470899</v>
      </c>
      <c r="F240" s="35" t="s">
        <v>253</v>
      </c>
    </row>
    <row r="241" spans="1:6" x14ac:dyDescent="0.3">
      <c r="A241" s="32" t="s">
        <v>225</v>
      </c>
      <c r="B241" s="22">
        <v>809.4</v>
      </c>
      <c r="C241" s="47">
        <f t="shared" si="3"/>
        <v>100</v>
      </c>
      <c r="D241" s="36">
        <v>81.666666666666671</v>
      </c>
      <c r="E241" s="36">
        <v>18.333333333333336</v>
      </c>
      <c r="F241" s="35" t="s">
        <v>254</v>
      </c>
    </row>
    <row r="242" spans="1:6" x14ac:dyDescent="0.3">
      <c r="A242" s="32" t="s">
        <v>290</v>
      </c>
      <c r="B242" s="22">
        <v>827.79999999999905</v>
      </c>
      <c r="C242" s="47">
        <f t="shared" si="3"/>
        <v>100</v>
      </c>
      <c r="D242" s="36">
        <v>81.957186544342505</v>
      </c>
      <c r="E242" s="36">
        <v>18.042813455657491</v>
      </c>
      <c r="F242" s="35" t="s">
        <v>255</v>
      </c>
    </row>
    <row r="243" spans="1:6" x14ac:dyDescent="0.3">
      <c r="A243" s="32" t="s">
        <v>290</v>
      </c>
      <c r="B243" s="22">
        <v>829</v>
      </c>
      <c r="C243" s="47">
        <f t="shared" si="3"/>
        <v>100.00000000000001</v>
      </c>
      <c r="D243" s="36">
        <v>85.207100591715985</v>
      </c>
      <c r="E243" s="36">
        <v>14.792899408284024</v>
      </c>
      <c r="F243" s="35" t="s">
        <v>256</v>
      </c>
    </row>
    <row r="244" spans="1:6" x14ac:dyDescent="0.3">
      <c r="A244" s="32" t="s">
        <v>290</v>
      </c>
      <c r="B244" s="22">
        <v>867.3</v>
      </c>
      <c r="C244" s="47">
        <f t="shared" si="3"/>
        <v>99.999999999999986</v>
      </c>
      <c r="D244" s="36">
        <v>66.599597585513067</v>
      </c>
      <c r="E244" s="36">
        <v>33.400402414486919</v>
      </c>
      <c r="F244" s="35" t="s">
        <v>257</v>
      </c>
    </row>
    <row r="245" spans="1:6" x14ac:dyDescent="0.3">
      <c r="A245" s="32" t="s">
        <v>290</v>
      </c>
      <c r="B245" s="22">
        <v>868.3</v>
      </c>
      <c r="C245" s="47">
        <f t="shared" si="3"/>
        <v>100</v>
      </c>
      <c r="D245" s="36">
        <v>81.102362204724415</v>
      </c>
      <c r="E245" s="36">
        <v>18.897637795275589</v>
      </c>
      <c r="F245" s="35" t="s">
        <v>258</v>
      </c>
    </row>
    <row r="246" spans="1:6" x14ac:dyDescent="0.3">
      <c r="A246" s="32" t="s">
        <v>290</v>
      </c>
      <c r="B246" s="22">
        <v>871</v>
      </c>
      <c r="C246" s="47">
        <f t="shared" si="3"/>
        <v>100</v>
      </c>
      <c r="D246" s="36">
        <v>91.387559808612437</v>
      </c>
      <c r="E246" s="36">
        <v>8.6124401913875612</v>
      </c>
      <c r="F246" s="35" t="s">
        <v>259</v>
      </c>
    </row>
    <row r="247" spans="1:6" x14ac:dyDescent="0.3">
      <c r="A247" s="32" t="s">
        <v>290</v>
      </c>
      <c r="B247" s="22">
        <v>871.3</v>
      </c>
      <c r="C247" s="47">
        <f t="shared" si="3"/>
        <v>100</v>
      </c>
      <c r="D247" s="36">
        <v>89.77272727272728</v>
      </c>
      <c r="E247" s="36">
        <v>10.227272727272727</v>
      </c>
      <c r="F247" s="35" t="s">
        <v>260</v>
      </c>
    </row>
    <row r="248" spans="1:6" x14ac:dyDescent="0.3">
      <c r="A248" s="32" t="s">
        <v>290</v>
      </c>
      <c r="B248" s="22">
        <v>872.2</v>
      </c>
      <c r="C248" s="47">
        <f t="shared" si="3"/>
        <v>100</v>
      </c>
      <c r="D248" s="36">
        <v>91.902834008097159</v>
      </c>
      <c r="E248" s="36">
        <v>8.097165991902834</v>
      </c>
      <c r="F248" s="35" t="s">
        <v>261</v>
      </c>
    </row>
    <row r="249" spans="1:6" x14ac:dyDescent="0.3">
      <c r="A249" s="32" t="s">
        <v>290</v>
      </c>
      <c r="B249" s="22">
        <v>872.8</v>
      </c>
      <c r="C249" s="47">
        <f t="shared" si="3"/>
        <v>100</v>
      </c>
      <c r="D249" s="36">
        <v>61.538461538461533</v>
      </c>
      <c r="E249" s="36">
        <v>38.461538461538467</v>
      </c>
      <c r="F249" s="35" t="s">
        <v>262</v>
      </c>
    </row>
    <row r="250" spans="1:6" x14ac:dyDescent="0.3">
      <c r="A250" s="32" t="s">
        <v>290</v>
      </c>
      <c r="B250" s="22">
        <v>876.1</v>
      </c>
      <c r="C250" s="47">
        <f t="shared" si="3"/>
        <v>99.999999999999986</v>
      </c>
      <c r="D250" s="36">
        <v>79.640718562874241</v>
      </c>
      <c r="E250" s="36">
        <v>20.359281437125748</v>
      </c>
      <c r="F250" s="35" t="s">
        <v>263</v>
      </c>
    </row>
    <row r="251" spans="1:6" x14ac:dyDescent="0.3">
      <c r="A251" s="32" t="s">
        <v>290</v>
      </c>
      <c r="B251" s="22">
        <v>881.1</v>
      </c>
      <c r="C251" s="47">
        <f t="shared" si="3"/>
        <v>100.00000000000001</v>
      </c>
      <c r="D251" s="36">
        <v>36.286919831223635</v>
      </c>
      <c r="E251" s="36">
        <v>63.713080168776379</v>
      </c>
      <c r="F251" s="35" t="s">
        <v>264</v>
      </c>
    </row>
    <row r="252" spans="1:6" x14ac:dyDescent="0.3">
      <c r="A252" s="32" t="s">
        <v>290</v>
      </c>
      <c r="B252" s="22">
        <v>884.6</v>
      </c>
      <c r="C252" s="47">
        <f t="shared" si="3"/>
        <v>100</v>
      </c>
      <c r="D252" s="36">
        <v>71.942446043165461</v>
      </c>
      <c r="E252" s="36">
        <v>28.057553956834532</v>
      </c>
      <c r="F252" s="35" t="s">
        <v>265</v>
      </c>
    </row>
    <row r="253" spans="1:6" x14ac:dyDescent="0.3">
      <c r="A253" s="32" t="s">
        <v>290</v>
      </c>
      <c r="B253" s="22">
        <v>889.2</v>
      </c>
      <c r="C253" s="47">
        <f t="shared" si="3"/>
        <v>100.00000000000001</v>
      </c>
      <c r="D253" s="36">
        <v>73.87173396674585</v>
      </c>
      <c r="E253" s="36">
        <v>26.12826603325416</v>
      </c>
      <c r="F253" s="35" t="s">
        <v>266</v>
      </c>
    </row>
    <row r="254" spans="1:6" x14ac:dyDescent="0.3">
      <c r="A254" s="32" t="s">
        <v>290</v>
      </c>
      <c r="B254" s="22">
        <v>892.5</v>
      </c>
      <c r="C254" s="47">
        <f t="shared" si="3"/>
        <v>100</v>
      </c>
      <c r="D254" s="36">
        <v>88.601036269430054</v>
      </c>
      <c r="E254" s="36">
        <v>11.39896373056995</v>
      </c>
      <c r="F254" s="35" t="s">
        <v>267</v>
      </c>
    </row>
    <row r="255" spans="1:6" x14ac:dyDescent="0.3">
      <c r="A255" s="32" t="s">
        <v>290</v>
      </c>
      <c r="B255" s="22">
        <v>897</v>
      </c>
      <c r="C255" s="47">
        <f t="shared" si="3"/>
        <v>100</v>
      </c>
      <c r="D255" s="36">
        <v>27.526881720430108</v>
      </c>
      <c r="E255" s="36">
        <v>72.473118279569889</v>
      </c>
      <c r="F255" s="35" t="s">
        <v>268</v>
      </c>
    </row>
    <row r="256" spans="1:6" x14ac:dyDescent="0.3">
      <c r="A256" s="32" t="s">
        <v>290</v>
      </c>
      <c r="B256" s="22">
        <v>901.80000000000098</v>
      </c>
      <c r="C256" s="47">
        <f t="shared" si="3"/>
        <v>100</v>
      </c>
      <c r="D256" s="36">
        <v>80.507131537242472</v>
      </c>
      <c r="E256" s="36">
        <v>19.492868462757524</v>
      </c>
      <c r="F256" s="35" t="s">
        <v>269</v>
      </c>
    </row>
    <row r="257" spans="1:6" x14ac:dyDescent="0.3">
      <c r="A257" s="32" t="s">
        <v>290</v>
      </c>
      <c r="B257" s="22">
        <v>905.3</v>
      </c>
      <c r="C257" s="47">
        <f t="shared" si="3"/>
        <v>99.999999999999986</v>
      </c>
      <c r="D257" s="36">
        <v>19.736842105263154</v>
      </c>
      <c r="E257" s="36">
        <v>80.263157894736835</v>
      </c>
      <c r="F257" s="35" t="s">
        <v>270</v>
      </c>
    </row>
    <row r="258" spans="1:6" x14ac:dyDescent="0.3">
      <c r="A258" s="32" t="s">
        <v>290</v>
      </c>
      <c r="B258" s="33">
        <v>907.7</v>
      </c>
      <c r="C258" s="47">
        <f t="shared" si="3"/>
        <v>100</v>
      </c>
      <c r="D258" s="36">
        <v>52.12765957446809</v>
      </c>
      <c r="E258" s="36">
        <v>47.872340425531917</v>
      </c>
      <c r="F258" s="35" t="s">
        <v>271</v>
      </c>
    </row>
    <row r="259" spans="1:6" x14ac:dyDescent="0.3">
      <c r="A259" s="32" t="s">
        <v>290</v>
      </c>
      <c r="B259" s="33">
        <v>911</v>
      </c>
      <c r="C259" s="47">
        <f t="shared" si="3"/>
        <v>99.999999999999986</v>
      </c>
      <c r="D259" s="36">
        <v>77.611940298507449</v>
      </c>
      <c r="E259" s="36">
        <v>22.388059701492537</v>
      </c>
      <c r="F259" s="35" t="s">
        <v>272</v>
      </c>
    </row>
    <row r="260" spans="1:6" x14ac:dyDescent="0.3">
      <c r="A260" s="32" t="s">
        <v>290</v>
      </c>
      <c r="B260" s="33">
        <v>916.3</v>
      </c>
      <c r="C260" s="47">
        <f t="shared" si="3"/>
        <v>100.00000000000001</v>
      </c>
      <c r="D260" s="36">
        <v>85.714285714285722</v>
      </c>
      <c r="E260" s="36">
        <v>14.285714285714286</v>
      </c>
      <c r="F260" s="35" t="s">
        <v>273</v>
      </c>
    </row>
    <row r="261" spans="1:6" x14ac:dyDescent="0.3">
      <c r="A261" s="32" t="s">
        <v>290</v>
      </c>
      <c r="B261" s="22">
        <v>924.1</v>
      </c>
      <c r="C261" s="47">
        <f t="shared" ref="C261:C324" si="4">D261+E261</f>
        <v>100</v>
      </c>
      <c r="D261" s="36">
        <v>79.794520547945211</v>
      </c>
      <c r="E261" s="36">
        <v>20.205479452054796</v>
      </c>
      <c r="F261" s="35" t="s">
        <v>274</v>
      </c>
    </row>
    <row r="262" spans="1:6" x14ac:dyDescent="0.3">
      <c r="A262" s="32" t="s">
        <v>290</v>
      </c>
      <c r="B262" s="22">
        <v>928.8</v>
      </c>
      <c r="C262" s="47">
        <f t="shared" si="4"/>
        <v>99.999999999999986</v>
      </c>
      <c r="D262" s="36">
        <v>83.361344537815114</v>
      </c>
      <c r="E262" s="36">
        <v>16.638655462184875</v>
      </c>
      <c r="F262" s="35" t="s">
        <v>275</v>
      </c>
    </row>
    <row r="263" spans="1:6" x14ac:dyDescent="0.3">
      <c r="A263" s="32" t="s">
        <v>290</v>
      </c>
      <c r="B263" s="22">
        <v>932.4</v>
      </c>
      <c r="C263" s="47">
        <f t="shared" si="4"/>
        <v>100.00000000000001</v>
      </c>
      <c r="D263" s="36">
        <v>88.8888888888889</v>
      </c>
      <c r="E263" s="36">
        <v>11.111111111111111</v>
      </c>
      <c r="F263" s="35" t="s">
        <v>276</v>
      </c>
    </row>
    <row r="264" spans="1:6" x14ac:dyDescent="0.3">
      <c r="A264" s="32" t="s">
        <v>290</v>
      </c>
      <c r="B264" s="22">
        <v>933.1</v>
      </c>
      <c r="C264" s="47">
        <f t="shared" si="4"/>
        <v>100</v>
      </c>
      <c r="D264" s="36">
        <v>90.625</v>
      </c>
      <c r="E264" s="36">
        <v>9.375</v>
      </c>
      <c r="F264" s="35" t="s">
        <v>277</v>
      </c>
    </row>
    <row r="265" spans="1:6" x14ac:dyDescent="0.3">
      <c r="A265" s="32" t="s">
        <v>290</v>
      </c>
      <c r="B265" s="22">
        <v>934.4</v>
      </c>
      <c r="C265" s="47">
        <f t="shared" si="4"/>
        <v>100</v>
      </c>
      <c r="D265" s="36">
        <v>67.749419953596288</v>
      </c>
      <c r="E265" s="36">
        <v>32.250580046403712</v>
      </c>
      <c r="F265" s="35" t="s">
        <v>278</v>
      </c>
    </row>
    <row r="266" spans="1:6" x14ac:dyDescent="0.3">
      <c r="A266" s="32" t="s">
        <v>290</v>
      </c>
      <c r="B266" s="22">
        <v>938.3</v>
      </c>
      <c r="C266" s="47">
        <f t="shared" si="4"/>
        <v>100</v>
      </c>
      <c r="D266" s="36">
        <v>91.071428571428569</v>
      </c>
      <c r="E266" s="36">
        <v>8.928571428571427</v>
      </c>
      <c r="F266" s="35" t="s">
        <v>279</v>
      </c>
    </row>
    <row r="267" spans="1:6" x14ac:dyDescent="0.3">
      <c r="A267" s="32" t="s">
        <v>290</v>
      </c>
      <c r="B267" s="22">
        <v>942.70000000000095</v>
      </c>
      <c r="C267" s="47">
        <f t="shared" si="4"/>
        <v>100</v>
      </c>
      <c r="D267" s="36">
        <v>32.359081419624218</v>
      </c>
      <c r="E267" s="36">
        <v>67.640918580375782</v>
      </c>
      <c r="F267" s="35" t="s">
        <v>280</v>
      </c>
    </row>
    <row r="268" spans="1:6" x14ac:dyDescent="0.3">
      <c r="A268" s="32" t="s">
        <v>290</v>
      </c>
      <c r="B268" s="22">
        <v>946.2</v>
      </c>
      <c r="C268" s="47">
        <f t="shared" si="4"/>
        <v>100</v>
      </c>
      <c r="D268" s="36">
        <v>70.765027322404364</v>
      </c>
      <c r="E268" s="36">
        <v>29.234972677595628</v>
      </c>
      <c r="F268" s="35" t="s">
        <v>281</v>
      </c>
    </row>
    <row r="269" spans="1:6" x14ac:dyDescent="0.3">
      <c r="A269" s="32" t="s">
        <v>290</v>
      </c>
      <c r="B269" s="22">
        <v>950.5</v>
      </c>
      <c r="C269" s="47">
        <f t="shared" si="4"/>
        <v>99.999999999999986</v>
      </c>
      <c r="D269" s="36">
        <v>46.572580645161281</v>
      </c>
      <c r="E269" s="36">
        <v>53.427419354838705</v>
      </c>
      <c r="F269" s="35" t="s">
        <v>282</v>
      </c>
    </row>
    <row r="270" spans="1:6" x14ac:dyDescent="0.3">
      <c r="A270" s="32" t="s">
        <v>290</v>
      </c>
      <c r="B270" s="22">
        <v>959.1</v>
      </c>
      <c r="C270" s="47">
        <f t="shared" si="4"/>
        <v>100</v>
      </c>
      <c r="D270" s="36">
        <v>81.147540983606561</v>
      </c>
      <c r="E270" s="36">
        <v>18.852459016393446</v>
      </c>
      <c r="F270" s="35" t="s">
        <v>283</v>
      </c>
    </row>
    <row r="271" spans="1:6" x14ac:dyDescent="0.3">
      <c r="A271" s="32" t="s">
        <v>290</v>
      </c>
      <c r="B271" s="22">
        <v>963.2</v>
      </c>
      <c r="C271" s="47">
        <f t="shared" si="4"/>
        <v>100.00000000000001</v>
      </c>
      <c r="D271" s="36">
        <v>90.797546012269947</v>
      </c>
      <c r="E271" s="36">
        <v>9.2024539877300615</v>
      </c>
      <c r="F271" s="35" t="s">
        <v>284</v>
      </c>
    </row>
    <row r="272" spans="1:6" x14ac:dyDescent="0.3">
      <c r="A272" s="32" t="s">
        <v>290</v>
      </c>
      <c r="B272" s="22">
        <v>972.2</v>
      </c>
      <c r="C272" s="47">
        <f t="shared" si="4"/>
        <v>99.999999999999986</v>
      </c>
      <c r="D272" s="36">
        <v>80.662983425414353</v>
      </c>
      <c r="E272" s="36">
        <v>19.337016574585633</v>
      </c>
      <c r="F272" s="35" t="s">
        <v>285</v>
      </c>
    </row>
    <row r="273" spans="1:6" x14ac:dyDescent="0.3">
      <c r="A273" s="32" t="s">
        <v>290</v>
      </c>
      <c r="B273" s="22">
        <v>973.8</v>
      </c>
      <c r="C273" s="47">
        <f t="shared" si="4"/>
        <v>100</v>
      </c>
      <c r="D273" s="36">
        <v>83.146067415730343</v>
      </c>
      <c r="E273" s="36">
        <v>16.853932584269664</v>
      </c>
      <c r="F273" s="35" t="s">
        <v>286</v>
      </c>
    </row>
    <row r="274" spans="1:6" x14ac:dyDescent="0.3">
      <c r="A274" s="32" t="s">
        <v>290</v>
      </c>
      <c r="B274" s="22">
        <v>982.5</v>
      </c>
      <c r="C274" s="47">
        <f t="shared" si="4"/>
        <v>100</v>
      </c>
      <c r="D274" s="36">
        <v>23.417721518987342</v>
      </c>
      <c r="E274" s="36">
        <v>76.582278481012665</v>
      </c>
      <c r="F274" s="35" t="s">
        <v>287</v>
      </c>
    </row>
    <row r="275" spans="1:6" x14ac:dyDescent="0.3">
      <c r="A275" s="32" t="s">
        <v>290</v>
      </c>
      <c r="B275" s="22">
        <v>983</v>
      </c>
      <c r="C275" s="47">
        <f t="shared" si="4"/>
        <v>100</v>
      </c>
      <c r="D275" s="36">
        <v>79.166666666666671</v>
      </c>
      <c r="E275" s="36">
        <v>20.833333333333336</v>
      </c>
      <c r="F275" s="35" t="s">
        <v>288</v>
      </c>
    </row>
    <row r="276" spans="1:6" x14ac:dyDescent="0.3">
      <c r="A276" s="32" t="s">
        <v>290</v>
      </c>
      <c r="B276" s="22">
        <v>989.9</v>
      </c>
      <c r="C276" s="47">
        <f t="shared" si="4"/>
        <v>100</v>
      </c>
      <c r="D276" s="36">
        <v>42.068965517241388</v>
      </c>
      <c r="E276" s="36">
        <v>57.931034482758619</v>
      </c>
      <c r="F276" s="35" t="s">
        <v>289</v>
      </c>
    </row>
    <row r="277" spans="1:6" x14ac:dyDescent="0.3">
      <c r="A277" s="32" t="s">
        <v>290</v>
      </c>
      <c r="B277" s="22">
        <v>1019.2</v>
      </c>
      <c r="C277" s="47">
        <f t="shared" si="4"/>
        <v>100</v>
      </c>
      <c r="D277" s="36">
        <v>60.285714285714285</v>
      </c>
      <c r="E277" s="36">
        <v>39.714285714285715</v>
      </c>
      <c r="F277" s="35" t="s">
        <v>291</v>
      </c>
    </row>
    <row r="278" spans="1:6" x14ac:dyDescent="0.3">
      <c r="A278" s="32" t="s">
        <v>292</v>
      </c>
      <c r="B278" s="22">
        <v>1032.5</v>
      </c>
      <c r="C278" s="47">
        <f t="shared" si="4"/>
        <v>99.999999999999986</v>
      </c>
      <c r="D278" s="36">
        <v>67.179487179487168</v>
      </c>
      <c r="E278" s="36">
        <v>32.820512820512818</v>
      </c>
      <c r="F278" s="35" t="s">
        <v>293</v>
      </c>
    </row>
    <row r="279" spans="1:6" x14ac:dyDescent="0.3">
      <c r="A279" s="32" t="s">
        <v>292</v>
      </c>
      <c r="B279" s="22">
        <v>1041.0999999999999</v>
      </c>
      <c r="C279" s="47">
        <f t="shared" si="4"/>
        <v>100</v>
      </c>
      <c r="D279" s="36">
        <v>80.8</v>
      </c>
      <c r="E279" s="36">
        <v>19.199999999999996</v>
      </c>
      <c r="F279" s="35" t="s">
        <v>294</v>
      </c>
    </row>
    <row r="280" spans="1:6" x14ac:dyDescent="0.3">
      <c r="A280" s="32" t="s">
        <v>292</v>
      </c>
      <c r="B280" s="22">
        <v>1046.2</v>
      </c>
      <c r="C280" s="47">
        <f t="shared" si="4"/>
        <v>100</v>
      </c>
      <c r="D280" s="36">
        <v>74.634146341463421</v>
      </c>
      <c r="E280" s="36">
        <v>25.365853658536587</v>
      </c>
      <c r="F280" s="35" t="s">
        <v>295</v>
      </c>
    </row>
    <row r="281" spans="1:6" x14ac:dyDescent="0.3">
      <c r="A281" s="32" t="s">
        <v>292</v>
      </c>
      <c r="B281" s="22">
        <v>1048.5999999999999</v>
      </c>
      <c r="C281" s="47">
        <f t="shared" si="4"/>
        <v>100</v>
      </c>
      <c r="D281" s="36">
        <v>88.63049095607235</v>
      </c>
      <c r="E281" s="36">
        <v>11.36950904392765</v>
      </c>
      <c r="F281" s="35" t="s">
        <v>296</v>
      </c>
    </row>
    <row r="282" spans="1:6" x14ac:dyDescent="0.3">
      <c r="A282" s="32" t="s">
        <v>292</v>
      </c>
      <c r="B282" s="22">
        <v>1051.9000000000001</v>
      </c>
      <c r="C282" s="47">
        <f t="shared" si="4"/>
        <v>100</v>
      </c>
      <c r="D282" s="36">
        <v>55.584415584415595</v>
      </c>
      <c r="E282" s="36">
        <v>44.415584415584412</v>
      </c>
      <c r="F282" s="35" t="s">
        <v>297</v>
      </c>
    </row>
    <row r="283" spans="1:6" x14ac:dyDescent="0.3">
      <c r="A283" s="32" t="s">
        <v>292</v>
      </c>
      <c r="B283" s="22">
        <v>1063.2</v>
      </c>
      <c r="C283" s="47">
        <f t="shared" si="4"/>
        <v>100.00000000000001</v>
      </c>
      <c r="D283" s="36">
        <v>58.762886597938149</v>
      </c>
      <c r="E283" s="36">
        <v>41.237113402061865</v>
      </c>
      <c r="F283" s="35" t="s">
        <v>298</v>
      </c>
    </row>
    <row r="284" spans="1:6" x14ac:dyDescent="0.3">
      <c r="A284" s="32" t="s">
        <v>292</v>
      </c>
      <c r="B284" s="22">
        <v>1065.5999999999999</v>
      </c>
      <c r="C284" s="47">
        <f t="shared" si="4"/>
        <v>99.999999999999986</v>
      </c>
      <c r="D284" s="36">
        <v>74.102564102564088</v>
      </c>
      <c r="E284" s="36">
        <v>25.897435897435894</v>
      </c>
      <c r="F284" s="35" t="s">
        <v>299</v>
      </c>
    </row>
    <row r="285" spans="1:6" x14ac:dyDescent="0.3">
      <c r="A285" s="32" t="s">
        <v>292</v>
      </c>
      <c r="B285" s="22">
        <v>1066.5</v>
      </c>
      <c r="C285" s="47">
        <f t="shared" si="4"/>
        <v>100.00000000000001</v>
      </c>
      <c r="D285" s="36">
        <v>90.532544378698233</v>
      </c>
      <c r="E285" s="36">
        <v>9.4674556213017773</v>
      </c>
      <c r="F285" s="35" t="s">
        <v>300</v>
      </c>
    </row>
    <row r="286" spans="1:6" x14ac:dyDescent="0.3">
      <c r="A286" s="32" t="s">
        <v>292</v>
      </c>
      <c r="B286" s="22">
        <v>1071.3</v>
      </c>
      <c r="C286" s="47">
        <f t="shared" si="4"/>
        <v>99.999999999999986</v>
      </c>
      <c r="D286" s="36">
        <v>50.270270270270267</v>
      </c>
      <c r="E286" s="36">
        <v>49.729729729729719</v>
      </c>
      <c r="F286" s="35" t="s">
        <v>301</v>
      </c>
    </row>
    <row r="287" spans="1:6" x14ac:dyDescent="0.3">
      <c r="A287" s="32" t="s">
        <v>292</v>
      </c>
      <c r="B287" s="22">
        <v>1072.5999999999999</v>
      </c>
      <c r="C287" s="47">
        <f t="shared" si="4"/>
        <v>100</v>
      </c>
      <c r="D287" s="36">
        <v>81.267217630854006</v>
      </c>
      <c r="E287" s="36">
        <v>18.732782369146001</v>
      </c>
      <c r="F287" s="35" t="s">
        <v>302</v>
      </c>
    </row>
    <row r="288" spans="1:6" x14ac:dyDescent="0.3">
      <c r="A288" s="32" t="s">
        <v>292</v>
      </c>
      <c r="B288" s="22">
        <v>1073.2</v>
      </c>
      <c r="C288" s="47">
        <f t="shared" si="4"/>
        <v>99.999999999999986</v>
      </c>
      <c r="D288" s="36">
        <v>93.805309734513258</v>
      </c>
      <c r="E288" s="36">
        <v>6.1946902654867255</v>
      </c>
      <c r="F288" s="35" t="s">
        <v>303</v>
      </c>
    </row>
    <row r="289" spans="1:6" x14ac:dyDescent="0.3">
      <c r="A289" s="32" t="s">
        <v>292</v>
      </c>
      <c r="B289" s="22">
        <v>1074.5</v>
      </c>
      <c r="C289" s="47">
        <f t="shared" si="4"/>
        <v>100</v>
      </c>
      <c r="D289" s="36">
        <v>83.07692307692308</v>
      </c>
      <c r="E289" s="36">
        <v>16.923076923076923</v>
      </c>
      <c r="F289" s="35" t="s">
        <v>304</v>
      </c>
    </row>
    <row r="290" spans="1:6" x14ac:dyDescent="0.3">
      <c r="A290" s="32" t="s">
        <v>292</v>
      </c>
      <c r="B290" s="22">
        <v>1084.8</v>
      </c>
      <c r="C290" s="47">
        <f t="shared" si="4"/>
        <v>100</v>
      </c>
      <c r="D290" s="36">
        <v>56.796116504854368</v>
      </c>
      <c r="E290" s="36">
        <v>43.203883495145632</v>
      </c>
      <c r="F290" s="35" t="s">
        <v>305</v>
      </c>
    </row>
    <row r="291" spans="1:6" x14ac:dyDescent="0.3">
      <c r="A291" s="32" t="s">
        <v>292</v>
      </c>
      <c r="B291" s="22">
        <v>1085.8</v>
      </c>
      <c r="C291" s="47">
        <f t="shared" si="4"/>
        <v>100</v>
      </c>
      <c r="D291" s="36">
        <v>83.950617283950621</v>
      </c>
      <c r="E291" s="36">
        <v>16.049382716049383</v>
      </c>
      <c r="F291" s="35" t="s">
        <v>306</v>
      </c>
    </row>
    <row r="292" spans="1:6" x14ac:dyDescent="0.3">
      <c r="A292" s="32" t="s">
        <v>292</v>
      </c>
      <c r="B292" s="22">
        <v>1092.5999999999999</v>
      </c>
      <c r="C292" s="47">
        <f t="shared" si="4"/>
        <v>100</v>
      </c>
      <c r="D292" s="36">
        <v>86.296296296296291</v>
      </c>
      <c r="E292" s="36">
        <v>13.703703703703702</v>
      </c>
      <c r="F292" s="35" t="s">
        <v>307</v>
      </c>
    </row>
    <row r="293" spans="1:6" x14ac:dyDescent="0.3">
      <c r="A293" s="32" t="s">
        <v>292</v>
      </c>
      <c r="B293" s="22">
        <v>1095.8</v>
      </c>
      <c r="C293" s="47">
        <f t="shared" si="4"/>
        <v>100</v>
      </c>
      <c r="D293" s="36">
        <v>87.916666666666671</v>
      </c>
      <c r="E293" s="36">
        <v>12.083333333333334</v>
      </c>
      <c r="F293" s="35" t="s">
        <v>308</v>
      </c>
    </row>
    <row r="294" spans="1:6" x14ac:dyDescent="0.3">
      <c r="A294" s="32" t="s">
        <v>292</v>
      </c>
      <c r="B294" s="22">
        <v>1101.9000000000001</v>
      </c>
      <c r="C294" s="47">
        <f t="shared" si="4"/>
        <v>100</v>
      </c>
      <c r="D294" s="36">
        <v>36.591478696741852</v>
      </c>
      <c r="E294" s="36">
        <v>63.408521303258141</v>
      </c>
      <c r="F294" s="35" t="s">
        <v>309</v>
      </c>
    </row>
    <row r="295" spans="1:6" x14ac:dyDescent="0.3">
      <c r="A295" s="32" t="s">
        <v>292</v>
      </c>
      <c r="B295" s="22">
        <v>1103.8</v>
      </c>
      <c r="C295" s="47">
        <f t="shared" si="4"/>
        <v>100</v>
      </c>
      <c r="D295" s="36">
        <v>85.18518518518519</v>
      </c>
      <c r="E295" s="36">
        <v>14.814814814814813</v>
      </c>
      <c r="F295" s="35" t="s">
        <v>310</v>
      </c>
    </row>
    <row r="296" spans="1:6" x14ac:dyDescent="0.3">
      <c r="A296" s="32" t="s">
        <v>292</v>
      </c>
      <c r="B296" s="22">
        <v>1109.7</v>
      </c>
      <c r="C296" s="47">
        <f t="shared" si="4"/>
        <v>100</v>
      </c>
      <c r="D296" s="36">
        <v>61.77105831533477</v>
      </c>
      <c r="E296" s="36">
        <v>38.22894168466523</v>
      </c>
      <c r="F296" s="35" t="s">
        <v>311</v>
      </c>
    </row>
    <row r="297" spans="1:6" x14ac:dyDescent="0.3">
      <c r="A297" s="32" t="s">
        <v>292</v>
      </c>
      <c r="B297" s="22">
        <v>1111.3</v>
      </c>
      <c r="C297" s="47">
        <f t="shared" si="4"/>
        <v>100</v>
      </c>
      <c r="D297" s="36">
        <v>90.625</v>
      </c>
      <c r="E297" s="36">
        <v>9.375</v>
      </c>
      <c r="F297" s="35" t="s">
        <v>312</v>
      </c>
    </row>
    <row r="298" spans="1:6" x14ac:dyDescent="0.3">
      <c r="A298" s="32" t="s">
        <v>292</v>
      </c>
      <c r="B298" s="22">
        <v>1112.5</v>
      </c>
      <c r="C298" s="47">
        <f t="shared" si="4"/>
        <v>100</v>
      </c>
      <c r="D298" s="36">
        <v>63.389830508474574</v>
      </c>
      <c r="E298" s="36">
        <v>36.610169491525426</v>
      </c>
      <c r="F298" s="35" t="s">
        <v>313</v>
      </c>
    </row>
    <row r="299" spans="1:6" x14ac:dyDescent="0.3">
      <c r="A299" s="32" t="s">
        <v>292</v>
      </c>
      <c r="B299" s="22">
        <v>1115.7</v>
      </c>
      <c r="C299" s="47">
        <f t="shared" si="4"/>
        <v>100</v>
      </c>
      <c r="D299" s="36">
        <v>81.333333333333329</v>
      </c>
      <c r="E299" s="36">
        <v>18.666666666666668</v>
      </c>
      <c r="F299" s="35" t="s">
        <v>314</v>
      </c>
    </row>
    <row r="300" spans="1:6" x14ac:dyDescent="0.3">
      <c r="A300" s="32" t="s">
        <v>292</v>
      </c>
      <c r="B300" s="22">
        <v>1117.7</v>
      </c>
      <c r="C300" s="47">
        <f t="shared" si="4"/>
        <v>99.999999999999986</v>
      </c>
      <c r="D300" s="36">
        <v>74.944071588366882</v>
      </c>
      <c r="E300" s="36">
        <v>25.055928411633104</v>
      </c>
      <c r="F300" s="35" t="s">
        <v>315</v>
      </c>
    </row>
    <row r="301" spans="1:6" x14ac:dyDescent="0.3">
      <c r="A301" s="32" t="s">
        <v>292</v>
      </c>
      <c r="B301" s="22">
        <v>1121</v>
      </c>
      <c r="C301" s="47">
        <f t="shared" si="4"/>
        <v>100</v>
      </c>
      <c r="D301" s="36">
        <v>86.910994764397913</v>
      </c>
      <c r="E301" s="36">
        <v>13.089005235602095</v>
      </c>
      <c r="F301" s="35" t="s">
        <v>316</v>
      </c>
    </row>
    <row r="302" spans="1:6" x14ac:dyDescent="0.3">
      <c r="A302" s="32" t="s">
        <v>292</v>
      </c>
      <c r="B302" s="22">
        <v>1131.3</v>
      </c>
      <c r="C302" s="47">
        <f t="shared" si="4"/>
        <v>100</v>
      </c>
      <c r="D302" s="36">
        <v>49.462365591397855</v>
      </c>
      <c r="E302" s="36">
        <v>50.537634408602152</v>
      </c>
      <c r="F302" s="35" t="s">
        <v>317</v>
      </c>
    </row>
    <row r="303" spans="1:6" x14ac:dyDescent="0.3">
      <c r="A303" s="32" t="s">
        <v>292</v>
      </c>
      <c r="B303" s="22">
        <v>1135.9000000000001</v>
      </c>
      <c r="C303" s="47">
        <f t="shared" si="4"/>
        <v>99.999999999999986</v>
      </c>
      <c r="D303" s="36">
        <v>79.166666666666657</v>
      </c>
      <c r="E303" s="36">
        <v>20.833333333333332</v>
      </c>
      <c r="F303" s="35" t="s">
        <v>318</v>
      </c>
    </row>
    <row r="304" spans="1:6" x14ac:dyDescent="0.3">
      <c r="A304" s="32" t="s">
        <v>292</v>
      </c>
      <c r="B304" s="22">
        <v>1141</v>
      </c>
      <c r="C304" s="47">
        <f t="shared" si="4"/>
        <v>99.999999999999986</v>
      </c>
      <c r="D304" s="36">
        <v>86.206896551724128</v>
      </c>
      <c r="E304" s="36">
        <v>13.793103448275859</v>
      </c>
      <c r="F304" s="35" t="s">
        <v>319</v>
      </c>
    </row>
    <row r="305" spans="1:6" x14ac:dyDescent="0.3">
      <c r="A305" s="32" t="s">
        <v>292</v>
      </c>
      <c r="B305" s="22">
        <v>1146</v>
      </c>
      <c r="C305" s="47">
        <f t="shared" si="4"/>
        <v>100.00000000000001</v>
      </c>
      <c r="D305" s="36">
        <v>91.304347826086968</v>
      </c>
      <c r="E305" s="36">
        <v>8.695652173913043</v>
      </c>
      <c r="F305" s="35" t="s">
        <v>320</v>
      </c>
    </row>
    <row r="306" spans="1:6" x14ac:dyDescent="0.3">
      <c r="A306" s="32" t="s">
        <v>292</v>
      </c>
      <c r="B306" s="22">
        <v>1149.0999999999999</v>
      </c>
      <c r="C306" s="47">
        <f t="shared" si="4"/>
        <v>100</v>
      </c>
      <c r="D306" s="36">
        <v>59.662288930581617</v>
      </c>
      <c r="E306" s="36">
        <v>40.33771106941839</v>
      </c>
      <c r="F306" s="35" t="s">
        <v>321</v>
      </c>
    </row>
    <row r="307" spans="1:6" x14ac:dyDescent="0.3">
      <c r="A307" s="32" t="s">
        <v>292</v>
      </c>
      <c r="B307" s="22">
        <v>1152.0999999999999</v>
      </c>
      <c r="C307" s="47">
        <f t="shared" si="4"/>
        <v>100</v>
      </c>
      <c r="D307" s="36">
        <v>79.473684210526315</v>
      </c>
      <c r="E307" s="36">
        <v>20.526315789473685</v>
      </c>
      <c r="F307" s="35" t="s">
        <v>322</v>
      </c>
    </row>
    <row r="308" spans="1:6" x14ac:dyDescent="0.3">
      <c r="A308" s="32" t="s">
        <v>292</v>
      </c>
      <c r="B308" s="22">
        <v>1158.3</v>
      </c>
      <c r="C308" s="47">
        <f t="shared" si="4"/>
        <v>99.999999999999972</v>
      </c>
      <c r="D308" s="36">
        <v>22.766323024054977</v>
      </c>
      <c r="E308" s="36">
        <v>77.233676975945002</v>
      </c>
      <c r="F308" s="35" t="s">
        <v>323</v>
      </c>
    </row>
    <row r="309" spans="1:6" x14ac:dyDescent="0.3">
      <c r="A309" s="32" t="s">
        <v>292</v>
      </c>
      <c r="B309" s="22">
        <v>1164.5</v>
      </c>
      <c r="C309" s="47">
        <f t="shared" si="4"/>
        <v>100</v>
      </c>
      <c r="D309" s="36">
        <v>45.531914893617021</v>
      </c>
      <c r="E309" s="36">
        <v>54.468085106382972</v>
      </c>
      <c r="F309" s="35" t="s">
        <v>324</v>
      </c>
    </row>
    <row r="310" spans="1:6" x14ac:dyDescent="0.3">
      <c r="A310" s="32" t="s">
        <v>292</v>
      </c>
      <c r="B310" s="22">
        <v>1169.8</v>
      </c>
      <c r="C310" s="47">
        <f t="shared" si="4"/>
        <v>100.00000000000001</v>
      </c>
      <c r="D310" s="36">
        <v>69.896907216494853</v>
      </c>
      <c r="E310" s="36">
        <v>30.103092783505158</v>
      </c>
      <c r="F310" s="35" t="s">
        <v>325</v>
      </c>
    </row>
    <row r="311" spans="1:6" x14ac:dyDescent="0.3">
      <c r="A311" s="32" t="s">
        <v>292</v>
      </c>
      <c r="B311" s="22">
        <v>1172.0999999999999</v>
      </c>
      <c r="C311" s="47">
        <f t="shared" si="4"/>
        <v>100</v>
      </c>
      <c r="D311" s="36">
        <v>84.565916398713824</v>
      </c>
      <c r="E311" s="36">
        <v>15.434083601286174</v>
      </c>
      <c r="F311" s="35" t="s">
        <v>326</v>
      </c>
    </row>
    <row r="312" spans="1:6" x14ac:dyDescent="0.3">
      <c r="A312" s="32" t="s">
        <v>292</v>
      </c>
      <c r="B312" s="22">
        <v>1174.7</v>
      </c>
      <c r="C312" s="47">
        <f t="shared" si="4"/>
        <v>100</v>
      </c>
      <c r="D312" s="36">
        <v>63.034188034188041</v>
      </c>
      <c r="E312" s="36">
        <v>36.965811965811966</v>
      </c>
      <c r="F312" s="35" t="s">
        <v>327</v>
      </c>
    </row>
    <row r="313" spans="1:6" x14ac:dyDescent="0.3">
      <c r="A313" s="32" t="s">
        <v>292</v>
      </c>
      <c r="B313" s="22">
        <v>1181.2</v>
      </c>
      <c r="C313" s="47">
        <f t="shared" si="4"/>
        <v>99.999999999999986</v>
      </c>
      <c r="D313" s="36">
        <v>70.224719101123583</v>
      </c>
      <c r="E313" s="36">
        <v>29.775280898876407</v>
      </c>
      <c r="F313" s="35" t="s">
        <v>328</v>
      </c>
    </row>
    <row r="314" spans="1:6" x14ac:dyDescent="0.3">
      <c r="A314" s="32" t="s">
        <v>292</v>
      </c>
      <c r="B314" s="22">
        <v>1186.7</v>
      </c>
      <c r="C314" s="47">
        <f t="shared" si="4"/>
        <v>100</v>
      </c>
      <c r="D314" s="36">
        <v>79.957356076759069</v>
      </c>
      <c r="E314" s="36">
        <v>20.042643923240938</v>
      </c>
      <c r="F314" s="35" t="s">
        <v>329</v>
      </c>
    </row>
    <row r="315" spans="1:6" x14ac:dyDescent="0.3">
      <c r="A315" s="32" t="s">
        <v>292</v>
      </c>
      <c r="B315" s="22">
        <v>1187.5999999999999</v>
      </c>
      <c r="C315" s="47">
        <f t="shared" si="4"/>
        <v>100</v>
      </c>
      <c r="D315" s="36">
        <v>86.068702290076331</v>
      </c>
      <c r="E315" s="36">
        <v>13.931297709923664</v>
      </c>
      <c r="F315" s="35" t="s">
        <v>330</v>
      </c>
    </row>
    <row r="316" spans="1:6" x14ac:dyDescent="0.3">
      <c r="A316" s="32" t="s">
        <v>292</v>
      </c>
      <c r="B316" s="22">
        <v>1193.7</v>
      </c>
      <c r="C316" s="47">
        <f t="shared" si="4"/>
        <v>100</v>
      </c>
      <c r="D316" s="36">
        <v>94.150417827298043</v>
      </c>
      <c r="E316" s="36">
        <v>5.8495821727019504</v>
      </c>
      <c r="F316" s="35" t="s">
        <v>331</v>
      </c>
    </row>
    <row r="317" spans="1:6" x14ac:dyDescent="0.3">
      <c r="A317" s="32" t="s">
        <v>332</v>
      </c>
      <c r="B317" s="22">
        <v>1220.8</v>
      </c>
      <c r="C317" s="47">
        <f t="shared" si="4"/>
        <v>100.00000000000003</v>
      </c>
      <c r="D317" s="36">
        <v>61.589403973509945</v>
      </c>
      <c r="E317" s="36">
        <v>38.410596026490076</v>
      </c>
      <c r="F317" s="35" t="s">
        <v>333</v>
      </c>
    </row>
    <row r="318" spans="1:6" x14ac:dyDescent="0.3">
      <c r="A318" s="32" t="s">
        <v>332</v>
      </c>
      <c r="B318" s="22">
        <v>1228.3</v>
      </c>
      <c r="C318" s="47">
        <f t="shared" si="4"/>
        <v>100</v>
      </c>
      <c r="D318" s="36">
        <v>85.767790262172284</v>
      </c>
      <c r="E318" s="36">
        <v>14.232209737827716</v>
      </c>
      <c r="F318" s="35" t="s">
        <v>334</v>
      </c>
    </row>
    <row r="319" spans="1:6" x14ac:dyDescent="0.3">
      <c r="A319" s="32" t="s">
        <v>332</v>
      </c>
      <c r="B319" s="22">
        <v>1234.3</v>
      </c>
      <c r="C319" s="47">
        <f t="shared" si="4"/>
        <v>100</v>
      </c>
      <c r="D319" s="36">
        <v>73.893805309734518</v>
      </c>
      <c r="E319" s="36">
        <v>26.10619469026549</v>
      </c>
      <c r="F319" s="35" t="s">
        <v>335</v>
      </c>
    </row>
    <row r="320" spans="1:6" x14ac:dyDescent="0.3">
      <c r="A320" s="32" t="s">
        <v>332</v>
      </c>
      <c r="B320" s="22">
        <v>1236.5</v>
      </c>
      <c r="C320" s="47">
        <f t="shared" si="4"/>
        <v>100</v>
      </c>
      <c r="D320" s="36">
        <v>92.307692307692307</v>
      </c>
      <c r="E320" s="36">
        <v>7.6923076923076934</v>
      </c>
      <c r="F320" s="35" t="s">
        <v>336</v>
      </c>
    </row>
    <row r="321" spans="1:6" x14ac:dyDescent="0.3">
      <c r="A321" s="32" t="s">
        <v>332</v>
      </c>
      <c r="B321" s="22">
        <v>1237.4000000000001</v>
      </c>
      <c r="C321" s="47">
        <f t="shared" si="4"/>
        <v>100</v>
      </c>
      <c r="D321" s="36">
        <v>90.229885057471265</v>
      </c>
      <c r="E321" s="36">
        <v>9.7701149425287355</v>
      </c>
      <c r="F321" s="35" t="s">
        <v>337</v>
      </c>
    </row>
    <row r="322" spans="1:6" x14ac:dyDescent="0.3">
      <c r="A322" s="32" t="s">
        <v>332</v>
      </c>
      <c r="B322" s="22">
        <v>1241.8</v>
      </c>
      <c r="C322" s="47">
        <f t="shared" si="4"/>
        <v>100</v>
      </c>
      <c r="D322" s="36">
        <v>67.283950617283949</v>
      </c>
      <c r="E322" s="36">
        <v>32.716049382716051</v>
      </c>
      <c r="F322" s="35" t="s">
        <v>338</v>
      </c>
    </row>
    <row r="323" spans="1:6" x14ac:dyDescent="0.3">
      <c r="A323" s="32" t="s">
        <v>332</v>
      </c>
      <c r="B323" s="22">
        <v>1246.8</v>
      </c>
      <c r="C323" s="47">
        <f t="shared" si="4"/>
        <v>99.999999999999986</v>
      </c>
      <c r="D323" s="36">
        <v>72.922252010723852</v>
      </c>
      <c r="E323" s="36">
        <v>27.077747989276133</v>
      </c>
      <c r="F323" s="35" t="s">
        <v>339</v>
      </c>
    </row>
    <row r="324" spans="1:6" x14ac:dyDescent="0.3">
      <c r="A324" s="32" t="s">
        <v>332</v>
      </c>
      <c r="B324" s="22">
        <v>1251.3</v>
      </c>
      <c r="C324" s="47">
        <f t="shared" si="4"/>
        <v>99.999999999999972</v>
      </c>
      <c r="D324" s="36">
        <v>28.246013667425963</v>
      </c>
      <c r="E324" s="36">
        <v>71.753986332574016</v>
      </c>
      <c r="F324" s="35" t="s">
        <v>340</v>
      </c>
    </row>
    <row r="325" spans="1:6" x14ac:dyDescent="0.3">
      <c r="A325" s="32" t="s">
        <v>332</v>
      </c>
      <c r="B325" s="22">
        <v>1256.7</v>
      </c>
      <c r="C325" s="47">
        <f t="shared" ref="C325:C388" si="5">D325+E325</f>
        <v>100.00000000000001</v>
      </c>
      <c r="D325" s="36">
        <v>87.148594377510051</v>
      </c>
      <c r="E325" s="36">
        <v>12.851405622489963</v>
      </c>
      <c r="F325" s="35" t="s">
        <v>341</v>
      </c>
    </row>
    <row r="326" spans="1:6" x14ac:dyDescent="0.3">
      <c r="A326" s="32" t="s">
        <v>332</v>
      </c>
      <c r="B326" s="22">
        <v>1258.7</v>
      </c>
      <c r="C326" s="47">
        <f t="shared" si="5"/>
        <v>100</v>
      </c>
      <c r="D326" s="36">
        <v>90.395480225988706</v>
      </c>
      <c r="E326" s="36">
        <v>9.6045197740113011</v>
      </c>
      <c r="F326" s="35" t="s">
        <v>342</v>
      </c>
    </row>
    <row r="327" spans="1:6" x14ac:dyDescent="0.3">
      <c r="A327" s="32" t="s">
        <v>332</v>
      </c>
      <c r="B327" s="22">
        <v>1259.5999999999999</v>
      </c>
      <c r="C327" s="47">
        <f t="shared" si="5"/>
        <v>99.999999999999986</v>
      </c>
      <c r="D327" s="36">
        <v>94.210526315789465</v>
      </c>
      <c r="E327" s="36">
        <v>5.7894736842105257</v>
      </c>
      <c r="F327" s="35" t="s">
        <v>343</v>
      </c>
    </row>
    <row r="328" spans="1:6" x14ac:dyDescent="0.3">
      <c r="A328" s="32" t="s">
        <v>332</v>
      </c>
      <c r="B328" s="22">
        <v>1260.8</v>
      </c>
      <c r="C328" s="47">
        <f t="shared" si="5"/>
        <v>100</v>
      </c>
      <c r="D328" s="36">
        <v>88.444444444444443</v>
      </c>
      <c r="E328" s="36">
        <v>11.555555555555555</v>
      </c>
      <c r="F328" s="35" t="s">
        <v>344</v>
      </c>
    </row>
    <row r="329" spans="1:6" x14ac:dyDescent="0.3">
      <c r="A329" s="32" t="s">
        <v>332</v>
      </c>
      <c r="B329" s="22">
        <v>1261.0999999999999</v>
      </c>
      <c r="C329" s="47">
        <f t="shared" si="5"/>
        <v>100</v>
      </c>
      <c r="D329" s="36">
        <v>87.830687830687822</v>
      </c>
      <c r="E329" s="36">
        <v>12.169312169312171</v>
      </c>
      <c r="F329" s="35" t="s">
        <v>345</v>
      </c>
    </row>
    <row r="330" spans="1:6" x14ac:dyDescent="0.3">
      <c r="A330" s="32" t="s">
        <v>332</v>
      </c>
      <c r="B330" s="22">
        <v>1263.5999999999999</v>
      </c>
      <c r="C330" s="47">
        <f t="shared" si="5"/>
        <v>100</v>
      </c>
      <c r="D330" s="36">
        <v>93.725490196078425</v>
      </c>
      <c r="E330" s="36">
        <v>6.2745098039215685</v>
      </c>
      <c r="F330" s="35" t="s">
        <v>346</v>
      </c>
    </row>
    <row r="331" spans="1:6" x14ac:dyDescent="0.3">
      <c r="A331" s="32" t="s">
        <v>332</v>
      </c>
      <c r="B331" s="22">
        <v>1276.9000000000001</v>
      </c>
      <c r="C331" s="47">
        <f t="shared" si="5"/>
        <v>100</v>
      </c>
      <c r="D331" s="36">
        <v>64.684014869888472</v>
      </c>
      <c r="E331" s="36">
        <v>35.315985130111528</v>
      </c>
      <c r="F331" s="35" t="s">
        <v>347</v>
      </c>
    </row>
    <row r="332" spans="1:6" x14ac:dyDescent="0.3">
      <c r="A332" s="32" t="s">
        <v>332</v>
      </c>
      <c r="B332" s="22">
        <v>1281.2</v>
      </c>
      <c r="C332" s="47">
        <f t="shared" si="5"/>
        <v>100</v>
      </c>
      <c r="D332" s="36">
        <v>73.936170212765958</v>
      </c>
      <c r="E332" s="36">
        <v>26.063829787234045</v>
      </c>
      <c r="F332" s="35" t="s">
        <v>348</v>
      </c>
    </row>
    <row r="333" spans="1:6" x14ac:dyDescent="0.3">
      <c r="A333" s="32" t="s">
        <v>332</v>
      </c>
      <c r="B333" s="22">
        <v>1286</v>
      </c>
      <c r="C333" s="47">
        <f t="shared" si="5"/>
        <v>100</v>
      </c>
      <c r="D333" s="36">
        <v>51.461988304093566</v>
      </c>
      <c r="E333" s="36">
        <v>48.538011695906434</v>
      </c>
      <c r="F333" s="35" t="s">
        <v>349</v>
      </c>
    </row>
    <row r="334" spans="1:6" x14ac:dyDescent="0.3">
      <c r="A334" s="32" t="s">
        <v>332</v>
      </c>
      <c r="B334" s="22">
        <v>1287.8</v>
      </c>
      <c r="C334" s="47">
        <f t="shared" si="5"/>
        <v>100</v>
      </c>
      <c r="D334" s="36">
        <v>92.89340101522842</v>
      </c>
      <c r="E334" s="36">
        <v>7.1065989847715727</v>
      </c>
      <c r="F334" s="35" t="s">
        <v>350</v>
      </c>
    </row>
    <row r="335" spans="1:6" x14ac:dyDescent="0.3">
      <c r="A335" s="32" t="s">
        <v>332</v>
      </c>
      <c r="B335" s="22">
        <v>1291.0999999999999</v>
      </c>
      <c r="C335" s="47">
        <f t="shared" si="5"/>
        <v>100</v>
      </c>
      <c r="D335" s="36">
        <v>86.666666666666671</v>
      </c>
      <c r="E335" s="36">
        <v>13.333333333333334</v>
      </c>
      <c r="F335" s="35" t="s">
        <v>351</v>
      </c>
    </row>
    <row r="336" spans="1:6" x14ac:dyDescent="0.3">
      <c r="A336" s="32" t="s">
        <v>332</v>
      </c>
      <c r="B336" s="22">
        <v>1293.5999999999999</v>
      </c>
      <c r="C336" s="47">
        <f t="shared" si="5"/>
        <v>100</v>
      </c>
      <c r="D336" s="36">
        <v>90.659340659340657</v>
      </c>
      <c r="E336" s="36">
        <v>9.3406593406593412</v>
      </c>
      <c r="F336" s="35" t="s">
        <v>352</v>
      </c>
    </row>
    <row r="337" spans="1:6" x14ac:dyDescent="0.3">
      <c r="A337" s="32" t="s">
        <v>332</v>
      </c>
      <c r="B337" s="22">
        <v>1298.3</v>
      </c>
      <c r="C337" s="47">
        <f t="shared" si="5"/>
        <v>100</v>
      </c>
      <c r="D337" s="36">
        <v>83.333333333333329</v>
      </c>
      <c r="E337" s="36">
        <v>16.666666666666668</v>
      </c>
      <c r="F337" s="35" t="s">
        <v>353</v>
      </c>
    </row>
    <row r="338" spans="1:6" x14ac:dyDescent="0.3">
      <c r="A338" s="32" t="s">
        <v>332</v>
      </c>
      <c r="B338" s="22">
        <v>1304.0999999999999</v>
      </c>
      <c r="C338" s="47">
        <f t="shared" si="5"/>
        <v>100</v>
      </c>
      <c r="D338" s="36">
        <v>87.675070028011206</v>
      </c>
      <c r="E338" s="36">
        <v>12.324929971988798</v>
      </c>
      <c r="F338" s="35" t="s">
        <v>354</v>
      </c>
    </row>
    <row r="339" spans="1:6" x14ac:dyDescent="0.3">
      <c r="A339" s="32" t="s">
        <v>332</v>
      </c>
      <c r="B339" s="22">
        <v>1306.0999999999999</v>
      </c>
      <c r="C339" s="47">
        <f t="shared" si="5"/>
        <v>99.999999999999986</v>
      </c>
      <c r="D339" s="36">
        <v>76.173285198555945</v>
      </c>
      <c r="E339" s="36">
        <v>23.826714801444041</v>
      </c>
      <c r="F339" s="35" t="s">
        <v>355</v>
      </c>
    </row>
    <row r="340" spans="1:6" x14ac:dyDescent="0.3">
      <c r="A340" s="32" t="s">
        <v>332</v>
      </c>
      <c r="B340" s="22">
        <v>1307.7</v>
      </c>
      <c r="C340" s="47">
        <f t="shared" si="5"/>
        <v>100.00000000000001</v>
      </c>
      <c r="D340" s="36">
        <v>90.625000000000014</v>
      </c>
      <c r="E340" s="36">
        <v>9.3750000000000036</v>
      </c>
      <c r="F340" s="35" t="s">
        <v>356</v>
      </c>
    </row>
    <row r="341" spans="1:6" x14ac:dyDescent="0.3">
      <c r="A341" s="32" t="s">
        <v>332</v>
      </c>
      <c r="B341" s="22">
        <v>1308.7</v>
      </c>
      <c r="C341" s="47">
        <f t="shared" si="5"/>
        <v>100</v>
      </c>
      <c r="D341" s="36">
        <v>93.796526054590572</v>
      </c>
      <c r="E341" s="36">
        <v>6.2034739454094296</v>
      </c>
      <c r="F341" s="35" t="s">
        <v>357</v>
      </c>
    </row>
    <row r="342" spans="1:6" x14ac:dyDescent="0.3">
      <c r="A342" s="32" t="s">
        <v>332</v>
      </c>
      <c r="B342" s="22">
        <v>1321.3</v>
      </c>
      <c r="C342" s="47">
        <f t="shared" si="5"/>
        <v>100</v>
      </c>
      <c r="D342" s="36">
        <v>49.000000000000007</v>
      </c>
      <c r="E342" s="36">
        <v>50.999999999999993</v>
      </c>
      <c r="F342" s="35" t="s">
        <v>358</v>
      </c>
    </row>
    <row r="343" spans="1:6" x14ac:dyDescent="0.3">
      <c r="A343" s="32" t="s">
        <v>332</v>
      </c>
      <c r="B343" s="22">
        <v>1323.6</v>
      </c>
      <c r="C343" s="47">
        <f t="shared" si="5"/>
        <v>100</v>
      </c>
      <c r="D343" s="36">
        <v>29.555555555555557</v>
      </c>
      <c r="E343" s="36">
        <v>70.444444444444443</v>
      </c>
      <c r="F343" s="35" t="s">
        <v>359</v>
      </c>
    </row>
    <row r="344" spans="1:6" x14ac:dyDescent="0.3">
      <c r="A344" s="32" t="s">
        <v>332</v>
      </c>
      <c r="B344" s="22">
        <v>1326.1</v>
      </c>
      <c r="C344" s="47">
        <f t="shared" si="5"/>
        <v>99.999999999999986</v>
      </c>
      <c r="D344" s="36">
        <v>76.954732510288054</v>
      </c>
      <c r="E344" s="36">
        <v>23.045267489711932</v>
      </c>
      <c r="F344" s="35" t="s">
        <v>360</v>
      </c>
    </row>
    <row r="345" spans="1:6" x14ac:dyDescent="0.3">
      <c r="A345" s="32" t="s">
        <v>332</v>
      </c>
      <c r="B345" s="22">
        <v>1331.1</v>
      </c>
      <c r="C345" s="47">
        <f t="shared" si="5"/>
        <v>99.999999999999986</v>
      </c>
      <c r="D345" s="36">
        <v>39.655172413793096</v>
      </c>
      <c r="E345" s="36">
        <v>60.34482758620689</v>
      </c>
      <c r="F345" s="35" t="s">
        <v>361</v>
      </c>
    </row>
    <row r="346" spans="1:6" x14ac:dyDescent="0.3">
      <c r="A346" s="32" t="s">
        <v>332</v>
      </c>
      <c r="B346" s="22">
        <v>1332.8</v>
      </c>
      <c r="C346" s="47">
        <f t="shared" si="5"/>
        <v>100</v>
      </c>
      <c r="D346" s="36">
        <v>73.096446700507613</v>
      </c>
      <c r="E346" s="36">
        <v>26.903553299492387</v>
      </c>
      <c r="F346" s="35" t="s">
        <v>362</v>
      </c>
    </row>
    <row r="347" spans="1:6" x14ac:dyDescent="0.3">
      <c r="A347" s="32" t="s">
        <v>332</v>
      </c>
      <c r="B347" s="22">
        <v>1335.2</v>
      </c>
      <c r="C347" s="47">
        <f t="shared" si="5"/>
        <v>100</v>
      </c>
      <c r="D347" s="36">
        <v>67.539267015706798</v>
      </c>
      <c r="E347" s="36">
        <v>32.460732984293195</v>
      </c>
      <c r="F347" s="35" t="s">
        <v>363</v>
      </c>
    </row>
    <row r="348" spans="1:6" x14ac:dyDescent="0.3">
      <c r="A348" s="32" t="s">
        <v>332</v>
      </c>
      <c r="B348" s="22">
        <v>1340.7</v>
      </c>
      <c r="C348" s="47">
        <f t="shared" si="5"/>
        <v>100</v>
      </c>
      <c r="D348" s="36">
        <v>86.320754716981128</v>
      </c>
      <c r="E348" s="36">
        <v>13.679245283018867</v>
      </c>
      <c r="F348" s="35" t="s">
        <v>364</v>
      </c>
    </row>
    <row r="349" spans="1:6" x14ac:dyDescent="0.3">
      <c r="A349" s="32" t="s">
        <v>332</v>
      </c>
      <c r="B349" s="22">
        <v>1346.3</v>
      </c>
      <c r="C349" s="47">
        <f t="shared" si="5"/>
        <v>99.999999999999986</v>
      </c>
      <c r="D349" s="36">
        <v>78.609625668449183</v>
      </c>
      <c r="E349" s="36">
        <v>21.390374331550799</v>
      </c>
      <c r="F349" s="35" t="s">
        <v>365</v>
      </c>
    </row>
    <row r="350" spans="1:6" x14ac:dyDescent="0.3">
      <c r="A350" s="32" t="s">
        <v>332</v>
      </c>
      <c r="B350" s="22">
        <v>1347.5</v>
      </c>
      <c r="C350" s="47">
        <f t="shared" si="5"/>
        <v>100</v>
      </c>
      <c r="D350" s="36">
        <v>76.17647058823529</v>
      </c>
      <c r="E350" s="36">
        <v>23.823529411764707</v>
      </c>
      <c r="F350" s="35" t="s">
        <v>366</v>
      </c>
    </row>
    <row r="351" spans="1:6" x14ac:dyDescent="0.3">
      <c r="A351" s="32" t="s">
        <v>332</v>
      </c>
      <c r="B351" s="22">
        <v>1348.4</v>
      </c>
      <c r="C351" s="47">
        <f t="shared" si="5"/>
        <v>100</v>
      </c>
      <c r="D351" s="36">
        <v>74.588235294117638</v>
      </c>
      <c r="E351" s="36">
        <v>25.411764705882355</v>
      </c>
      <c r="F351" s="35" t="s">
        <v>367</v>
      </c>
    </row>
    <row r="352" spans="1:6" x14ac:dyDescent="0.3">
      <c r="A352" s="32" t="s">
        <v>332</v>
      </c>
      <c r="B352" s="22">
        <v>1353</v>
      </c>
      <c r="C352" s="47">
        <f t="shared" si="5"/>
        <v>100</v>
      </c>
      <c r="D352" s="36">
        <v>95.217391304347828</v>
      </c>
      <c r="E352" s="36">
        <v>4.7826086956521738</v>
      </c>
      <c r="F352" s="35" t="s">
        <v>368</v>
      </c>
    </row>
    <row r="353" spans="1:6" x14ac:dyDescent="0.3">
      <c r="A353" s="32" t="s">
        <v>332</v>
      </c>
      <c r="B353" s="22">
        <v>1354.1</v>
      </c>
      <c r="C353" s="47">
        <f t="shared" si="5"/>
        <v>100</v>
      </c>
      <c r="D353" s="36">
        <v>82.275132275132279</v>
      </c>
      <c r="E353" s="36">
        <v>17.724867724867725</v>
      </c>
      <c r="F353" s="35" t="s">
        <v>369</v>
      </c>
    </row>
    <row r="354" spans="1:6" x14ac:dyDescent="0.3">
      <c r="A354" s="32" t="s">
        <v>332</v>
      </c>
      <c r="B354" s="22">
        <v>1357.3</v>
      </c>
      <c r="C354" s="47">
        <f t="shared" si="5"/>
        <v>100</v>
      </c>
      <c r="D354" s="36">
        <v>56.60377358490566</v>
      </c>
      <c r="E354" s="36">
        <v>43.39622641509434</v>
      </c>
      <c r="F354" s="35" t="s">
        <v>370</v>
      </c>
    </row>
    <row r="355" spans="1:6" x14ac:dyDescent="0.3">
      <c r="A355" s="32" t="s">
        <v>332</v>
      </c>
      <c r="B355" s="22">
        <v>1362.7</v>
      </c>
      <c r="C355" s="47">
        <f t="shared" si="5"/>
        <v>100</v>
      </c>
      <c r="D355" s="36">
        <v>41.755888650963598</v>
      </c>
      <c r="E355" s="36">
        <v>58.244111349036402</v>
      </c>
      <c r="F355" s="35" t="s">
        <v>371</v>
      </c>
    </row>
    <row r="356" spans="1:6" x14ac:dyDescent="0.3">
      <c r="A356" s="32" t="s">
        <v>332</v>
      </c>
      <c r="B356" s="22">
        <v>1369.2</v>
      </c>
      <c r="C356" s="47">
        <f t="shared" si="5"/>
        <v>100</v>
      </c>
      <c r="D356" s="36">
        <v>10.874704491725767</v>
      </c>
      <c r="E356" s="36">
        <v>89.125295508274235</v>
      </c>
      <c r="F356" s="35" t="s">
        <v>372</v>
      </c>
    </row>
    <row r="357" spans="1:6" x14ac:dyDescent="0.3">
      <c r="A357" s="32" t="s">
        <v>332</v>
      </c>
      <c r="B357" s="22">
        <v>1372.9</v>
      </c>
      <c r="C357" s="47">
        <f t="shared" si="5"/>
        <v>100</v>
      </c>
      <c r="D357" s="36">
        <v>67.682926829268297</v>
      </c>
      <c r="E357" s="36">
        <v>32.317073170731703</v>
      </c>
      <c r="F357" s="35" t="s">
        <v>373</v>
      </c>
    </row>
    <row r="358" spans="1:6" x14ac:dyDescent="0.3">
      <c r="A358" s="32" t="s">
        <v>332</v>
      </c>
      <c r="B358" s="22">
        <v>1374.4</v>
      </c>
      <c r="C358" s="47">
        <f t="shared" si="5"/>
        <v>100</v>
      </c>
      <c r="D358" s="36">
        <v>74.093264248704656</v>
      </c>
      <c r="E358" s="36">
        <v>25.906735751295336</v>
      </c>
      <c r="F358" s="35" t="s">
        <v>374</v>
      </c>
    </row>
    <row r="359" spans="1:6" x14ac:dyDescent="0.3">
      <c r="A359" s="32" t="s">
        <v>332</v>
      </c>
      <c r="B359" s="22">
        <v>1376.2</v>
      </c>
      <c r="C359" s="47">
        <f t="shared" si="5"/>
        <v>100</v>
      </c>
      <c r="D359" s="36">
        <v>71.929824561403507</v>
      </c>
      <c r="E359" s="36">
        <v>28.070175438596493</v>
      </c>
      <c r="F359" s="35" t="s">
        <v>375</v>
      </c>
    </row>
    <row r="360" spans="1:6" x14ac:dyDescent="0.3">
      <c r="A360" s="32" t="s">
        <v>332</v>
      </c>
      <c r="B360" s="22">
        <v>1379.4</v>
      </c>
      <c r="C360" s="47">
        <f t="shared" si="5"/>
        <v>100</v>
      </c>
      <c r="D360" s="36">
        <v>79.007633587786259</v>
      </c>
      <c r="E360" s="36">
        <v>20.992366412213737</v>
      </c>
      <c r="F360" s="35" t="s">
        <v>376</v>
      </c>
    </row>
    <row r="361" spans="1:6" x14ac:dyDescent="0.3">
      <c r="A361" s="32" t="s">
        <v>332</v>
      </c>
      <c r="B361" s="22">
        <v>1381.5</v>
      </c>
      <c r="C361" s="47">
        <f t="shared" si="5"/>
        <v>100</v>
      </c>
      <c r="D361" s="36">
        <v>81.675392670157066</v>
      </c>
      <c r="E361" s="36">
        <v>18.324607329842927</v>
      </c>
      <c r="F361" s="35" t="s">
        <v>377</v>
      </c>
    </row>
    <row r="362" spans="1:6" x14ac:dyDescent="0.3">
      <c r="A362" s="32" t="s">
        <v>332</v>
      </c>
      <c r="B362" s="22">
        <v>1384.1</v>
      </c>
      <c r="C362" s="47">
        <f t="shared" si="5"/>
        <v>100.00000000000001</v>
      </c>
      <c r="D362" s="36">
        <v>13.537117903930133</v>
      </c>
      <c r="E362" s="36">
        <v>86.462882096069876</v>
      </c>
      <c r="F362" s="35" t="s">
        <v>378</v>
      </c>
    </row>
    <row r="363" spans="1:6" x14ac:dyDescent="0.3">
      <c r="A363" s="32" t="s">
        <v>332</v>
      </c>
      <c r="B363" s="22">
        <v>1416.1</v>
      </c>
      <c r="C363" s="47">
        <f t="shared" si="5"/>
        <v>100.00000000000001</v>
      </c>
      <c r="D363" s="36">
        <v>66.389548693586704</v>
      </c>
      <c r="E363" s="36">
        <v>33.61045130641331</v>
      </c>
      <c r="F363" s="35" t="s">
        <v>379</v>
      </c>
    </row>
    <row r="364" spans="1:6" x14ac:dyDescent="0.3">
      <c r="A364" s="32" t="s">
        <v>419</v>
      </c>
      <c r="B364" s="22">
        <v>1418.8</v>
      </c>
      <c r="C364" s="47">
        <f t="shared" si="5"/>
        <v>100.00000000000001</v>
      </c>
      <c r="D364" s="36">
        <v>13.537117903930133</v>
      </c>
      <c r="E364" s="36">
        <v>86.462882096069876</v>
      </c>
      <c r="F364" s="35" t="s">
        <v>378</v>
      </c>
    </row>
    <row r="365" spans="1:6" x14ac:dyDescent="0.3">
      <c r="A365" s="32" t="s">
        <v>419</v>
      </c>
      <c r="B365" s="22">
        <v>1421.6</v>
      </c>
      <c r="C365" s="47">
        <f t="shared" si="5"/>
        <v>100.00000000000001</v>
      </c>
      <c r="D365" s="36">
        <v>95.833333333333343</v>
      </c>
      <c r="E365" s="36">
        <v>4.166666666666667</v>
      </c>
      <c r="F365" s="35" t="s">
        <v>380</v>
      </c>
    </row>
    <row r="366" spans="1:6" x14ac:dyDescent="0.3">
      <c r="A366" s="32" t="s">
        <v>419</v>
      </c>
      <c r="B366" s="22">
        <v>1426.4</v>
      </c>
      <c r="C366" s="47">
        <f t="shared" si="5"/>
        <v>100</v>
      </c>
      <c r="D366" s="36">
        <v>90.350877192982452</v>
      </c>
      <c r="E366" s="36">
        <v>9.6491228070175428</v>
      </c>
      <c r="F366" s="35" t="s">
        <v>381</v>
      </c>
    </row>
    <row r="367" spans="1:6" x14ac:dyDescent="0.3">
      <c r="A367" s="32" t="s">
        <v>419</v>
      </c>
      <c r="B367" s="22">
        <v>1466.3</v>
      </c>
      <c r="C367" s="47">
        <f t="shared" si="5"/>
        <v>100.00000000000001</v>
      </c>
      <c r="D367" s="36">
        <v>88.9908256880734</v>
      </c>
      <c r="E367" s="36">
        <v>11.009174311926609</v>
      </c>
      <c r="F367" s="35" t="s">
        <v>382</v>
      </c>
    </row>
    <row r="368" spans="1:6" x14ac:dyDescent="0.3">
      <c r="A368" s="32" t="s">
        <v>419</v>
      </c>
      <c r="B368" s="22">
        <v>1468</v>
      </c>
      <c r="C368" s="47">
        <f t="shared" si="5"/>
        <v>99.999999999999986</v>
      </c>
      <c r="D368" s="36">
        <v>72.222222222222214</v>
      </c>
      <c r="E368" s="36">
        <v>27.777777777777775</v>
      </c>
      <c r="F368" s="35" t="s">
        <v>383</v>
      </c>
    </row>
    <row r="369" spans="1:6" x14ac:dyDescent="0.3">
      <c r="A369" s="32" t="s">
        <v>419</v>
      </c>
      <c r="B369" s="33">
        <v>1470.4</v>
      </c>
      <c r="C369" s="47">
        <f t="shared" si="5"/>
        <v>100</v>
      </c>
      <c r="D369" s="36">
        <v>81.65680473372781</v>
      </c>
      <c r="E369" s="36">
        <v>18.34319526627219</v>
      </c>
      <c r="F369" s="35" t="s">
        <v>384</v>
      </c>
    </row>
    <row r="370" spans="1:6" x14ac:dyDescent="0.3">
      <c r="A370" s="32" t="s">
        <v>419</v>
      </c>
      <c r="B370" s="33">
        <v>1476.8</v>
      </c>
      <c r="C370" s="47">
        <f t="shared" si="5"/>
        <v>100.00000000000001</v>
      </c>
      <c r="D370" s="36">
        <v>67.64705882352942</v>
      </c>
      <c r="E370" s="36">
        <v>32.352941176470594</v>
      </c>
      <c r="F370" s="35" t="s">
        <v>385</v>
      </c>
    </row>
    <row r="371" spans="1:6" x14ac:dyDescent="0.3">
      <c r="A371" s="32" t="s">
        <v>419</v>
      </c>
      <c r="B371" s="33">
        <v>1480.7</v>
      </c>
      <c r="C371" s="47">
        <f t="shared" si="5"/>
        <v>100</v>
      </c>
      <c r="D371" s="36">
        <v>79.723502304147459</v>
      </c>
      <c r="E371" s="36">
        <v>20.276497695852537</v>
      </c>
      <c r="F371" s="35" t="s">
        <v>386</v>
      </c>
    </row>
    <row r="372" spans="1:6" x14ac:dyDescent="0.3">
      <c r="A372" s="32" t="s">
        <v>419</v>
      </c>
      <c r="B372" s="33">
        <v>1489.6</v>
      </c>
      <c r="C372" s="47">
        <f t="shared" si="5"/>
        <v>100</v>
      </c>
      <c r="D372" s="36">
        <v>89.396411092985318</v>
      </c>
      <c r="E372" s="36">
        <v>10.60358890701468</v>
      </c>
      <c r="F372" s="35" t="s">
        <v>387</v>
      </c>
    </row>
    <row r="373" spans="1:6" x14ac:dyDescent="0.3">
      <c r="A373" s="32" t="s">
        <v>419</v>
      </c>
      <c r="B373" s="33">
        <v>1497.5</v>
      </c>
      <c r="C373" s="47">
        <f t="shared" si="5"/>
        <v>99.999999999999986</v>
      </c>
      <c r="D373" s="36">
        <v>91.666666666666657</v>
      </c>
      <c r="E373" s="36">
        <v>8.3333333333333339</v>
      </c>
      <c r="F373" s="35" t="s">
        <v>388</v>
      </c>
    </row>
    <row r="374" spans="1:6" x14ac:dyDescent="0.3">
      <c r="A374" s="32" t="s">
        <v>419</v>
      </c>
      <c r="B374" s="33">
        <v>1516.9</v>
      </c>
      <c r="C374" s="47">
        <f t="shared" si="5"/>
        <v>100</v>
      </c>
      <c r="D374" s="36">
        <v>68.68512110726644</v>
      </c>
      <c r="E374" s="36">
        <v>31.31487889273356</v>
      </c>
      <c r="F374" s="35" t="s">
        <v>389</v>
      </c>
    </row>
    <row r="375" spans="1:6" x14ac:dyDescent="0.3">
      <c r="A375" s="32" t="s">
        <v>419</v>
      </c>
      <c r="B375" s="33">
        <v>1518</v>
      </c>
      <c r="C375" s="47">
        <f t="shared" si="5"/>
        <v>100</v>
      </c>
      <c r="D375" s="36">
        <v>74.468085106382986</v>
      </c>
      <c r="E375" s="36">
        <v>25.531914893617021</v>
      </c>
      <c r="F375" s="35" t="s">
        <v>390</v>
      </c>
    </row>
    <row r="376" spans="1:6" x14ac:dyDescent="0.3">
      <c r="A376" s="32" t="s">
        <v>419</v>
      </c>
      <c r="B376" s="33">
        <v>1519.3</v>
      </c>
      <c r="C376" s="47">
        <f t="shared" si="5"/>
        <v>100</v>
      </c>
      <c r="D376" s="36">
        <v>87.662337662337663</v>
      </c>
      <c r="E376" s="36">
        <v>12.337662337662337</v>
      </c>
      <c r="F376" s="35" t="s">
        <v>391</v>
      </c>
    </row>
    <row r="377" spans="1:6" x14ac:dyDescent="0.3">
      <c r="A377" s="32" t="s">
        <v>419</v>
      </c>
      <c r="B377" s="33">
        <v>1521.3</v>
      </c>
      <c r="C377" s="47">
        <f t="shared" si="5"/>
        <v>100.00000000000001</v>
      </c>
      <c r="D377" s="36">
        <v>87.500000000000014</v>
      </c>
      <c r="E377" s="36">
        <v>12.5</v>
      </c>
      <c r="F377" s="35" t="s">
        <v>392</v>
      </c>
    </row>
    <row r="378" spans="1:6" x14ac:dyDescent="0.3">
      <c r="A378" s="32" t="s">
        <v>419</v>
      </c>
      <c r="B378" s="33">
        <v>1531.1</v>
      </c>
      <c r="C378" s="47">
        <f t="shared" si="5"/>
        <v>100</v>
      </c>
      <c r="D378" s="36">
        <v>90.229885057471265</v>
      </c>
      <c r="E378" s="36">
        <v>9.7701149425287355</v>
      </c>
      <c r="F378" s="35" t="s">
        <v>393</v>
      </c>
    </row>
    <row r="379" spans="1:6" x14ac:dyDescent="0.3">
      <c r="A379" s="32" t="s">
        <v>419</v>
      </c>
      <c r="B379" s="33">
        <v>1536.7</v>
      </c>
      <c r="C379" s="47">
        <f t="shared" si="5"/>
        <v>100</v>
      </c>
      <c r="D379" s="36">
        <v>91.41274238227146</v>
      </c>
      <c r="E379" s="36">
        <v>8.5872576177285325</v>
      </c>
      <c r="F379" s="35" t="s">
        <v>394</v>
      </c>
    </row>
    <row r="380" spans="1:6" x14ac:dyDescent="0.3">
      <c r="A380" s="32" t="s">
        <v>419</v>
      </c>
      <c r="B380" s="33">
        <v>1538.1</v>
      </c>
      <c r="C380" s="47">
        <f t="shared" si="5"/>
        <v>99.999999999999986</v>
      </c>
      <c r="D380" s="36">
        <v>96.449704142011825</v>
      </c>
      <c r="E380" s="36">
        <v>3.5502958579881656</v>
      </c>
      <c r="F380" s="35" t="s">
        <v>395</v>
      </c>
    </row>
    <row r="381" spans="1:6" x14ac:dyDescent="0.3">
      <c r="A381" s="32" t="s">
        <v>419</v>
      </c>
      <c r="B381" s="33">
        <v>1540.7</v>
      </c>
      <c r="C381" s="47">
        <f t="shared" si="5"/>
        <v>99.999999999999986</v>
      </c>
      <c r="D381" s="36">
        <v>76.528599605522672</v>
      </c>
      <c r="E381" s="36">
        <v>23.471400394477314</v>
      </c>
      <c r="F381" s="35" t="s">
        <v>396</v>
      </c>
    </row>
    <row r="382" spans="1:6" x14ac:dyDescent="0.3">
      <c r="A382" s="32" t="s">
        <v>419</v>
      </c>
      <c r="B382" s="33">
        <v>1553.1</v>
      </c>
      <c r="C382" s="47">
        <f t="shared" si="5"/>
        <v>100</v>
      </c>
      <c r="D382" s="36">
        <v>54.515050167224075</v>
      </c>
      <c r="E382" s="36">
        <v>45.484949832775925</v>
      </c>
      <c r="F382" s="35" t="s">
        <v>397</v>
      </c>
    </row>
    <row r="383" spans="1:6" x14ac:dyDescent="0.3">
      <c r="A383" s="32" t="s">
        <v>419</v>
      </c>
      <c r="B383" s="33">
        <v>1554.5</v>
      </c>
      <c r="C383" s="47">
        <f t="shared" si="5"/>
        <v>100</v>
      </c>
      <c r="D383" s="36">
        <v>57.668711656441715</v>
      </c>
      <c r="E383" s="36">
        <v>42.331288343558285</v>
      </c>
      <c r="F383" s="35" t="s">
        <v>398</v>
      </c>
    </row>
    <row r="384" spans="1:6" x14ac:dyDescent="0.3">
      <c r="A384" s="32" t="s">
        <v>419</v>
      </c>
      <c r="B384" s="33">
        <v>1555.7</v>
      </c>
      <c r="C384" s="47">
        <f t="shared" si="5"/>
        <v>100</v>
      </c>
      <c r="D384" s="36">
        <v>97.115384615384613</v>
      </c>
      <c r="E384" s="36">
        <v>2.8846153846153846</v>
      </c>
      <c r="F384" s="35" t="s">
        <v>399</v>
      </c>
    </row>
    <row r="385" spans="1:6" x14ac:dyDescent="0.3">
      <c r="A385" s="32" t="s">
        <v>419</v>
      </c>
      <c r="B385" s="33">
        <v>1558.5</v>
      </c>
      <c r="C385" s="47">
        <f t="shared" si="5"/>
        <v>100</v>
      </c>
      <c r="D385" s="36">
        <v>77.20930232558139</v>
      </c>
      <c r="E385" s="36">
        <v>22.790697674418606</v>
      </c>
      <c r="F385" s="35" t="s">
        <v>400</v>
      </c>
    </row>
    <row r="386" spans="1:6" x14ac:dyDescent="0.3">
      <c r="A386" s="32" t="s">
        <v>419</v>
      </c>
      <c r="B386" s="33">
        <v>1559</v>
      </c>
      <c r="C386" s="47">
        <f t="shared" si="5"/>
        <v>100</v>
      </c>
      <c r="D386" s="36">
        <v>84.745762711864401</v>
      </c>
      <c r="E386" s="36">
        <v>15.254237288135593</v>
      </c>
      <c r="F386" s="35" t="s">
        <v>401</v>
      </c>
    </row>
    <row r="387" spans="1:6" x14ac:dyDescent="0.3">
      <c r="A387" s="32" t="s">
        <v>419</v>
      </c>
      <c r="B387" s="33">
        <v>1560.1</v>
      </c>
      <c r="C387" s="47">
        <f t="shared" si="5"/>
        <v>100</v>
      </c>
      <c r="D387" s="36">
        <v>81.818181818181813</v>
      </c>
      <c r="E387" s="36">
        <v>18.18181818181818</v>
      </c>
      <c r="F387" s="35" t="s">
        <v>402</v>
      </c>
    </row>
    <row r="388" spans="1:6" x14ac:dyDescent="0.3">
      <c r="A388" s="32" t="s">
        <v>419</v>
      </c>
      <c r="B388" s="33">
        <v>1561</v>
      </c>
      <c r="C388" s="47">
        <f t="shared" si="5"/>
        <v>100</v>
      </c>
      <c r="D388" s="36">
        <v>81.578947368421055</v>
      </c>
      <c r="E388" s="36">
        <v>18.421052631578949</v>
      </c>
      <c r="F388" s="35" t="s">
        <v>403</v>
      </c>
    </row>
    <row r="389" spans="1:6" x14ac:dyDescent="0.3">
      <c r="A389" s="32" t="s">
        <v>419</v>
      </c>
      <c r="B389" s="33">
        <v>1561.5</v>
      </c>
      <c r="C389" s="47">
        <f t="shared" ref="C389:C452" si="6">D389+E389</f>
        <v>99.999999999999986</v>
      </c>
      <c r="D389" s="36">
        <v>74.999999999999986</v>
      </c>
      <c r="E389" s="36">
        <v>24.999999999999996</v>
      </c>
      <c r="F389" s="35" t="s">
        <v>404</v>
      </c>
    </row>
    <row r="390" spans="1:6" x14ac:dyDescent="0.3">
      <c r="A390" s="32" t="s">
        <v>419</v>
      </c>
      <c r="B390" s="33">
        <v>1563.4</v>
      </c>
      <c r="C390" s="47">
        <f t="shared" si="6"/>
        <v>100</v>
      </c>
      <c r="D390" s="36">
        <v>50.714285714285708</v>
      </c>
      <c r="E390" s="36">
        <v>49.285714285714292</v>
      </c>
      <c r="F390" s="35" t="s">
        <v>405</v>
      </c>
    </row>
    <row r="391" spans="1:6" x14ac:dyDescent="0.3">
      <c r="A391" s="32" t="s">
        <v>419</v>
      </c>
      <c r="B391" s="33">
        <v>1563.8</v>
      </c>
      <c r="C391" s="47">
        <f t="shared" si="6"/>
        <v>100</v>
      </c>
      <c r="D391" s="36">
        <v>75.451263537906129</v>
      </c>
      <c r="E391" s="36">
        <v>24.548736462093864</v>
      </c>
      <c r="F391" s="35" t="s">
        <v>406</v>
      </c>
    </row>
    <row r="392" spans="1:6" x14ac:dyDescent="0.3">
      <c r="A392" s="32" t="s">
        <v>419</v>
      </c>
      <c r="B392" s="33">
        <v>1564.8</v>
      </c>
      <c r="C392" s="47">
        <f t="shared" si="6"/>
        <v>100</v>
      </c>
      <c r="D392" s="36">
        <v>63.636363636363633</v>
      </c>
      <c r="E392" s="36">
        <v>36.363636363636367</v>
      </c>
      <c r="F392" s="35" t="s">
        <v>407</v>
      </c>
    </row>
    <row r="393" spans="1:6" x14ac:dyDescent="0.3">
      <c r="A393" s="32" t="s">
        <v>419</v>
      </c>
      <c r="B393" s="33">
        <v>1566.3</v>
      </c>
      <c r="C393" s="47">
        <f t="shared" si="6"/>
        <v>100</v>
      </c>
      <c r="D393" s="36">
        <v>64.43514644351464</v>
      </c>
      <c r="E393" s="36">
        <v>35.564853556485353</v>
      </c>
      <c r="F393" s="35" t="s">
        <v>408</v>
      </c>
    </row>
    <row r="394" spans="1:6" x14ac:dyDescent="0.3">
      <c r="A394" s="32" t="s">
        <v>419</v>
      </c>
      <c r="B394" s="33">
        <v>1567.4</v>
      </c>
      <c r="C394" s="47">
        <f t="shared" si="6"/>
        <v>100</v>
      </c>
      <c r="D394" s="36">
        <v>57.716701902748412</v>
      </c>
      <c r="E394" s="36">
        <v>42.283298097251581</v>
      </c>
      <c r="F394" s="35" t="s">
        <v>409</v>
      </c>
    </row>
    <row r="395" spans="1:6" x14ac:dyDescent="0.3">
      <c r="A395" s="32" t="s">
        <v>419</v>
      </c>
      <c r="B395" s="33">
        <v>1567.9</v>
      </c>
      <c r="C395" s="47">
        <f t="shared" si="6"/>
        <v>99.999999999999986</v>
      </c>
      <c r="D395" s="36">
        <v>65.178571428571416</v>
      </c>
      <c r="E395" s="36">
        <v>34.821428571428569</v>
      </c>
      <c r="F395" s="35" t="s">
        <v>410</v>
      </c>
    </row>
    <row r="396" spans="1:6" x14ac:dyDescent="0.3">
      <c r="A396" s="32" t="s">
        <v>419</v>
      </c>
      <c r="B396" s="33">
        <v>1568.9</v>
      </c>
      <c r="C396" s="47">
        <f t="shared" si="6"/>
        <v>100</v>
      </c>
      <c r="D396" s="36">
        <v>54.358974358974358</v>
      </c>
      <c r="E396" s="36">
        <v>45.641025641025635</v>
      </c>
      <c r="F396" s="35" t="s">
        <v>411</v>
      </c>
    </row>
    <row r="397" spans="1:6" x14ac:dyDescent="0.3">
      <c r="A397" s="32" t="s">
        <v>419</v>
      </c>
      <c r="B397" s="33">
        <v>1569.4</v>
      </c>
      <c r="C397" s="47">
        <f t="shared" si="6"/>
        <v>99.999999999999986</v>
      </c>
      <c r="D397" s="36">
        <v>61.261261261261254</v>
      </c>
      <c r="E397" s="36">
        <v>38.738738738738732</v>
      </c>
      <c r="F397" s="35" t="s">
        <v>412</v>
      </c>
    </row>
    <row r="398" spans="1:6" x14ac:dyDescent="0.3">
      <c r="A398" s="32" t="s">
        <v>419</v>
      </c>
      <c r="B398" s="33">
        <v>1570.8</v>
      </c>
      <c r="C398" s="47">
        <f t="shared" si="6"/>
        <v>100</v>
      </c>
      <c r="D398" s="36">
        <v>43.13725490196078</v>
      </c>
      <c r="E398" s="36">
        <v>56.862745098039213</v>
      </c>
      <c r="F398" s="35" t="s">
        <v>413</v>
      </c>
    </row>
    <row r="399" spans="1:6" x14ac:dyDescent="0.3">
      <c r="A399" s="32" t="s">
        <v>419</v>
      </c>
      <c r="B399" s="33">
        <v>1571.3</v>
      </c>
      <c r="C399" s="47">
        <f t="shared" si="6"/>
        <v>100</v>
      </c>
      <c r="D399" s="36">
        <v>59.76331360946746</v>
      </c>
      <c r="E399" s="36">
        <v>40.236686390532547</v>
      </c>
      <c r="F399" s="35" t="s">
        <v>414</v>
      </c>
    </row>
    <row r="400" spans="1:6" x14ac:dyDescent="0.3">
      <c r="A400" s="32" t="s">
        <v>419</v>
      </c>
      <c r="B400" s="33">
        <v>1572.4</v>
      </c>
      <c r="C400" s="47">
        <f t="shared" si="6"/>
        <v>99.999999999999986</v>
      </c>
      <c r="D400" s="36">
        <v>61.564625850340128</v>
      </c>
      <c r="E400" s="36">
        <v>38.435374149659857</v>
      </c>
      <c r="F400" s="35" t="s">
        <v>415</v>
      </c>
    </row>
    <row r="401" spans="1:6" x14ac:dyDescent="0.3">
      <c r="A401" s="32" t="s">
        <v>419</v>
      </c>
      <c r="B401" s="33">
        <v>1573.1</v>
      </c>
      <c r="C401" s="47">
        <f t="shared" si="6"/>
        <v>100</v>
      </c>
      <c r="D401" s="36">
        <v>53.825136612021851</v>
      </c>
      <c r="E401" s="36">
        <v>46.174863387978142</v>
      </c>
      <c r="F401" s="35" t="s">
        <v>416</v>
      </c>
    </row>
    <row r="402" spans="1:6" x14ac:dyDescent="0.3">
      <c r="A402" s="32" t="s">
        <v>419</v>
      </c>
      <c r="B402" s="33">
        <v>1574.2</v>
      </c>
      <c r="C402" s="47">
        <f t="shared" si="6"/>
        <v>100</v>
      </c>
      <c r="D402" s="36">
        <v>66.521739130434781</v>
      </c>
      <c r="E402" s="36">
        <v>33.478260869565219</v>
      </c>
      <c r="F402" s="35" t="s">
        <v>417</v>
      </c>
    </row>
    <row r="403" spans="1:6" x14ac:dyDescent="0.3">
      <c r="A403" s="32" t="s">
        <v>419</v>
      </c>
      <c r="B403" s="33">
        <v>1576.1</v>
      </c>
      <c r="C403" s="47">
        <f t="shared" si="6"/>
        <v>100</v>
      </c>
      <c r="D403" s="36">
        <v>23.333333333333332</v>
      </c>
      <c r="E403" s="36">
        <v>76.666666666666671</v>
      </c>
      <c r="F403" s="35" t="s">
        <v>418</v>
      </c>
    </row>
    <row r="404" spans="1:6" x14ac:dyDescent="0.3">
      <c r="A404" s="32" t="s">
        <v>419</v>
      </c>
      <c r="B404" s="33">
        <v>1613.0999999999699</v>
      </c>
      <c r="C404" s="47">
        <f t="shared" si="6"/>
        <v>100</v>
      </c>
      <c r="D404" s="36">
        <v>48.929336188436835</v>
      </c>
      <c r="E404" s="36">
        <v>51.070663811563172</v>
      </c>
      <c r="F404" s="35" t="s">
        <v>420</v>
      </c>
    </row>
    <row r="405" spans="1:6" x14ac:dyDescent="0.3">
      <c r="A405" s="32" t="s">
        <v>421</v>
      </c>
      <c r="B405" s="33">
        <v>1626.6</v>
      </c>
      <c r="C405" s="47">
        <f t="shared" si="6"/>
        <v>99.999999999999986</v>
      </c>
      <c r="D405" s="36">
        <v>68.269230769230759</v>
      </c>
      <c r="E405" s="36">
        <v>31.73076923076923</v>
      </c>
      <c r="F405" s="35" t="s">
        <v>422</v>
      </c>
    </row>
    <row r="406" spans="1:6" x14ac:dyDescent="0.3">
      <c r="A406" s="32" t="s">
        <v>421</v>
      </c>
      <c r="B406" s="22">
        <v>1627.8</v>
      </c>
      <c r="C406" s="47">
        <f t="shared" si="6"/>
        <v>100</v>
      </c>
      <c r="D406" s="36">
        <v>78.082191780821915</v>
      </c>
      <c r="E406" s="36">
        <v>21.917808219178085</v>
      </c>
      <c r="F406" s="35" t="s">
        <v>423</v>
      </c>
    </row>
    <row r="407" spans="1:6" x14ac:dyDescent="0.3">
      <c r="A407" s="32" t="s">
        <v>421</v>
      </c>
      <c r="B407" s="22">
        <v>1630</v>
      </c>
      <c r="C407" s="47">
        <f t="shared" si="6"/>
        <v>100</v>
      </c>
      <c r="D407" s="36">
        <v>97.435897435897431</v>
      </c>
      <c r="E407" s="36">
        <v>2.5641025641025639</v>
      </c>
      <c r="F407" s="35" t="s">
        <v>424</v>
      </c>
    </row>
    <row r="408" spans="1:6" x14ac:dyDescent="0.3">
      <c r="A408" s="32" t="s">
        <v>421</v>
      </c>
      <c r="B408" s="22">
        <v>1634.5</v>
      </c>
      <c r="C408" s="47">
        <f t="shared" si="6"/>
        <v>100.00000000000001</v>
      </c>
      <c r="D408" s="36">
        <v>27.803738317757009</v>
      </c>
      <c r="E408" s="36">
        <v>72.196261682243005</v>
      </c>
      <c r="F408" s="35" t="s">
        <v>425</v>
      </c>
    </row>
    <row r="409" spans="1:6" x14ac:dyDescent="0.3">
      <c r="A409" s="32" t="s">
        <v>421</v>
      </c>
      <c r="B409" s="22">
        <v>1635.9</v>
      </c>
      <c r="C409" s="47">
        <f t="shared" si="6"/>
        <v>100</v>
      </c>
      <c r="D409" s="36">
        <v>80.149812734082403</v>
      </c>
      <c r="E409" s="36">
        <v>19.850187265917604</v>
      </c>
      <c r="F409" s="35" t="s">
        <v>426</v>
      </c>
    </row>
    <row r="410" spans="1:6" x14ac:dyDescent="0.3">
      <c r="A410" s="32" t="s">
        <v>421</v>
      </c>
      <c r="B410" s="22">
        <v>1642.4</v>
      </c>
      <c r="C410" s="47">
        <f t="shared" si="6"/>
        <v>99.999999999999986</v>
      </c>
      <c r="D410" s="36">
        <v>90.551181102362193</v>
      </c>
      <c r="E410" s="36">
        <v>9.4488188976377963</v>
      </c>
      <c r="F410" s="35" t="s">
        <v>427</v>
      </c>
    </row>
    <row r="411" spans="1:6" x14ac:dyDescent="0.3">
      <c r="A411" s="32" t="s">
        <v>421</v>
      </c>
      <c r="B411" s="22">
        <v>1651.1</v>
      </c>
      <c r="C411" s="47">
        <f t="shared" si="6"/>
        <v>100</v>
      </c>
      <c r="D411" s="36">
        <v>92.961876832844567</v>
      </c>
      <c r="E411" s="36">
        <v>7.0381231671554261</v>
      </c>
      <c r="F411" s="35" t="s">
        <v>428</v>
      </c>
    </row>
    <row r="412" spans="1:6" x14ac:dyDescent="0.3">
      <c r="A412" s="32" t="s">
        <v>421</v>
      </c>
      <c r="B412" s="22">
        <v>1652.2</v>
      </c>
      <c r="C412" s="47">
        <f t="shared" si="6"/>
        <v>100</v>
      </c>
      <c r="D412" s="36">
        <v>94.545454545454547</v>
      </c>
      <c r="E412" s="36">
        <v>5.4545454545454533</v>
      </c>
      <c r="F412" s="35" t="s">
        <v>429</v>
      </c>
    </row>
    <row r="413" spans="1:6" x14ac:dyDescent="0.3">
      <c r="A413" s="32" t="s">
        <v>421</v>
      </c>
      <c r="B413" s="22">
        <v>1655.7</v>
      </c>
      <c r="C413" s="47">
        <f t="shared" si="6"/>
        <v>100</v>
      </c>
      <c r="D413" s="36">
        <v>95</v>
      </c>
      <c r="E413" s="36">
        <v>5.0000000000000009</v>
      </c>
      <c r="F413" s="35" t="s">
        <v>430</v>
      </c>
    </row>
    <row r="414" spans="1:6" x14ac:dyDescent="0.3">
      <c r="A414" s="32" t="s">
        <v>421</v>
      </c>
      <c r="B414" s="22">
        <v>1658.5</v>
      </c>
      <c r="C414" s="47">
        <f t="shared" si="6"/>
        <v>100</v>
      </c>
      <c r="D414" s="36">
        <v>91.34615384615384</v>
      </c>
      <c r="E414" s="36">
        <v>8.6538461538461533</v>
      </c>
      <c r="F414" s="35" t="s">
        <v>431</v>
      </c>
    </row>
    <row r="415" spans="1:6" x14ac:dyDescent="0.3">
      <c r="A415" s="32" t="s">
        <v>421</v>
      </c>
      <c r="B415" s="22">
        <v>1660</v>
      </c>
      <c r="C415" s="47">
        <f t="shared" si="6"/>
        <v>100</v>
      </c>
      <c r="D415" s="36">
        <v>95.833333333333329</v>
      </c>
      <c r="E415" s="36">
        <v>4.1666666666666661</v>
      </c>
      <c r="F415" s="35" t="s">
        <v>432</v>
      </c>
    </row>
    <row r="416" spans="1:6" x14ac:dyDescent="0.3">
      <c r="A416" s="32" t="s">
        <v>421</v>
      </c>
      <c r="B416" s="22">
        <v>1661.1</v>
      </c>
      <c r="C416" s="47">
        <f t="shared" si="6"/>
        <v>100</v>
      </c>
      <c r="D416" s="36">
        <v>93.84615384615384</v>
      </c>
      <c r="E416" s="36">
        <v>6.1538461538461533</v>
      </c>
      <c r="F416" s="35" t="s">
        <v>433</v>
      </c>
    </row>
    <row r="417" spans="1:6" x14ac:dyDescent="0.3">
      <c r="A417" s="32" t="s">
        <v>421</v>
      </c>
      <c r="B417" s="22">
        <v>1664.3</v>
      </c>
      <c r="C417" s="47">
        <f t="shared" si="6"/>
        <v>100.00000000000001</v>
      </c>
      <c r="D417" s="36">
        <v>83.904109589041113</v>
      </c>
      <c r="E417" s="36">
        <v>16.095890410958905</v>
      </c>
      <c r="F417" s="35" t="s">
        <v>434</v>
      </c>
    </row>
    <row r="418" spans="1:6" x14ac:dyDescent="0.3">
      <c r="A418" s="32" t="s">
        <v>421</v>
      </c>
      <c r="B418" s="22">
        <v>1669.4</v>
      </c>
      <c r="C418" s="47">
        <f t="shared" si="6"/>
        <v>99.999999999999986</v>
      </c>
      <c r="D418" s="36">
        <v>92.173913043478251</v>
      </c>
      <c r="E418" s="36">
        <v>7.8260869565217384</v>
      </c>
      <c r="F418" s="35" t="s">
        <v>435</v>
      </c>
    </row>
    <row r="419" spans="1:6" x14ac:dyDescent="0.3">
      <c r="A419" s="32" t="s">
        <v>421</v>
      </c>
      <c r="B419" s="22">
        <v>1674</v>
      </c>
      <c r="C419" s="47">
        <f t="shared" si="6"/>
        <v>100</v>
      </c>
      <c r="D419" s="36">
        <v>79.581151832460733</v>
      </c>
      <c r="E419" s="36">
        <v>20.418848167539263</v>
      </c>
      <c r="F419" s="35" t="s">
        <v>436</v>
      </c>
    </row>
    <row r="420" spans="1:6" x14ac:dyDescent="0.3">
      <c r="A420" s="32" t="s">
        <v>421</v>
      </c>
      <c r="B420" s="22">
        <v>1674.9</v>
      </c>
      <c r="C420" s="47">
        <f t="shared" si="6"/>
        <v>100</v>
      </c>
      <c r="D420" s="36">
        <v>91.588785046728972</v>
      </c>
      <c r="E420" s="36">
        <v>8.4112149532710276</v>
      </c>
      <c r="F420" s="35" t="s">
        <v>437</v>
      </c>
    </row>
    <row r="421" spans="1:6" x14ac:dyDescent="0.3">
      <c r="A421" s="32" t="s">
        <v>421</v>
      </c>
      <c r="B421" s="22">
        <v>1675.8</v>
      </c>
      <c r="C421" s="47">
        <f t="shared" si="6"/>
        <v>100</v>
      </c>
      <c r="D421" s="36">
        <v>92.10526315789474</v>
      </c>
      <c r="E421" s="36">
        <v>7.8947368421052611</v>
      </c>
      <c r="F421" s="35" t="s">
        <v>438</v>
      </c>
    </row>
    <row r="422" spans="1:6" x14ac:dyDescent="0.3">
      <c r="A422" s="32" t="s">
        <v>421</v>
      </c>
      <c r="B422" s="22">
        <v>1676.9</v>
      </c>
      <c r="C422" s="47">
        <f t="shared" si="6"/>
        <v>100</v>
      </c>
      <c r="D422" s="36">
        <v>90.461538461538453</v>
      </c>
      <c r="E422" s="36">
        <v>9.5384615384615401</v>
      </c>
      <c r="F422" s="35" t="s">
        <v>439</v>
      </c>
    </row>
    <row r="423" spans="1:6" x14ac:dyDescent="0.3">
      <c r="A423" s="32" t="s">
        <v>421</v>
      </c>
      <c r="B423" s="22">
        <v>1678.5</v>
      </c>
      <c r="C423" s="47">
        <f t="shared" si="6"/>
        <v>100</v>
      </c>
      <c r="D423" s="36">
        <v>91.452991452991455</v>
      </c>
      <c r="E423" s="36">
        <v>8.5470085470085451</v>
      </c>
      <c r="F423" s="35" t="s">
        <v>440</v>
      </c>
    </row>
    <row r="424" spans="1:6" x14ac:dyDescent="0.3">
      <c r="A424" s="32" t="s">
        <v>421</v>
      </c>
      <c r="B424" s="22">
        <v>1680</v>
      </c>
      <c r="C424" s="47">
        <f t="shared" si="6"/>
        <v>100</v>
      </c>
      <c r="D424" s="36">
        <v>62.5</v>
      </c>
      <c r="E424" s="36">
        <v>37.5</v>
      </c>
      <c r="F424" s="35" t="s">
        <v>441</v>
      </c>
    </row>
    <row r="425" spans="1:6" x14ac:dyDescent="0.3">
      <c r="A425" s="32" t="s">
        <v>421</v>
      </c>
      <c r="B425" s="22">
        <v>1684.5</v>
      </c>
      <c r="C425" s="47">
        <f t="shared" si="6"/>
        <v>100</v>
      </c>
      <c r="D425" s="36">
        <v>27.313769751693002</v>
      </c>
      <c r="E425" s="36">
        <v>72.686230248306998</v>
      </c>
      <c r="F425" s="35" t="s">
        <v>442</v>
      </c>
    </row>
    <row r="426" spans="1:6" x14ac:dyDescent="0.3">
      <c r="A426" s="32" t="s">
        <v>421</v>
      </c>
      <c r="B426" s="22">
        <v>1686.8</v>
      </c>
      <c r="C426" s="47">
        <f t="shared" si="6"/>
        <v>99.999999999999986</v>
      </c>
      <c r="D426" s="36">
        <v>74.941995359628763</v>
      </c>
      <c r="E426" s="36">
        <v>25.058004640371227</v>
      </c>
      <c r="F426" s="35" t="s">
        <v>443</v>
      </c>
    </row>
    <row r="427" spans="1:6" x14ac:dyDescent="0.3">
      <c r="A427" s="32" t="s">
        <v>421</v>
      </c>
      <c r="B427" s="22">
        <v>1687.6</v>
      </c>
      <c r="C427" s="47">
        <f t="shared" si="6"/>
        <v>100.00000000000001</v>
      </c>
      <c r="D427" s="36">
        <v>79.891304347826093</v>
      </c>
      <c r="E427" s="36">
        <v>20.108695652173918</v>
      </c>
      <c r="F427" s="35" t="s">
        <v>444</v>
      </c>
    </row>
    <row r="428" spans="1:6" x14ac:dyDescent="0.3">
      <c r="A428" s="32" t="s">
        <v>421</v>
      </c>
      <c r="B428" s="22">
        <v>1690.1</v>
      </c>
      <c r="C428" s="47">
        <f t="shared" si="6"/>
        <v>100</v>
      </c>
      <c r="D428" s="36">
        <v>35.469107551487419</v>
      </c>
      <c r="E428" s="36">
        <v>64.530892448512589</v>
      </c>
      <c r="F428" s="35" t="s">
        <v>445</v>
      </c>
    </row>
    <row r="429" spans="1:6" x14ac:dyDescent="0.3">
      <c r="A429" s="32" t="s">
        <v>421</v>
      </c>
      <c r="B429" s="22">
        <v>1694.9</v>
      </c>
      <c r="C429" s="47">
        <f t="shared" si="6"/>
        <v>100</v>
      </c>
      <c r="D429" s="36">
        <v>47.058823529411761</v>
      </c>
      <c r="E429" s="36">
        <v>52.941176470588239</v>
      </c>
      <c r="F429" s="35" t="s">
        <v>446</v>
      </c>
    </row>
    <row r="430" spans="1:6" x14ac:dyDescent="0.3">
      <c r="A430" s="32" t="s">
        <v>421</v>
      </c>
      <c r="B430" s="22">
        <v>1697.8</v>
      </c>
      <c r="C430" s="47">
        <f t="shared" si="6"/>
        <v>99.999999999999986</v>
      </c>
      <c r="D430" s="36">
        <v>39.101123595505612</v>
      </c>
      <c r="E430" s="36">
        <v>60.898876404494374</v>
      </c>
      <c r="F430" s="35" t="s">
        <v>447</v>
      </c>
    </row>
    <row r="431" spans="1:6" x14ac:dyDescent="0.3">
      <c r="A431" s="32" t="s">
        <v>421</v>
      </c>
      <c r="B431" s="22">
        <v>1704.7</v>
      </c>
      <c r="C431" s="47">
        <f t="shared" si="6"/>
        <v>100</v>
      </c>
      <c r="D431" s="36">
        <v>90.476190476190482</v>
      </c>
      <c r="E431" s="36">
        <v>9.5238095238095237</v>
      </c>
      <c r="F431" s="35" t="s">
        <v>448</v>
      </c>
    </row>
    <row r="432" spans="1:6" x14ac:dyDescent="0.3">
      <c r="A432" s="32" t="s">
        <v>421</v>
      </c>
      <c r="B432" s="22">
        <v>1705.4</v>
      </c>
      <c r="C432" s="47">
        <f t="shared" si="6"/>
        <v>99.999999999999986</v>
      </c>
      <c r="D432" s="36">
        <v>92.913385826771645</v>
      </c>
      <c r="E432" s="36">
        <v>7.0866141732283463</v>
      </c>
      <c r="F432" s="35" t="s">
        <v>449</v>
      </c>
    </row>
    <row r="433" spans="1:6" x14ac:dyDescent="0.3">
      <c r="A433" s="32" t="s">
        <v>421</v>
      </c>
      <c r="B433" s="22">
        <v>1705.9</v>
      </c>
      <c r="C433" s="47">
        <f t="shared" si="6"/>
        <v>99.999999999999986</v>
      </c>
      <c r="D433" s="36">
        <v>92.920353982300867</v>
      </c>
      <c r="E433" s="36">
        <v>7.0796460176991154</v>
      </c>
      <c r="F433" s="35" t="s">
        <v>450</v>
      </c>
    </row>
    <row r="434" spans="1:6" x14ac:dyDescent="0.3">
      <c r="A434" s="32" t="s">
        <v>421</v>
      </c>
      <c r="B434" s="22">
        <v>1706.4</v>
      </c>
      <c r="C434" s="47">
        <f t="shared" si="6"/>
        <v>99.999999999999986</v>
      </c>
      <c r="D434" s="36">
        <v>92.682926829268283</v>
      </c>
      <c r="E434" s="36">
        <v>7.3170731707317067</v>
      </c>
      <c r="F434" s="35" t="s">
        <v>451</v>
      </c>
    </row>
    <row r="435" spans="1:6" x14ac:dyDescent="0.3">
      <c r="A435" s="32" t="s">
        <v>421</v>
      </c>
      <c r="B435" s="22">
        <v>1709.2</v>
      </c>
      <c r="C435" s="47">
        <f t="shared" si="6"/>
        <v>99.999999999999986</v>
      </c>
      <c r="D435" s="36">
        <v>92.968749999999986</v>
      </c>
      <c r="E435" s="36">
        <v>7.03125</v>
      </c>
      <c r="F435" s="35" t="s">
        <v>452</v>
      </c>
    </row>
    <row r="436" spans="1:6" x14ac:dyDescent="0.3">
      <c r="A436" s="32" t="s">
        <v>421</v>
      </c>
      <c r="B436" s="22">
        <v>1711.5</v>
      </c>
      <c r="C436" s="47">
        <f t="shared" si="6"/>
        <v>100</v>
      </c>
      <c r="D436" s="36">
        <v>78.453038674033152</v>
      </c>
      <c r="E436" s="36">
        <v>21.546961325966851</v>
      </c>
      <c r="F436" s="35" t="s">
        <v>453</v>
      </c>
    </row>
    <row r="437" spans="1:6" x14ac:dyDescent="0.3">
      <c r="A437" s="32" t="s">
        <v>421</v>
      </c>
      <c r="B437" s="22">
        <v>1714.4</v>
      </c>
      <c r="C437" s="47">
        <f t="shared" si="6"/>
        <v>100</v>
      </c>
      <c r="D437" s="36">
        <v>86.301369863013704</v>
      </c>
      <c r="E437" s="36">
        <v>13.698630136986303</v>
      </c>
      <c r="F437" s="35" t="s">
        <v>454</v>
      </c>
    </row>
    <row r="438" spans="1:6" x14ac:dyDescent="0.3">
      <c r="A438" s="32" t="s">
        <v>421</v>
      </c>
      <c r="B438" s="22">
        <v>1717.9</v>
      </c>
      <c r="C438" s="47">
        <f t="shared" si="6"/>
        <v>100</v>
      </c>
      <c r="D438" s="36">
        <v>90.070921985815602</v>
      </c>
      <c r="E438" s="36">
        <v>9.9290780141843946</v>
      </c>
      <c r="F438" s="35" t="s">
        <v>455</v>
      </c>
    </row>
    <row r="439" spans="1:6" x14ac:dyDescent="0.3">
      <c r="A439" s="32" t="s">
        <v>421</v>
      </c>
      <c r="B439" s="22">
        <v>1746.8</v>
      </c>
      <c r="C439" s="47">
        <f t="shared" si="6"/>
        <v>100.00000000000003</v>
      </c>
      <c r="D439" s="36">
        <v>31.804733727810653</v>
      </c>
      <c r="E439" s="36">
        <v>68.195266272189372</v>
      </c>
      <c r="F439" s="35" t="s">
        <v>456</v>
      </c>
    </row>
    <row r="440" spans="1:6" x14ac:dyDescent="0.3">
      <c r="A440" s="32" t="s">
        <v>421</v>
      </c>
      <c r="B440" s="22">
        <v>1747.3</v>
      </c>
      <c r="C440" s="47">
        <f t="shared" si="6"/>
        <v>100.00000000000001</v>
      </c>
      <c r="D440" s="36">
        <v>77.777777777777786</v>
      </c>
      <c r="E440" s="36">
        <v>22.222222222222225</v>
      </c>
      <c r="F440" s="35" t="s">
        <v>457</v>
      </c>
    </row>
    <row r="441" spans="1:6" x14ac:dyDescent="0.3">
      <c r="A441" s="32" t="s">
        <v>421</v>
      </c>
      <c r="B441" s="22">
        <v>1748.7</v>
      </c>
      <c r="C441" s="47">
        <f t="shared" si="6"/>
        <v>100</v>
      </c>
      <c r="D441" s="36">
        <v>87.20930232558139</v>
      </c>
      <c r="E441" s="36">
        <v>12.790697674418604</v>
      </c>
      <c r="F441" s="35" t="s">
        <v>458</v>
      </c>
    </row>
    <row r="442" spans="1:6" x14ac:dyDescent="0.3">
      <c r="A442" s="32" t="s">
        <v>421</v>
      </c>
      <c r="B442" s="22">
        <v>1751.6</v>
      </c>
      <c r="C442" s="47">
        <f t="shared" si="6"/>
        <v>100</v>
      </c>
      <c r="D442" s="36">
        <v>70.952380952380949</v>
      </c>
      <c r="E442" s="36">
        <v>29.047619047619044</v>
      </c>
      <c r="F442" s="35" t="s">
        <v>459</v>
      </c>
    </row>
    <row r="443" spans="1:6" x14ac:dyDescent="0.3">
      <c r="A443" s="32" t="s">
        <v>421</v>
      </c>
      <c r="B443" s="22">
        <v>1758.1</v>
      </c>
      <c r="C443" s="47">
        <f t="shared" si="6"/>
        <v>99.999999999999986</v>
      </c>
      <c r="D443" s="36">
        <v>90.984743411927866</v>
      </c>
      <c r="E443" s="36">
        <v>9.0152565880721216</v>
      </c>
      <c r="F443" s="35" t="s">
        <v>460</v>
      </c>
    </row>
    <row r="444" spans="1:6" x14ac:dyDescent="0.3">
      <c r="A444" s="32" t="s">
        <v>421</v>
      </c>
      <c r="B444" s="22">
        <v>1766.7</v>
      </c>
      <c r="C444" s="47">
        <f t="shared" si="6"/>
        <v>100</v>
      </c>
      <c r="D444" s="36">
        <v>91.818181818181813</v>
      </c>
      <c r="E444" s="36">
        <v>8.1818181818181799</v>
      </c>
      <c r="F444" s="35" t="s">
        <v>461</v>
      </c>
    </row>
    <row r="445" spans="1:6" x14ac:dyDescent="0.3">
      <c r="A445" s="32" t="s">
        <v>421</v>
      </c>
      <c r="B445" s="22">
        <v>1771.3</v>
      </c>
      <c r="C445" s="47">
        <f t="shared" si="6"/>
        <v>100</v>
      </c>
      <c r="D445" s="36">
        <v>70.657276995305168</v>
      </c>
      <c r="E445" s="36">
        <v>29.34272300469484</v>
      </c>
      <c r="F445" s="35" t="s">
        <v>462</v>
      </c>
    </row>
    <row r="446" spans="1:6" x14ac:dyDescent="0.3">
      <c r="A446" s="32" t="s">
        <v>421</v>
      </c>
      <c r="B446" s="22">
        <v>1779.3</v>
      </c>
      <c r="C446" s="47">
        <f t="shared" si="6"/>
        <v>99.999999999999986</v>
      </c>
      <c r="D446" s="36">
        <v>95.187165775401056</v>
      </c>
      <c r="E446" s="36">
        <v>4.8128342245989302</v>
      </c>
      <c r="F446" s="35" t="s">
        <v>463</v>
      </c>
    </row>
    <row r="447" spans="1:6" x14ac:dyDescent="0.3">
      <c r="A447" s="32" t="s">
        <v>421</v>
      </c>
      <c r="B447" s="22">
        <v>1781.3</v>
      </c>
      <c r="C447" s="47">
        <f t="shared" si="6"/>
        <v>100.00000000000001</v>
      </c>
      <c r="D447" s="36">
        <v>87.002652519893914</v>
      </c>
      <c r="E447" s="36">
        <v>12.997347480106104</v>
      </c>
      <c r="F447" s="35" t="s">
        <v>464</v>
      </c>
    </row>
    <row r="448" spans="1:6" x14ac:dyDescent="0.3">
      <c r="A448" s="32" t="s">
        <v>421</v>
      </c>
      <c r="B448" s="22">
        <v>1783.5</v>
      </c>
      <c r="C448" s="47">
        <f t="shared" si="6"/>
        <v>100</v>
      </c>
      <c r="D448" s="36">
        <v>92.537313432835816</v>
      </c>
      <c r="E448" s="36">
        <v>7.4626865671641784</v>
      </c>
      <c r="F448" s="35" t="s">
        <v>465</v>
      </c>
    </row>
    <row r="449" spans="1:6" x14ac:dyDescent="0.3">
      <c r="A449" s="32" t="s">
        <v>421</v>
      </c>
      <c r="B449" s="22">
        <v>1785.1</v>
      </c>
      <c r="C449" s="47">
        <f t="shared" si="6"/>
        <v>100</v>
      </c>
      <c r="D449" s="36">
        <v>92.733564013840834</v>
      </c>
      <c r="E449" s="36">
        <v>7.266435986159169</v>
      </c>
      <c r="F449" s="35" t="s">
        <v>466</v>
      </c>
    </row>
    <row r="450" spans="1:6" x14ac:dyDescent="0.3">
      <c r="A450" s="32" t="s">
        <v>421</v>
      </c>
      <c r="B450" s="22">
        <v>1799.6</v>
      </c>
      <c r="C450" s="47">
        <f t="shared" si="6"/>
        <v>100</v>
      </c>
      <c r="D450" s="36">
        <v>77.246653919694069</v>
      </c>
      <c r="E450" s="36">
        <v>22.753346080305928</v>
      </c>
      <c r="F450" s="35" t="s">
        <v>467</v>
      </c>
    </row>
    <row r="451" spans="1:6" x14ac:dyDescent="0.3">
      <c r="A451" s="32" t="s">
        <v>421</v>
      </c>
      <c r="B451" s="22">
        <v>1803.5</v>
      </c>
      <c r="C451" s="47">
        <f t="shared" si="6"/>
        <v>100</v>
      </c>
      <c r="D451" s="36">
        <v>70.550161812297731</v>
      </c>
      <c r="E451" s="36">
        <v>29.449838187702262</v>
      </c>
      <c r="F451" s="35" t="s">
        <v>468</v>
      </c>
    </row>
    <row r="452" spans="1:6" x14ac:dyDescent="0.3">
      <c r="A452" s="32" t="s">
        <v>497</v>
      </c>
      <c r="B452" s="22">
        <v>1853.2</v>
      </c>
      <c r="C452" s="47">
        <f t="shared" si="6"/>
        <v>100.00000000000001</v>
      </c>
      <c r="D452" s="36">
        <v>74.651162790697683</v>
      </c>
      <c r="E452" s="36">
        <v>25.348837209302328</v>
      </c>
      <c r="F452" s="35" t="s">
        <v>469</v>
      </c>
    </row>
    <row r="453" spans="1:6" x14ac:dyDescent="0.3">
      <c r="A453" s="32" t="s">
        <v>497</v>
      </c>
      <c r="B453" s="22">
        <v>1854</v>
      </c>
      <c r="C453" s="47">
        <f t="shared" ref="C453:C516" si="7">D453+E453</f>
        <v>99.999999999999986</v>
      </c>
      <c r="D453" s="36">
        <v>95.744680851063819</v>
      </c>
      <c r="E453" s="36">
        <v>4.2553191489361701</v>
      </c>
      <c r="F453" s="35" t="s">
        <v>470</v>
      </c>
    </row>
    <row r="454" spans="1:6" x14ac:dyDescent="0.3">
      <c r="A454" s="32" t="s">
        <v>497</v>
      </c>
      <c r="B454" s="22">
        <v>1855.3</v>
      </c>
      <c r="C454" s="47">
        <f t="shared" si="7"/>
        <v>100</v>
      </c>
      <c r="D454" s="36">
        <v>91.071428571428569</v>
      </c>
      <c r="E454" s="36">
        <v>8.928571428571427</v>
      </c>
      <c r="F454" s="35" t="s">
        <v>471</v>
      </c>
    </row>
    <row r="455" spans="1:6" x14ac:dyDescent="0.3">
      <c r="A455" s="32" t="s">
        <v>497</v>
      </c>
      <c r="B455" s="22">
        <v>1858.2</v>
      </c>
      <c r="C455" s="47">
        <f t="shared" si="7"/>
        <v>100</v>
      </c>
      <c r="D455" s="36">
        <v>93.103448275862064</v>
      </c>
      <c r="E455" s="36">
        <v>6.8965517241379297</v>
      </c>
      <c r="F455" s="35" t="s">
        <v>472</v>
      </c>
    </row>
    <row r="456" spans="1:6" x14ac:dyDescent="0.3">
      <c r="A456" s="32" t="s">
        <v>497</v>
      </c>
      <c r="B456" s="22">
        <v>1862.6</v>
      </c>
      <c r="C456" s="47">
        <f t="shared" si="7"/>
        <v>100.00000000000001</v>
      </c>
      <c r="D456" s="36">
        <v>89.411764705882362</v>
      </c>
      <c r="E456" s="36">
        <v>10.588235294117647</v>
      </c>
      <c r="F456" s="35" t="s">
        <v>473</v>
      </c>
    </row>
    <row r="457" spans="1:6" x14ac:dyDescent="0.3">
      <c r="A457" s="32" t="s">
        <v>497</v>
      </c>
      <c r="B457" s="22">
        <v>1873</v>
      </c>
      <c r="C457" s="47">
        <f t="shared" si="7"/>
        <v>100</v>
      </c>
      <c r="D457" s="36">
        <v>71.83098591549296</v>
      </c>
      <c r="E457" s="36">
        <v>28.169014084507047</v>
      </c>
      <c r="F457" s="35" t="s">
        <v>474</v>
      </c>
    </row>
    <row r="458" spans="1:6" x14ac:dyDescent="0.3">
      <c r="A458" s="32" t="s">
        <v>497</v>
      </c>
      <c r="B458" s="33">
        <v>1884.3</v>
      </c>
      <c r="C458" s="47">
        <f t="shared" si="7"/>
        <v>100.00000000000001</v>
      </c>
      <c r="D458" s="36">
        <v>95.089285714285722</v>
      </c>
      <c r="E458" s="36">
        <v>4.9107142857142856</v>
      </c>
      <c r="F458" s="35" t="s">
        <v>475</v>
      </c>
    </row>
    <row r="459" spans="1:6" x14ac:dyDescent="0.3">
      <c r="A459" s="32" t="s">
        <v>497</v>
      </c>
      <c r="B459" s="22">
        <v>1887</v>
      </c>
      <c r="C459" s="47">
        <f t="shared" si="7"/>
        <v>100</v>
      </c>
      <c r="D459" s="36">
        <v>97.165991902834008</v>
      </c>
      <c r="E459" s="36">
        <v>2.8340080971659929</v>
      </c>
      <c r="F459" s="35" t="s">
        <v>476</v>
      </c>
    </row>
    <row r="460" spans="1:6" x14ac:dyDescent="0.3">
      <c r="A460" s="32" t="s">
        <v>497</v>
      </c>
      <c r="B460" s="22">
        <v>1887.9</v>
      </c>
      <c r="C460" s="47">
        <f t="shared" si="7"/>
        <v>100.00000000000001</v>
      </c>
      <c r="D460" s="36">
        <v>89.574759945130324</v>
      </c>
      <c r="E460" s="36">
        <v>10.425240054869684</v>
      </c>
      <c r="F460" s="35" t="s">
        <v>477</v>
      </c>
    </row>
    <row r="461" spans="1:6" x14ac:dyDescent="0.3">
      <c r="A461" s="32" t="s">
        <v>497</v>
      </c>
      <c r="B461" s="22">
        <v>1889.3</v>
      </c>
      <c r="C461" s="47">
        <f t="shared" si="7"/>
        <v>100</v>
      </c>
      <c r="D461" s="36">
        <v>94.117647058823522</v>
      </c>
      <c r="E461" s="36">
        <v>5.882352941176471</v>
      </c>
      <c r="F461" s="35" t="s">
        <v>478</v>
      </c>
    </row>
    <row r="462" spans="1:6" x14ac:dyDescent="0.3">
      <c r="A462" s="32" t="s">
        <v>497</v>
      </c>
      <c r="B462" s="22">
        <v>1895.7</v>
      </c>
      <c r="C462" s="47">
        <f t="shared" si="7"/>
        <v>100</v>
      </c>
      <c r="D462" s="36">
        <v>92.692307692307693</v>
      </c>
      <c r="E462" s="36">
        <v>7.3076923076923075</v>
      </c>
      <c r="F462" s="35" t="s">
        <v>479</v>
      </c>
    </row>
    <row r="463" spans="1:6" x14ac:dyDescent="0.3">
      <c r="A463" s="32" t="s">
        <v>497</v>
      </c>
      <c r="B463" s="22">
        <v>1902</v>
      </c>
      <c r="C463" s="47">
        <f t="shared" si="7"/>
        <v>100</v>
      </c>
      <c r="D463" s="36">
        <v>87.531806615776077</v>
      </c>
      <c r="E463" s="36">
        <v>12.46819338422392</v>
      </c>
      <c r="F463" s="35" t="s">
        <v>480</v>
      </c>
    </row>
    <row r="464" spans="1:6" x14ac:dyDescent="0.3">
      <c r="A464" s="32" t="s">
        <v>497</v>
      </c>
      <c r="B464" s="22">
        <v>1905.1</v>
      </c>
      <c r="C464" s="47">
        <f t="shared" si="7"/>
        <v>100</v>
      </c>
      <c r="D464" s="36">
        <v>88.659793814432987</v>
      </c>
      <c r="E464" s="36">
        <v>11.340206185567011</v>
      </c>
      <c r="F464" s="35" t="s">
        <v>481</v>
      </c>
    </row>
    <row r="465" spans="1:6" x14ac:dyDescent="0.3">
      <c r="A465" s="32" t="s">
        <v>497</v>
      </c>
      <c r="B465" s="22">
        <v>1905.9</v>
      </c>
      <c r="C465" s="47">
        <f t="shared" si="7"/>
        <v>100</v>
      </c>
      <c r="D465" s="36">
        <v>92.95039164490862</v>
      </c>
      <c r="E465" s="36">
        <v>7.0496083550913839</v>
      </c>
      <c r="F465" s="35" t="s">
        <v>482</v>
      </c>
    </row>
    <row r="466" spans="1:6" x14ac:dyDescent="0.3">
      <c r="A466" s="32" t="s">
        <v>497</v>
      </c>
      <c r="B466" s="22">
        <v>1919.3</v>
      </c>
      <c r="C466" s="47">
        <f t="shared" si="7"/>
        <v>100</v>
      </c>
      <c r="D466" s="36">
        <v>91.358024691358025</v>
      </c>
      <c r="E466" s="36">
        <v>8.6419753086419746</v>
      </c>
      <c r="F466" s="35" t="s">
        <v>483</v>
      </c>
    </row>
    <row r="467" spans="1:6" x14ac:dyDescent="0.3">
      <c r="A467" s="32" t="s">
        <v>497</v>
      </c>
      <c r="B467" s="22">
        <v>1930.8</v>
      </c>
      <c r="C467" s="47">
        <f t="shared" si="7"/>
        <v>100</v>
      </c>
      <c r="D467" s="36">
        <v>64.327485380116968</v>
      </c>
      <c r="E467" s="36">
        <v>35.672514619883039</v>
      </c>
      <c r="F467" s="35" t="s">
        <v>484</v>
      </c>
    </row>
    <row r="468" spans="1:6" x14ac:dyDescent="0.3">
      <c r="A468" s="32" t="s">
        <v>497</v>
      </c>
      <c r="B468" s="22">
        <v>1936</v>
      </c>
      <c r="C468" s="47">
        <f t="shared" si="7"/>
        <v>100</v>
      </c>
      <c r="D468" s="36">
        <v>29.482071713147413</v>
      </c>
      <c r="E468" s="36">
        <v>70.517928286852595</v>
      </c>
      <c r="F468" s="35" t="s">
        <v>485</v>
      </c>
    </row>
    <row r="469" spans="1:6" x14ac:dyDescent="0.3">
      <c r="A469" s="32" t="s">
        <v>497</v>
      </c>
      <c r="B469" s="22">
        <v>1939.5</v>
      </c>
      <c r="C469" s="47">
        <f t="shared" si="7"/>
        <v>100</v>
      </c>
      <c r="D469" s="36">
        <v>92.265193370165747</v>
      </c>
      <c r="E469" s="36">
        <v>7.734806629834253</v>
      </c>
      <c r="F469" s="35" t="s">
        <v>486</v>
      </c>
    </row>
    <row r="470" spans="1:6" x14ac:dyDescent="0.3">
      <c r="A470" s="32" t="s">
        <v>497</v>
      </c>
      <c r="B470" s="22">
        <v>1946.6</v>
      </c>
      <c r="C470" s="47">
        <f t="shared" si="7"/>
        <v>100</v>
      </c>
      <c r="D470" s="36">
        <v>91.901408450704224</v>
      </c>
      <c r="E470" s="36">
        <v>8.0985915492957758</v>
      </c>
      <c r="F470" s="35" t="s">
        <v>487</v>
      </c>
    </row>
    <row r="471" spans="1:6" x14ac:dyDescent="0.3">
      <c r="A471" s="32" t="s">
        <v>497</v>
      </c>
      <c r="B471" s="22">
        <v>1948.6</v>
      </c>
      <c r="C471" s="47">
        <f t="shared" si="7"/>
        <v>99.999999999999986</v>
      </c>
      <c r="D471" s="36">
        <v>91.203703703703695</v>
      </c>
      <c r="E471" s="36">
        <v>8.7962962962962958</v>
      </c>
      <c r="F471" s="35" t="s">
        <v>488</v>
      </c>
    </row>
    <row r="472" spans="1:6" x14ac:dyDescent="0.3">
      <c r="A472" s="32" t="s">
        <v>497</v>
      </c>
      <c r="B472" s="22">
        <v>1953.2</v>
      </c>
      <c r="C472" s="47">
        <f t="shared" si="7"/>
        <v>100.00000000000001</v>
      </c>
      <c r="D472" s="36">
        <v>92.093023255813961</v>
      </c>
      <c r="E472" s="36">
        <v>7.9069767441860472</v>
      </c>
      <c r="F472" s="35" t="s">
        <v>489</v>
      </c>
    </row>
    <row r="473" spans="1:6" x14ac:dyDescent="0.3">
      <c r="A473" s="32" t="s">
        <v>497</v>
      </c>
      <c r="B473" s="22">
        <v>1954.7</v>
      </c>
      <c r="C473" s="47">
        <f t="shared" si="7"/>
        <v>100</v>
      </c>
      <c r="D473" s="36">
        <v>90.57692307692308</v>
      </c>
      <c r="E473" s="36">
        <v>9.4230769230769234</v>
      </c>
      <c r="F473" s="35" t="s">
        <v>490</v>
      </c>
    </row>
    <row r="474" spans="1:6" x14ac:dyDescent="0.3">
      <c r="A474" s="32" t="s">
        <v>497</v>
      </c>
      <c r="B474" s="22">
        <v>1965.9</v>
      </c>
      <c r="C474" s="47">
        <f t="shared" si="7"/>
        <v>99.999999999999986</v>
      </c>
      <c r="D474" s="36">
        <v>72.053872053872041</v>
      </c>
      <c r="E474" s="36">
        <v>27.946127946127941</v>
      </c>
      <c r="F474" s="35" t="s">
        <v>491</v>
      </c>
    </row>
    <row r="475" spans="1:6" x14ac:dyDescent="0.3">
      <c r="A475" s="32" t="s">
        <v>497</v>
      </c>
      <c r="B475" s="22">
        <v>1970.6</v>
      </c>
      <c r="C475" s="47">
        <f t="shared" si="7"/>
        <v>100</v>
      </c>
      <c r="D475" s="36">
        <v>94.514767932489448</v>
      </c>
      <c r="E475" s="36">
        <v>5.4852320675105481</v>
      </c>
      <c r="F475" s="35" t="s">
        <v>492</v>
      </c>
    </row>
    <row r="476" spans="1:6" x14ac:dyDescent="0.3">
      <c r="A476" s="32" t="s">
        <v>497</v>
      </c>
      <c r="B476" s="22">
        <v>1971.2</v>
      </c>
      <c r="C476" s="47">
        <f t="shared" si="7"/>
        <v>100</v>
      </c>
      <c r="D476" s="36">
        <v>92.814371257485035</v>
      </c>
      <c r="E476" s="36">
        <v>7.1856287425149699</v>
      </c>
      <c r="F476" s="35" t="s">
        <v>493</v>
      </c>
    </row>
    <row r="477" spans="1:6" x14ac:dyDescent="0.3">
      <c r="A477" s="32" t="s">
        <v>497</v>
      </c>
      <c r="B477" s="22">
        <v>1978.2</v>
      </c>
      <c r="C477" s="47">
        <f t="shared" si="7"/>
        <v>100.00000000000001</v>
      </c>
      <c r="D477" s="36">
        <v>88.571428571428584</v>
      </c>
      <c r="E477" s="36">
        <v>11.428571428571427</v>
      </c>
      <c r="F477" s="35" t="s">
        <v>494</v>
      </c>
    </row>
    <row r="478" spans="1:6" x14ac:dyDescent="0.3">
      <c r="A478" s="32" t="s">
        <v>497</v>
      </c>
      <c r="B478" s="22">
        <v>1984.5</v>
      </c>
      <c r="C478" s="47">
        <f t="shared" si="7"/>
        <v>99.999999999999986</v>
      </c>
      <c r="D478" s="36">
        <v>74.476987447698733</v>
      </c>
      <c r="E478" s="36">
        <v>25.523012552301257</v>
      </c>
      <c r="F478" s="35" t="s">
        <v>495</v>
      </c>
    </row>
    <row r="479" spans="1:6" x14ac:dyDescent="0.3">
      <c r="A479" s="32" t="s">
        <v>497</v>
      </c>
      <c r="B479" s="22">
        <v>1986.6</v>
      </c>
      <c r="C479" s="47">
        <f t="shared" si="7"/>
        <v>100</v>
      </c>
      <c r="D479" s="36">
        <v>92.222222222222229</v>
      </c>
      <c r="E479" s="36">
        <v>7.7777777777777786</v>
      </c>
      <c r="F479" s="35" t="s">
        <v>496</v>
      </c>
    </row>
    <row r="480" spans="1:6" x14ac:dyDescent="0.3">
      <c r="A480" s="32" t="s">
        <v>524</v>
      </c>
      <c r="B480" s="22">
        <v>2019.3</v>
      </c>
      <c r="C480" s="47">
        <f t="shared" si="7"/>
        <v>99.999999999999986</v>
      </c>
      <c r="D480" s="36">
        <v>92.168674698795172</v>
      </c>
      <c r="E480" s="36">
        <v>7.831325301204819</v>
      </c>
      <c r="F480" s="35" t="s">
        <v>498</v>
      </c>
    </row>
    <row r="481" spans="1:6" x14ac:dyDescent="0.3">
      <c r="A481" s="32" t="s">
        <v>524</v>
      </c>
      <c r="B481" s="22">
        <v>2021.5</v>
      </c>
      <c r="C481" s="47">
        <f t="shared" si="7"/>
        <v>100.00000000000001</v>
      </c>
      <c r="D481" s="36">
        <v>87.671232876712338</v>
      </c>
      <c r="E481" s="36">
        <v>12.328767123287673</v>
      </c>
      <c r="F481" s="35" t="s">
        <v>499</v>
      </c>
    </row>
    <row r="482" spans="1:6" x14ac:dyDescent="0.3">
      <c r="A482" s="32" t="s">
        <v>524</v>
      </c>
      <c r="B482" s="22">
        <v>2024</v>
      </c>
      <c r="C482" s="47">
        <f t="shared" si="7"/>
        <v>99.999999999999986</v>
      </c>
      <c r="D482" s="36">
        <v>89.366053169734144</v>
      </c>
      <c r="E482" s="36">
        <v>10.633946830265847</v>
      </c>
      <c r="F482" s="35" t="s">
        <v>500</v>
      </c>
    </row>
    <row r="483" spans="1:6" x14ac:dyDescent="0.3">
      <c r="A483" s="32" t="s">
        <v>524</v>
      </c>
      <c r="B483" s="22">
        <v>2026.1</v>
      </c>
      <c r="C483" s="47">
        <f t="shared" si="7"/>
        <v>100</v>
      </c>
      <c r="D483" s="36">
        <v>85</v>
      </c>
      <c r="E483" s="36">
        <v>15.000000000000002</v>
      </c>
      <c r="F483" s="35" t="s">
        <v>501</v>
      </c>
    </row>
    <row r="484" spans="1:6" x14ac:dyDescent="0.3">
      <c r="A484" s="32" t="s">
        <v>524</v>
      </c>
      <c r="B484" s="22">
        <v>2027.9</v>
      </c>
      <c r="C484" s="47">
        <f t="shared" si="7"/>
        <v>100</v>
      </c>
      <c r="D484" s="36">
        <v>93.511450381679396</v>
      </c>
      <c r="E484" s="36">
        <v>6.4885496183206097</v>
      </c>
      <c r="F484" s="35" t="s">
        <v>502</v>
      </c>
    </row>
    <row r="485" spans="1:6" x14ac:dyDescent="0.3">
      <c r="A485" s="32" t="s">
        <v>524</v>
      </c>
      <c r="B485" s="22">
        <v>2029.8</v>
      </c>
      <c r="C485" s="47">
        <f t="shared" si="7"/>
        <v>100.00000000000001</v>
      </c>
      <c r="D485" s="36">
        <v>96.296296296296305</v>
      </c>
      <c r="E485" s="36">
        <v>3.7037037037037042</v>
      </c>
      <c r="F485" s="35" t="s">
        <v>503</v>
      </c>
    </row>
    <row r="486" spans="1:6" x14ac:dyDescent="0.3">
      <c r="A486" s="32" t="s">
        <v>524</v>
      </c>
      <c r="B486" s="22">
        <v>2033.1</v>
      </c>
      <c r="C486" s="47">
        <f t="shared" si="7"/>
        <v>100</v>
      </c>
      <c r="D486" s="36">
        <v>86.622807017543863</v>
      </c>
      <c r="E486" s="36">
        <v>13.377192982456137</v>
      </c>
      <c r="F486" s="35" t="s">
        <v>504</v>
      </c>
    </row>
    <row r="487" spans="1:6" x14ac:dyDescent="0.3">
      <c r="A487" s="32" t="s">
        <v>524</v>
      </c>
      <c r="B487" s="22">
        <v>2038.7</v>
      </c>
      <c r="C487" s="47">
        <f t="shared" si="7"/>
        <v>99.999999999999986</v>
      </c>
      <c r="D487" s="36">
        <v>92.233009708737853</v>
      </c>
      <c r="E487" s="36">
        <v>7.766990291262136</v>
      </c>
      <c r="F487" s="35" t="s">
        <v>505</v>
      </c>
    </row>
    <row r="488" spans="1:6" x14ac:dyDescent="0.3">
      <c r="A488" s="32" t="s">
        <v>524</v>
      </c>
      <c r="B488" s="22">
        <v>2043.4</v>
      </c>
      <c r="C488" s="47">
        <f t="shared" si="7"/>
        <v>99.999999999999986</v>
      </c>
      <c r="D488" s="36">
        <v>76.543209876543202</v>
      </c>
      <c r="E488" s="36">
        <v>23.456790123456784</v>
      </c>
      <c r="F488" s="35" t="s">
        <v>506</v>
      </c>
    </row>
    <row r="489" spans="1:6" x14ac:dyDescent="0.3">
      <c r="A489" s="32" t="s">
        <v>524</v>
      </c>
      <c r="B489" s="22">
        <v>2045.1</v>
      </c>
      <c r="C489" s="47">
        <f t="shared" si="7"/>
        <v>100</v>
      </c>
      <c r="D489" s="36">
        <v>73.210161662817555</v>
      </c>
      <c r="E489" s="36">
        <v>26.789838337182449</v>
      </c>
      <c r="F489" s="35" t="s">
        <v>507</v>
      </c>
    </row>
    <row r="490" spans="1:6" x14ac:dyDescent="0.3">
      <c r="A490" s="32" t="s">
        <v>524</v>
      </c>
      <c r="B490" s="22">
        <v>2053.9</v>
      </c>
      <c r="C490" s="47">
        <f t="shared" si="7"/>
        <v>100</v>
      </c>
      <c r="D490" s="36">
        <v>60.839160839160833</v>
      </c>
      <c r="E490" s="36">
        <v>39.16083916083916</v>
      </c>
      <c r="F490" s="35" t="s">
        <v>508</v>
      </c>
    </row>
    <row r="491" spans="1:6" x14ac:dyDescent="0.3">
      <c r="A491" s="32" t="s">
        <v>524</v>
      </c>
      <c r="B491" s="22">
        <v>2060.6</v>
      </c>
      <c r="C491" s="47">
        <f t="shared" si="7"/>
        <v>100</v>
      </c>
      <c r="D491" s="36">
        <v>67.924528301886795</v>
      </c>
      <c r="E491" s="36">
        <v>32.075471698113205</v>
      </c>
      <c r="F491" s="35" t="s">
        <v>509</v>
      </c>
    </row>
    <row r="492" spans="1:6" x14ac:dyDescent="0.3">
      <c r="A492" s="32" t="s">
        <v>524</v>
      </c>
      <c r="B492" s="22">
        <v>2061.1</v>
      </c>
      <c r="C492" s="47">
        <f t="shared" si="7"/>
        <v>100</v>
      </c>
      <c r="D492" s="36">
        <v>63.78378378378379</v>
      </c>
      <c r="E492" s="36">
        <v>36.216216216216218</v>
      </c>
      <c r="F492" s="35" t="s">
        <v>510</v>
      </c>
    </row>
    <row r="493" spans="1:6" x14ac:dyDescent="0.3">
      <c r="A493" s="32" t="s">
        <v>524</v>
      </c>
      <c r="B493" s="22">
        <v>2061.6</v>
      </c>
      <c r="C493" s="47">
        <f t="shared" si="7"/>
        <v>100</v>
      </c>
      <c r="D493" s="36">
        <v>59.649122807017541</v>
      </c>
      <c r="E493" s="36">
        <v>40.350877192982452</v>
      </c>
      <c r="F493" s="35" t="s">
        <v>511</v>
      </c>
    </row>
    <row r="494" spans="1:6" x14ac:dyDescent="0.3">
      <c r="A494" s="32" t="s">
        <v>524</v>
      </c>
      <c r="B494" s="22">
        <v>2062.9</v>
      </c>
      <c r="C494" s="47">
        <f t="shared" si="7"/>
        <v>100.00000000000001</v>
      </c>
      <c r="D494" s="36">
        <v>49.029126213592242</v>
      </c>
      <c r="E494" s="36">
        <v>50.970873786407772</v>
      </c>
      <c r="F494" s="35" t="s">
        <v>512</v>
      </c>
    </row>
    <row r="495" spans="1:6" x14ac:dyDescent="0.3">
      <c r="A495" s="32" t="s">
        <v>524</v>
      </c>
      <c r="B495" s="22">
        <v>2063.9</v>
      </c>
      <c r="C495" s="47">
        <f t="shared" si="7"/>
        <v>100</v>
      </c>
      <c r="D495" s="36">
        <v>55.612244897959187</v>
      </c>
      <c r="E495" s="36">
        <v>44.387755102040813</v>
      </c>
      <c r="F495" s="35" t="s">
        <v>513</v>
      </c>
    </row>
    <row r="496" spans="1:6" x14ac:dyDescent="0.3">
      <c r="A496" s="32" t="s">
        <v>524</v>
      </c>
      <c r="B496" s="22">
        <v>2064.9</v>
      </c>
      <c r="C496" s="47">
        <f t="shared" si="7"/>
        <v>100.00000000000003</v>
      </c>
      <c r="D496" s="36">
        <v>42.148760330578519</v>
      </c>
      <c r="E496" s="36">
        <v>57.851239669421503</v>
      </c>
      <c r="F496" s="35" t="s">
        <v>514</v>
      </c>
    </row>
    <row r="497" spans="1:6" x14ac:dyDescent="0.3">
      <c r="A497" s="32" t="s">
        <v>524</v>
      </c>
      <c r="B497" s="22">
        <v>2066</v>
      </c>
      <c r="C497" s="47">
        <f t="shared" si="7"/>
        <v>99.999999999999986</v>
      </c>
      <c r="D497" s="36">
        <v>49.137931034482747</v>
      </c>
      <c r="E497" s="36">
        <v>50.862068965517238</v>
      </c>
      <c r="F497" s="35" t="s">
        <v>515</v>
      </c>
    </row>
    <row r="498" spans="1:6" x14ac:dyDescent="0.3">
      <c r="A498" s="32" t="s">
        <v>524</v>
      </c>
      <c r="B498" s="22">
        <v>2075.1999999999998</v>
      </c>
      <c r="C498" s="47">
        <f t="shared" si="7"/>
        <v>100</v>
      </c>
      <c r="D498" s="36">
        <v>78.571428571428569</v>
      </c>
      <c r="E498" s="36">
        <v>21.428571428571431</v>
      </c>
      <c r="F498" s="35" t="s">
        <v>516</v>
      </c>
    </row>
    <row r="499" spans="1:6" x14ac:dyDescent="0.3">
      <c r="A499" s="32" t="s">
        <v>524</v>
      </c>
      <c r="B499" s="22">
        <v>2079.9</v>
      </c>
      <c r="C499" s="47">
        <f t="shared" si="7"/>
        <v>99.999999999999986</v>
      </c>
      <c r="D499" s="36">
        <v>89.406779661016941</v>
      </c>
      <c r="E499" s="36">
        <v>10.59322033898305</v>
      </c>
      <c r="F499" s="35" t="s">
        <v>517</v>
      </c>
    </row>
    <row r="500" spans="1:6" x14ac:dyDescent="0.3">
      <c r="A500" s="32" t="s">
        <v>524</v>
      </c>
      <c r="B500" s="22">
        <v>2082.1999999999998</v>
      </c>
      <c r="C500" s="47">
        <f t="shared" si="7"/>
        <v>100</v>
      </c>
      <c r="D500" s="36">
        <v>96.470588235294116</v>
      </c>
      <c r="E500" s="36">
        <v>3.5294117647058822</v>
      </c>
      <c r="F500" s="35" t="s">
        <v>518</v>
      </c>
    </row>
    <row r="501" spans="1:6" x14ac:dyDescent="0.3">
      <c r="A501" s="32" t="s">
        <v>524</v>
      </c>
      <c r="B501" s="33">
        <v>2086.5</v>
      </c>
      <c r="C501" s="47">
        <f t="shared" si="7"/>
        <v>100</v>
      </c>
      <c r="D501" s="36">
        <v>93.596059113300498</v>
      </c>
      <c r="E501" s="36">
        <v>6.4039408866995071</v>
      </c>
      <c r="F501" s="35" t="s">
        <v>519</v>
      </c>
    </row>
    <row r="502" spans="1:6" x14ac:dyDescent="0.3">
      <c r="A502" s="32" t="s">
        <v>524</v>
      </c>
      <c r="B502" s="22">
        <v>2098.6999999999998</v>
      </c>
      <c r="C502" s="47">
        <f t="shared" si="7"/>
        <v>100</v>
      </c>
      <c r="D502" s="36">
        <v>87.945205479452056</v>
      </c>
      <c r="E502" s="36">
        <v>12.054794520547944</v>
      </c>
      <c r="F502" s="35" t="s">
        <v>520</v>
      </c>
    </row>
    <row r="503" spans="1:6" x14ac:dyDescent="0.3">
      <c r="A503" s="32" t="s">
        <v>524</v>
      </c>
      <c r="B503" s="22">
        <v>2100.5</v>
      </c>
      <c r="C503" s="47">
        <f t="shared" si="7"/>
        <v>100</v>
      </c>
      <c r="D503" s="36">
        <v>92.063492063492063</v>
      </c>
      <c r="E503" s="36">
        <v>7.9365079365079358</v>
      </c>
      <c r="F503" s="35" t="s">
        <v>521</v>
      </c>
    </row>
    <row r="504" spans="1:6" x14ac:dyDescent="0.3">
      <c r="A504" s="32" t="s">
        <v>524</v>
      </c>
      <c r="B504" s="22">
        <v>2103.5</v>
      </c>
      <c r="C504" s="47">
        <f t="shared" si="7"/>
        <v>99.999999999999986</v>
      </c>
      <c r="D504" s="36">
        <v>94.73684210526315</v>
      </c>
      <c r="E504" s="36">
        <v>5.2631578947368416</v>
      </c>
      <c r="F504" s="35" t="s">
        <v>522</v>
      </c>
    </row>
    <row r="505" spans="1:6" x14ac:dyDescent="0.3">
      <c r="A505" s="32" t="s">
        <v>524</v>
      </c>
      <c r="B505" s="22">
        <v>2105.4</v>
      </c>
      <c r="C505" s="47">
        <f t="shared" si="7"/>
        <v>100</v>
      </c>
      <c r="D505" s="36">
        <v>93.15789473684211</v>
      </c>
      <c r="E505" s="36">
        <v>6.8421052631578947</v>
      </c>
      <c r="F505" s="35" t="s">
        <v>523</v>
      </c>
    </row>
    <row r="506" spans="1:6" x14ac:dyDescent="0.3">
      <c r="A506" s="32" t="s">
        <v>524</v>
      </c>
      <c r="B506" s="22">
        <v>2113.5</v>
      </c>
      <c r="C506" s="47">
        <f t="shared" si="7"/>
        <v>99.999999999999986</v>
      </c>
      <c r="D506" s="36">
        <v>91.50943396226414</v>
      </c>
      <c r="E506" s="36">
        <v>8.4905660377358476</v>
      </c>
      <c r="F506" s="35" t="s">
        <v>525</v>
      </c>
    </row>
    <row r="507" spans="1:6" x14ac:dyDescent="0.3">
      <c r="A507" s="32" t="s">
        <v>524</v>
      </c>
      <c r="B507" s="22">
        <v>2114.8000000000002</v>
      </c>
      <c r="C507" s="47">
        <f t="shared" si="7"/>
        <v>100</v>
      </c>
      <c r="D507" s="36">
        <v>90.721649484536087</v>
      </c>
      <c r="E507" s="36">
        <v>9.2783505154639165</v>
      </c>
      <c r="F507" s="35" t="s">
        <v>526</v>
      </c>
    </row>
    <row r="508" spans="1:6" x14ac:dyDescent="0.3">
      <c r="A508" s="32" t="s">
        <v>524</v>
      </c>
      <c r="B508" s="22">
        <v>2121.8000000000002</v>
      </c>
      <c r="C508" s="47">
        <f t="shared" si="7"/>
        <v>100.00000000000001</v>
      </c>
      <c r="D508" s="36">
        <v>92.708333333333343</v>
      </c>
      <c r="E508" s="36">
        <v>7.291666666666667</v>
      </c>
      <c r="F508" s="35" t="s">
        <v>527</v>
      </c>
    </row>
    <row r="509" spans="1:6" x14ac:dyDescent="0.3">
      <c r="A509" s="32" t="s">
        <v>524</v>
      </c>
      <c r="B509" s="22">
        <v>2123.1999999999998</v>
      </c>
      <c r="C509" s="47">
        <f t="shared" si="7"/>
        <v>100</v>
      </c>
      <c r="D509" s="36">
        <v>92.682926829268297</v>
      </c>
      <c r="E509" s="36">
        <v>7.3170731707317103</v>
      </c>
      <c r="F509" s="35" t="s">
        <v>528</v>
      </c>
    </row>
    <row r="510" spans="1:6" x14ac:dyDescent="0.3">
      <c r="A510" s="32" t="s">
        <v>524</v>
      </c>
      <c r="B510" s="22">
        <v>2132.8000000000002</v>
      </c>
      <c r="C510" s="47">
        <f t="shared" si="7"/>
        <v>100</v>
      </c>
      <c r="D510" s="36">
        <v>96.178343949044589</v>
      </c>
      <c r="E510" s="36">
        <v>3.8216560509554141</v>
      </c>
      <c r="F510" s="35" t="s">
        <v>529</v>
      </c>
    </row>
    <row r="511" spans="1:6" x14ac:dyDescent="0.3">
      <c r="A511" s="32" t="s">
        <v>524</v>
      </c>
      <c r="B511" s="22">
        <v>2136.3000000000002</v>
      </c>
      <c r="C511" s="47">
        <f t="shared" si="7"/>
        <v>99.999999999999986</v>
      </c>
      <c r="D511" s="36">
        <v>93.607305936073047</v>
      </c>
      <c r="E511" s="36">
        <v>6.3926940639269407</v>
      </c>
      <c r="F511" s="35" t="s">
        <v>530</v>
      </c>
    </row>
    <row r="512" spans="1:6" x14ac:dyDescent="0.3">
      <c r="A512" s="32" t="s">
        <v>524</v>
      </c>
      <c r="B512" s="22">
        <v>2147.4</v>
      </c>
      <c r="C512" s="47">
        <f t="shared" si="7"/>
        <v>100</v>
      </c>
      <c r="D512" s="36">
        <v>84.21052631578948</v>
      </c>
      <c r="E512" s="36">
        <v>15.789473684210527</v>
      </c>
      <c r="F512" s="35" t="s">
        <v>531</v>
      </c>
    </row>
    <row r="513" spans="1:6" x14ac:dyDescent="0.3">
      <c r="A513" s="32" t="s">
        <v>524</v>
      </c>
      <c r="B513" s="22">
        <v>2149.4</v>
      </c>
      <c r="C513" s="47">
        <f t="shared" si="7"/>
        <v>99.999999999999986</v>
      </c>
      <c r="D513" s="36">
        <v>93.478260869565204</v>
      </c>
      <c r="E513" s="36">
        <v>6.5217391304347814</v>
      </c>
      <c r="F513" s="35" t="s">
        <v>532</v>
      </c>
    </row>
    <row r="514" spans="1:6" x14ac:dyDescent="0.3">
      <c r="A514" s="32" t="s">
        <v>524</v>
      </c>
      <c r="B514" s="22">
        <v>2150.1999999999998</v>
      </c>
      <c r="C514" s="47">
        <f t="shared" si="7"/>
        <v>100</v>
      </c>
      <c r="D514" s="36">
        <v>92.638036809815958</v>
      </c>
      <c r="E514" s="36">
        <v>7.3619631901840492</v>
      </c>
      <c r="F514" s="35" t="s">
        <v>533</v>
      </c>
    </row>
    <row r="515" spans="1:6" x14ac:dyDescent="0.3">
      <c r="A515" s="32" t="s">
        <v>524</v>
      </c>
      <c r="B515" s="22">
        <v>2156.3000000000002</v>
      </c>
      <c r="C515" s="47">
        <f t="shared" si="7"/>
        <v>100.00000000000001</v>
      </c>
      <c r="D515" s="36">
        <v>88.532110091743135</v>
      </c>
      <c r="E515" s="36">
        <v>11.467889908256883</v>
      </c>
      <c r="F515" s="35" t="s">
        <v>534</v>
      </c>
    </row>
    <row r="516" spans="1:6" x14ac:dyDescent="0.3">
      <c r="A516" s="32" t="s">
        <v>524</v>
      </c>
      <c r="B516" s="22">
        <v>2157.3000000000002</v>
      </c>
      <c r="C516" s="47">
        <f t="shared" si="7"/>
        <v>100</v>
      </c>
      <c r="D516" s="36">
        <v>76.056338028169009</v>
      </c>
      <c r="E516" s="36">
        <v>23.943661971830984</v>
      </c>
      <c r="F516" s="35" t="s">
        <v>535</v>
      </c>
    </row>
    <row r="517" spans="1:6" x14ac:dyDescent="0.3">
      <c r="A517" s="32" t="s">
        <v>524</v>
      </c>
      <c r="B517" s="22">
        <v>2157.8000000000002</v>
      </c>
      <c r="C517" s="47">
        <f t="shared" ref="C517:C580" si="8">D517+E517</f>
        <v>100</v>
      </c>
      <c r="D517" s="36">
        <v>60.606060606060609</v>
      </c>
      <c r="E517" s="36">
        <v>39.393939393939398</v>
      </c>
      <c r="F517" s="35" t="s">
        <v>536</v>
      </c>
    </row>
    <row r="518" spans="1:6" x14ac:dyDescent="0.3">
      <c r="A518" s="32" t="s">
        <v>524</v>
      </c>
      <c r="B518" s="22">
        <v>2162.6</v>
      </c>
      <c r="C518" s="47">
        <f t="shared" si="8"/>
        <v>100</v>
      </c>
      <c r="D518" s="36">
        <v>92.307692307692307</v>
      </c>
      <c r="E518" s="36">
        <v>7.6923076923076916</v>
      </c>
      <c r="F518" s="35" t="s">
        <v>537</v>
      </c>
    </row>
    <row r="519" spans="1:6" x14ac:dyDescent="0.3">
      <c r="A519" s="32" t="s">
        <v>524</v>
      </c>
      <c r="B519" s="22">
        <v>2170.6</v>
      </c>
      <c r="C519" s="47">
        <f t="shared" si="8"/>
        <v>100</v>
      </c>
      <c r="D519" s="36">
        <v>79.2</v>
      </c>
      <c r="E519" s="36">
        <v>20.8</v>
      </c>
      <c r="F519" s="35" t="s">
        <v>538</v>
      </c>
    </row>
    <row r="520" spans="1:6" x14ac:dyDescent="0.3">
      <c r="A520" s="32" t="s">
        <v>524</v>
      </c>
      <c r="B520" s="22">
        <v>2173.9</v>
      </c>
      <c r="C520" s="47">
        <f t="shared" si="8"/>
        <v>100</v>
      </c>
      <c r="D520" s="36">
        <v>93.303571428571431</v>
      </c>
      <c r="E520" s="36">
        <v>6.6964285714285721</v>
      </c>
      <c r="F520" s="35" t="s">
        <v>539</v>
      </c>
    </row>
    <row r="521" spans="1:6" x14ac:dyDescent="0.3">
      <c r="A521" s="32" t="s">
        <v>524</v>
      </c>
      <c r="B521" s="22">
        <v>2182.6999999999998</v>
      </c>
      <c r="C521" s="47">
        <f t="shared" si="8"/>
        <v>100</v>
      </c>
      <c r="D521" s="36">
        <v>84.482758620689651</v>
      </c>
      <c r="E521" s="36">
        <v>15.517241379310347</v>
      </c>
      <c r="F521" s="35" t="s">
        <v>540</v>
      </c>
    </row>
    <row r="522" spans="1:6" x14ac:dyDescent="0.3">
      <c r="A522" s="32" t="s">
        <v>524</v>
      </c>
      <c r="B522" s="22">
        <v>2186.1</v>
      </c>
      <c r="C522" s="47">
        <f t="shared" si="8"/>
        <v>100</v>
      </c>
      <c r="D522" s="36">
        <v>92.972972972972968</v>
      </c>
      <c r="E522" s="36">
        <v>7.0270270270270254</v>
      </c>
      <c r="F522" s="35" t="s">
        <v>541</v>
      </c>
    </row>
    <row r="523" spans="1:6" x14ac:dyDescent="0.3">
      <c r="A523" s="32" t="s">
        <v>524</v>
      </c>
      <c r="B523" s="22">
        <v>2190.1999999999998</v>
      </c>
      <c r="C523" s="47">
        <f t="shared" si="8"/>
        <v>100</v>
      </c>
      <c r="D523" s="36">
        <v>93.382352941176464</v>
      </c>
      <c r="E523" s="36">
        <v>6.617647058823529</v>
      </c>
      <c r="F523" s="35" t="s">
        <v>542</v>
      </c>
    </row>
    <row r="524" spans="1:6" x14ac:dyDescent="0.3">
      <c r="A524" s="32" t="s">
        <v>524</v>
      </c>
      <c r="B524" s="22">
        <v>2191.3000000000002</v>
      </c>
      <c r="C524" s="47">
        <f t="shared" si="8"/>
        <v>99.999999999999986</v>
      </c>
      <c r="D524" s="36">
        <v>93.243243243243228</v>
      </c>
      <c r="E524" s="36">
        <v>6.7567567567567561</v>
      </c>
      <c r="F524" s="35" t="s">
        <v>543</v>
      </c>
    </row>
    <row r="525" spans="1:6" x14ac:dyDescent="0.3">
      <c r="A525" s="32" t="s">
        <v>524</v>
      </c>
      <c r="B525" s="22">
        <v>2195.4</v>
      </c>
      <c r="C525" s="47">
        <f t="shared" si="8"/>
        <v>100</v>
      </c>
      <c r="D525" s="36">
        <v>87.815126050420162</v>
      </c>
      <c r="E525" s="36">
        <v>12.184873949579831</v>
      </c>
      <c r="F525" s="35" t="s">
        <v>544</v>
      </c>
    </row>
    <row r="526" spans="1:6" x14ac:dyDescent="0.3">
      <c r="A526" s="32" t="s">
        <v>524</v>
      </c>
      <c r="B526" s="22">
        <v>2198.3000000000002</v>
      </c>
      <c r="C526" s="47">
        <f t="shared" si="8"/>
        <v>99.999999999999986</v>
      </c>
      <c r="D526" s="36">
        <v>96.396396396396383</v>
      </c>
      <c r="E526" s="36">
        <v>3.6036036036036037</v>
      </c>
      <c r="F526" s="35" t="s">
        <v>545</v>
      </c>
    </row>
    <row r="527" spans="1:6" x14ac:dyDescent="0.3">
      <c r="A527" s="32" t="s">
        <v>524</v>
      </c>
      <c r="B527" s="22">
        <v>2198.9</v>
      </c>
      <c r="C527" s="47">
        <f t="shared" si="8"/>
        <v>100</v>
      </c>
      <c r="D527" s="36">
        <v>96.829971181556189</v>
      </c>
      <c r="E527" s="36">
        <v>3.1700288184438046</v>
      </c>
      <c r="F527" s="35" t="s">
        <v>546</v>
      </c>
    </row>
    <row r="528" spans="1:6" x14ac:dyDescent="0.3">
      <c r="A528" s="32" t="s">
        <v>524</v>
      </c>
      <c r="B528" s="22">
        <v>2200.6999999999998</v>
      </c>
      <c r="C528" s="47">
        <f t="shared" si="8"/>
        <v>99.999999999999986</v>
      </c>
      <c r="D528" s="36">
        <v>95.189003436426106</v>
      </c>
      <c r="E528" s="36">
        <v>4.8109965635738829</v>
      </c>
      <c r="F528" s="35" t="s">
        <v>547</v>
      </c>
    </row>
    <row r="529" spans="1:6" x14ac:dyDescent="0.3">
      <c r="A529" s="32" t="s">
        <v>524</v>
      </c>
      <c r="B529" s="22">
        <v>2205.3000000000002</v>
      </c>
      <c r="C529" s="47">
        <f t="shared" si="8"/>
        <v>100</v>
      </c>
      <c r="D529" s="36">
        <v>93.193717277486911</v>
      </c>
      <c r="E529" s="36">
        <v>6.8062827225130889</v>
      </c>
      <c r="F529" s="35" t="s">
        <v>548</v>
      </c>
    </row>
    <row r="530" spans="1:6" x14ac:dyDescent="0.3">
      <c r="A530" s="32" t="s">
        <v>572</v>
      </c>
      <c r="B530" s="22">
        <v>2212.9</v>
      </c>
      <c r="C530" s="47">
        <f t="shared" si="8"/>
        <v>99.999999999999986</v>
      </c>
      <c r="D530" s="36">
        <v>92.951541850220252</v>
      </c>
      <c r="E530" s="36">
        <v>7.0484581497797354</v>
      </c>
      <c r="F530" s="35" t="s">
        <v>549</v>
      </c>
    </row>
    <row r="531" spans="1:6" x14ac:dyDescent="0.3">
      <c r="A531" s="32" t="s">
        <v>572</v>
      </c>
      <c r="B531" s="22">
        <v>2215.6</v>
      </c>
      <c r="C531" s="47">
        <f t="shared" si="8"/>
        <v>100.00000000000001</v>
      </c>
      <c r="D531" s="36">
        <v>90.582959641255613</v>
      </c>
      <c r="E531" s="36">
        <v>9.417040358744396</v>
      </c>
      <c r="F531" s="35" t="s">
        <v>550</v>
      </c>
    </row>
    <row r="532" spans="1:6" x14ac:dyDescent="0.3">
      <c r="A532" s="32" t="s">
        <v>572</v>
      </c>
      <c r="B532" s="22">
        <v>2217.5</v>
      </c>
      <c r="C532" s="47">
        <f t="shared" si="8"/>
        <v>99.999999999999986</v>
      </c>
      <c r="D532" s="36">
        <v>94.696969696969688</v>
      </c>
      <c r="E532" s="36">
        <v>5.3030303030303036</v>
      </c>
      <c r="F532" s="35" t="s">
        <v>551</v>
      </c>
    </row>
    <row r="533" spans="1:6" x14ac:dyDescent="0.3">
      <c r="A533" s="32" t="s">
        <v>572</v>
      </c>
      <c r="B533" s="22">
        <v>2218</v>
      </c>
      <c r="C533" s="47">
        <f t="shared" si="8"/>
        <v>100</v>
      </c>
      <c r="D533" s="36">
        <v>93.89312977099236</v>
      </c>
      <c r="E533" s="36">
        <v>6.1068702290076331</v>
      </c>
      <c r="F533" s="35" t="s">
        <v>552</v>
      </c>
    </row>
    <row r="534" spans="1:6" x14ac:dyDescent="0.3">
      <c r="A534" s="32" t="s">
        <v>572</v>
      </c>
      <c r="B534" s="22">
        <v>2222.6</v>
      </c>
      <c r="C534" s="47">
        <f t="shared" si="8"/>
        <v>100</v>
      </c>
      <c r="D534" s="36">
        <v>91.803278688524586</v>
      </c>
      <c r="E534" s="36">
        <v>8.1967213114754092</v>
      </c>
      <c r="F534" s="35" t="s">
        <v>553</v>
      </c>
    </row>
    <row r="535" spans="1:6" x14ac:dyDescent="0.3">
      <c r="A535" s="32" t="s">
        <v>572</v>
      </c>
      <c r="B535" s="22">
        <v>2223.6</v>
      </c>
      <c r="C535" s="47">
        <f t="shared" si="8"/>
        <v>100</v>
      </c>
      <c r="D535" s="36">
        <v>94.909090909090907</v>
      </c>
      <c r="E535" s="36">
        <v>5.0909090909090899</v>
      </c>
      <c r="F535" s="35" t="s">
        <v>554</v>
      </c>
    </row>
    <row r="536" spans="1:6" x14ac:dyDescent="0.3">
      <c r="A536" s="32" t="s">
        <v>572</v>
      </c>
      <c r="B536" s="22">
        <v>2229.1999999999998</v>
      </c>
      <c r="C536" s="47">
        <f t="shared" si="8"/>
        <v>100</v>
      </c>
      <c r="D536" s="36">
        <v>87.890625</v>
      </c>
      <c r="E536" s="36">
        <v>12.109375</v>
      </c>
      <c r="F536" s="35" t="s">
        <v>555</v>
      </c>
    </row>
    <row r="537" spans="1:6" x14ac:dyDescent="0.3">
      <c r="A537" s="32" t="s">
        <v>572</v>
      </c>
      <c r="B537" s="22">
        <v>2249.6999999999998</v>
      </c>
      <c r="C537" s="47">
        <f t="shared" si="8"/>
        <v>100</v>
      </c>
      <c r="D537" s="36">
        <v>92.170818505338076</v>
      </c>
      <c r="E537" s="36">
        <v>7.8291814946619214</v>
      </c>
      <c r="F537" s="35" t="s">
        <v>556</v>
      </c>
    </row>
    <row r="538" spans="1:6" x14ac:dyDescent="0.3">
      <c r="A538" s="32" t="s">
        <v>572</v>
      </c>
      <c r="B538" s="22">
        <v>2251.6999999999998</v>
      </c>
      <c r="C538" s="47">
        <f t="shared" si="8"/>
        <v>100</v>
      </c>
      <c r="D538" s="36">
        <v>92.307692307692307</v>
      </c>
      <c r="E538" s="36">
        <v>7.6923076923076934</v>
      </c>
      <c r="F538" s="35" t="s">
        <v>557</v>
      </c>
    </row>
    <row r="539" spans="1:6" x14ac:dyDescent="0.3">
      <c r="A539" s="32" t="s">
        <v>572</v>
      </c>
      <c r="B539" s="22">
        <v>2253</v>
      </c>
      <c r="C539" s="47">
        <f t="shared" si="8"/>
        <v>99.999999999999986</v>
      </c>
      <c r="D539" s="36">
        <v>93.283582089552226</v>
      </c>
      <c r="E539" s="36">
        <v>6.7164179104477606</v>
      </c>
      <c r="F539" s="35" t="s">
        <v>558</v>
      </c>
    </row>
    <row r="540" spans="1:6" x14ac:dyDescent="0.3">
      <c r="A540" s="32" t="s">
        <v>572</v>
      </c>
      <c r="B540" s="22">
        <v>2255.1999999999998</v>
      </c>
      <c r="C540" s="47">
        <f t="shared" si="8"/>
        <v>99.999999999999986</v>
      </c>
      <c r="D540" s="36">
        <v>91.228070175438589</v>
      </c>
      <c r="E540" s="36">
        <v>8.7719298245614024</v>
      </c>
      <c r="F540" s="35" t="s">
        <v>559</v>
      </c>
    </row>
    <row r="541" spans="1:6" x14ac:dyDescent="0.3">
      <c r="A541" s="32" t="s">
        <v>572</v>
      </c>
      <c r="B541" s="22">
        <v>2261.4</v>
      </c>
      <c r="C541" s="47">
        <f t="shared" si="8"/>
        <v>100.00000000000001</v>
      </c>
      <c r="D541" s="36">
        <v>85.853658536585371</v>
      </c>
      <c r="E541" s="36">
        <v>14.14634146341464</v>
      </c>
      <c r="F541" s="35" t="s">
        <v>560</v>
      </c>
    </row>
    <row r="542" spans="1:6" x14ac:dyDescent="0.3">
      <c r="A542" s="32" t="s">
        <v>572</v>
      </c>
      <c r="B542" s="22">
        <v>2264</v>
      </c>
      <c r="C542" s="47">
        <f t="shared" si="8"/>
        <v>100</v>
      </c>
      <c r="D542" s="36">
        <v>93.3085501858736</v>
      </c>
      <c r="E542" s="36">
        <v>6.6914498141263952</v>
      </c>
      <c r="F542" s="35" t="s">
        <v>561</v>
      </c>
    </row>
    <row r="543" spans="1:6" x14ac:dyDescent="0.3">
      <c r="A543" s="32" t="s">
        <v>572</v>
      </c>
      <c r="B543" s="22">
        <v>2270.6999999999998</v>
      </c>
      <c r="C543" s="47">
        <f t="shared" si="8"/>
        <v>99.999999999999986</v>
      </c>
      <c r="D543" s="36">
        <v>87.903225806451601</v>
      </c>
      <c r="E543" s="36">
        <v>12.096774193548384</v>
      </c>
      <c r="F543" s="35" t="s">
        <v>562</v>
      </c>
    </row>
    <row r="544" spans="1:6" x14ac:dyDescent="0.3">
      <c r="A544" s="32" t="s">
        <v>572</v>
      </c>
      <c r="B544" s="22">
        <v>2273.4</v>
      </c>
      <c r="C544" s="47">
        <f t="shared" si="8"/>
        <v>99.999999999999986</v>
      </c>
      <c r="D544" s="36">
        <v>92.948717948717942</v>
      </c>
      <c r="E544" s="36">
        <v>7.0512820512820502</v>
      </c>
      <c r="F544" s="35" t="s">
        <v>563</v>
      </c>
    </row>
    <row r="545" spans="1:6" x14ac:dyDescent="0.3">
      <c r="A545" s="32" t="s">
        <v>572</v>
      </c>
      <c r="B545" s="22">
        <v>2280.1</v>
      </c>
      <c r="C545" s="47">
        <f t="shared" si="8"/>
        <v>99.999999999999986</v>
      </c>
      <c r="D545" s="36">
        <v>83.636363636363626</v>
      </c>
      <c r="E545" s="36">
        <v>16.363636363636363</v>
      </c>
      <c r="F545" s="35" t="s">
        <v>564</v>
      </c>
    </row>
    <row r="546" spans="1:6" x14ac:dyDescent="0.3">
      <c r="A546" s="32" t="s">
        <v>572</v>
      </c>
      <c r="B546" s="22">
        <v>2282.8000000000002</v>
      </c>
      <c r="C546" s="47">
        <f t="shared" si="8"/>
        <v>100</v>
      </c>
      <c r="D546" s="36">
        <v>95.278969957081543</v>
      </c>
      <c r="E546" s="36">
        <v>4.7210300429184544</v>
      </c>
      <c r="F546" s="35" t="s">
        <v>565</v>
      </c>
    </row>
    <row r="547" spans="1:6" x14ac:dyDescent="0.3">
      <c r="A547" s="32" t="s">
        <v>572</v>
      </c>
      <c r="B547" s="22">
        <v>2285.6</v>
      </c>
      <c r="C547" s="47">
        <f t="shared" si="8"/>
        <v>100</v>
      </c>
      <c r="D547" s="36">
        <v>96.763754045307437</v>
      </c>
      <c r="E547" s="36">
        <v>3.2362459546925568</v>
      </c>
      <c r="F547" s="35" t="s">
        <v>566</v>
      </c>
    </row>
    <row r="548" spans="1:6" x14ac:dyDescent="0.3">
      <c r="A548" s="32" t="s">
        <v>572</v>
      </c>
      <c r="B548" s="22">
        <v>2286.4</v>
      </c>
      <c r="C548" s="47">
        <f t="shared" si="8"/>
        <v>100</v>
      </c>
      <c r="D548" s="36">
        <v>91.803278688524586</v>
      </c>
      <c r="E548" s="36">
        <v>8.1967213114754092</v>
      </c>
      <c r="F548" s="35" t="s">
        <v>567</v>
      </c>
    </row>
    <row r="549" spans="1:6" x14ac:dyDescent="0.3">
      <c r="A549" s="32" t="s">
        <v>572</v>
      </c>
      <c r="B549" s="22">
        <v>2289.6</v>
      </c>
      <c r="C549" s="47">
        <f t="shared" si="8"/>
        <v>100</v>
      </c>
      <c r="D549" s="36">
        <v>92.631578947368425</v>
      </c>
      <c r="E549" s="36">
        <v>7.3684210526315788</v>
      </c>
      <c r="F549" s="35" t="s">
        <v>568</v>
      </c>
    </row>
    <row r="550" spans="1:6" x14ac:dyDescent="0.3">
      <c r="A550" s="32" t="s">
        <v>572</v>
      </c>
      <c r="B550" s="22">
        <v>2290.1999999999998</v>
      </c>
      <c r="C550" s="47">
        <f t="shared" si="8"/>
        <v>99.999999999999986</v>
      </c>
      <c r="D550" s="36">
        <v>92.241379310344811</v>
      </c>
      <c r="E550" s="36">
        <v>7.7586206896551726</v>
      </c>
      <c r="F550" s="35" t="s">
        <v>569</v>
      </c>
    </row>
    <row r="551" spans="1:6" x14ac:dyDescent="0.3">
      <c r="A551" s="32" t="s">
        <v>572</v>
      </c>
      <c r="B551" s="22">
        <v>2298</v>
      </c>
      <c r="C551" s="47">
        <f t="shared" si="8"/>
        <v>99.999999999999986</v>
      </c>
      <c r="D551" s="36">
        <v>88.392857142857125</v>
      </c>
      <c r="E551" s="36">
        <v>11.607142857142856</v>
      </c>
      <c r="F551" s="35" t="s">
        <v>570</v>
      </c>
    </row>
    <row r="552" spans="1:6" x14ac:dyDescent="0.3">
      <c r="A552" s="32" t="s">
        <v>572</v>
      </c>
      <c r="B552" s="22">
        <v>2299</v>
      </c>
      <c r="C552" s="47">
        <f t="shared" si="8"/>
        <v>100</v>
      </c>
      <c r="D552" s="36">
        <v>94.423791821561338</v>
      </c>
      <c r="E552" s="36">
        <v>5.5762081784386615</v>
      </c>
      <c r="F552" s="35" t="s">
        <v>571</v>
      </c>
    </row>
    <row r="553" spans="1:6" x14ac:dyDescent="0.3">
      <c r="A553" s="32" t="s">
        <v>572</v>
      </c>
      <c r="B553" s="22">
        <v>2305.6</v>
      </c>
      <c r="C553" s="47">
        <f t="shared" si="8"/>
        <v>100.00000000000001</v>
      </c>
      <c r="D553" s="36">
        <v>93.280632411067202</v>
      </c>
      <c r="E553" s="36">
        <v>6.7193675889328066</v>
      </c>
      <c r="F553" s="35" t="s">
        <v>573</v>
      </c>
    </row>
    <row r="554" spans="1:6" x14ac:dyDescent="0.3">
      <c r="A554" s="32" t="s">
        <v>572</v>
      </c>
      <c r="B554" s="22">
        <v>2307.8000000000002</v>
      </c>
      <c r="C554" s="47">
        <f t="shared" si="8"/>
        <v>99.999999999999986</v>
      </c>
      <c r="D554" s="36">
        <v>93.617021276595736</v>
      </c>
      <c r="E554" s="36">
        <v>6.3829787234042552</v>
      </c>
      <c r="F554" s="35" t="s">
        <v>574</v>
      </c>
    </row>
    <row r="555" spans="1:6" x14ac:dyDescent="0.3">
      <c r="A555" s="32" t="s">
        <v>572</v>
      </c>
      <c r="B555" s="22">
        <v>2308.1999999999998</v>
      </c>
      <c r="C555" s="47">
        <f t="shared" si="8"/>
        <v>99.999999999999986</v>
      </c>
      <c r="D555" s="36">
        <v>94.142259414225933</v>
      </c>
      <c r="E555" s="36">
        <v>5.8577405857740574</v>
      </c>
      <c r="F555" s="35" t="s">
        <v>575</v>
      </c>
    </row>
    <row r="556" spans="1:6" x14ac:dyDescent="0.3">
      <c r="A556" s="32" t="s">
        <v>572</v>
      </c>
      <c r="B556" s="22">
        <v>2309.5</v>
      </c>
      <c r="C556" s="47">
        <f t="shared" si="8"/>
        <v>100.00000000000001</v>
      </c>
      <c r="D556" s="36">
        <v>94.88188976377954</v>
      </c>
      <c r="E556" s="36">
        <v>5.1181102362204731</v>
      </c>
      <c r="F556" s="35" t="s">
        <v>576</v>
      </c>
    </row>
    <row r="557" spans="1:6" x14ac:dyDescent="0.3">
      <c r="A557" s="32" t="s">
        <v>572</v>
      </c>
      <c r="B557" s="22">
        <v>2319.6999999999998</v>
      </c>
      <c r="C557" s="47">
        <f t="shared" si="8"/>
        <v>100</v>
      </c>
      <c r="D557" s="36">
        <v>91.139240506329116</v>
      </c>
      <c r="E557" s="36">
        <v>8.8607594936708853</v>
      </c>
      <c r="F557" s="35" t="s">
        <v>577</v>
      </c>
    </row>
    <row r="558" spans="1:6" x14ac:dyDescent="0.3">
      <c r="A558" s="32" t="s">
        <v>572</v>
      </c>
      <c r="B558" s="22">
        <v>2320.6</v>
      </c>
      <c r="C558" s="47">
        <f t="shared" si="8"/>
        <v>100</v>
      </c>
      <c r="D558" s="36">
        <v>92.307692307692307</v>
      </c>
      <c r="E558" s="36">
        <v>7.6923076923076916</v>
      </c>
      <c r="F558" s="35" t="s">
        <v>578</v>
      </c>
    </row>
    <row r="559" spans="1:6" x14ac:dyDescent="0.3">
      <c r="A559" s="32" t="s">
        <v>572</v>
      </c>
      <c r="B559" s="22">
        <v>2321.9</v>
      </c>
      <c r="C559" s="47">
        <f t="shared" si="8"/>
        <v>99.999999999999986</v>
      </c>
      <c r="D559" s="36">
        <v>92.857142857142847</v>
      </c>
      <c r="E559" s="36">
        <v>7.1428571428571432</v>
      </c>
      <c r="F559" s="35" t="s">
        <v>579</v>
      </c>
    </row>
    <row r="560" spans="1:6" x14ac:dyDescent="0.3">
      <c r="A560" s="32" t="s">
        <v>572</v>
      </c>
      <c r="B560" s="22">
        <v>2325.3000000000002</v>
      </c>
      <c r="C560" s="47">
        <f t="shared" si="8"/>
        <v>99.999999999999986</v>
      </c>
      <c r="D560" s="36">
        <v>92.546583850931668</v>
      </c>
      <c r="E560" s="36">
        <v>7.4534161490683219</v>
      </c>
      <c r="F560" s="35" t="s">
        <v>580</v>
      </c>
    </row>
    <row r="561" spans="1:6" x14ac:dyDescent="0.3">
      <c r="A561" s="32" t="s">
        <v>572</v>
      </c>
      <c r="B561" s="22">
        <v>2328</v>
      </c>
      <c r="C561" s="47">
        <f t="shared" si="8"/>
        <v>100</v>
      </c>
      <c r="D561" s="36">
        <v>94.945848375451263</v>
      </c>
      <c r="E561" s="36">
        <v>5.0541516245487355</v>
      </c>
      <c r="F561" s="35" t="s">
        <v>581</v>
      </c>
    </row>
    <row r="562" spans="1:6" x14ac:dyDescent="0.3">
      <c r="A562" s="32" t="s">
        <v>572</v>
      </c>
      <c r="B562" s="22">
        <v>2337.1</v>
      </c>
      <c r="C562" s="47">
        <f t="shared" si="8"/>
        <v>100</v>
      </c>
      <c r="D562" s="36">
        <v>73.958333333333343</v>
      </c>
      <c r="E562" s="36">
        <v>26.041666666666664</v>
      </c>
      <c r="F562" s="35" t="s">
        <v>582</v>
      </c>
    </row>
    <row r="563" spans="1:6" x14ac:dyDescent="0.3">
      <c r="A563" s="32" t="s">
        <v>572</v>
      </c>
      <c r="B563" s="22">
        <v>2344.1999999999998</v>
      </c>
      <c r="C563" s="47">
        <f t="shared" si="8"/>
        <v>99.999999999999986</v>
      </c>
      <c r="D563" s="36">
        <v>93.922651933701644</v>
      </c>
      <c r="E563" s="36">
        <v>6.0773480662983426</v>
      </c>
      <c r="F563" s="35" t="s">
        <v>583</v>
      </c>
    </row>
    <row r="564" spans="1:6" x14ac:dyDescent="0.3">
      <c r="A564" s="32" t="s">
        <v>572</v>
      </c>
      <c r="B564" s="22">
        <v>2354.9</v>
      </c>
      <c r="C564" s="47">
        <f t="shared" si="8"/>
        <v>100</v>
      </c>
      <c r="D564" s="36">
        <v>95.121951219512198</v>
      </c>
      <c r="E564" s="36">
        <v>4.8780487804878065</v>
      </c>
      <c r="F564" s="35" t="s">
        <v>584</v>
      </c>
    </row>
    <row r="565" spans="1:6" x14ac:dyDescent="0.3">
      <c r="A565" s="32" t="s">
        <v>572</v>
      </c>
      <c r="B565" s="22">
        <v>2373</v>
      </c>
      <c r="C565" s="47">
        <f t="shared" si="8"/>
        <v>100</v>
      </c>
      <c r="D565" s="36">
        <v>90.464547677261621</v>
      </c>
      <c r="E565" s="36">
        <v>9.5354523227383865</v>
      </c>
      <c r="F565" s="35" t="s">
        <v>585</v>
      </c>
    </row>
    <row r="566" spans="1:6" x14ac:dyDescent="0.3">
      <c r="A566" s="32" t="s">
        <v>572</v>
      </c>
      <c r="B566" s="22">
        <v>2376.5</v>
      </c>
      <c r="C566" s="47">
        <f t="shared" si="8"/>
        <v>100</v>
      </c>
      <c r="D566" s="36">
        <v>93.75</v>
      </c>
      <c r="E566" s="36">
        <v>6.25</v>
      </c>
      <c r="F566" s="35" t="s">
        <v>586</v>
      </c>
    </row>
    <row r="567" spans="1:6" x14ac:dyDescent="0.3">
      <c r="A567" s="32" t="s">
        <v>572</v>
      </c>
      <c r="B567" s="22">
        <v>2380.3000000000002</v>
      </c>
      <c r="C567" s="47">
        <f t="shared" si="8"/>
        <v>100</v>
      </c>
      <c r="D567" s="36">
        <v>81.672025723472672</v>
      </c>
      <c r="E567" s="36">
        <v>18.327974276527332</v>
      </c>
      <c r="F567" s="35" t="s">
        <v>587</v>
      </c>
    </row>
    <row r="568" spans="1:6" x14ac:dyDescent="0.3">
      <c r="A568" s="32" t="s">
        <v>572</v>
      </c>
      <c r="B568" s="22">
        <v>2381.1</v>
      </c>
      <c r="C568" s="47">
        <f t="shared" si="8"/>
        <v>99.999999999999986</v>
      </c>
      <c r="D568" s="36">
        <v>90.804597701149419</v>
      </c>
      <c r="E568" s="36">
        <v>9.1954022988505724</v>
      </c>
      <c r="F568" s="35" t="s">
        <v>588</v>
      </c>
    </row>
    <row r="569" spans="1:6" x14ac:dyDescent="0.3">
      <c r="A569" s="32" t="s">
        <v>572</v>
      </c>
      <c r="B569" s="22">
        <v>2393.5</v>
      </c>
      <c r="C569" s="47">
        <f t="shared" si="8"/>
        <v>100</v>
      </c>
      <c r="D569" s="36">
        <v>87.804878048780495</v>
      </c>
      <c r="E569" s="36">
        <v>12.195121951219512</v>
      </c>
      <c r="F569" s="35" t="s">
        <v>589</v>
      </c>
    </row>
    <row r="570" spans="1:6" x14ac:dyDescent="0.3">
      <c r="A570" s="32" t="s">
        <v>609</v>
      </c>
      <c r="B570" s="22">
        <v>2409.5</v>
      </c>
      <c r="C570" s="47">
        <f t="shared" si="8"/>
        <v>100</v>
      </c>
      <c r="D570" s="36">
        <v>92.024539877300612</v>
      </c>
      <c r="E570" s="36">
        <v>7.9754601226993866</v>
      </c>
      <c r="F570" s="35" t="s">
        <v>590</v>
      </c>
    </row>
    <row r="571" spans="1:6" x14ac:dyDescent="0.3">
      <c r="A571" s="32" t="s">
        <v>609</v>
      </c>
      <c r="B571" s="22">
        <v>2410.1</v>
      </c>
      <c r="C571" s="47">
        <f t="shared" si="8"/>
        <v>100</v>
      </c>
      <c r="D571" s="36">
        <v>86.705202312138724</v>
      </c>
      <c r="E571" s="36">
        <v>13.294797687861273</v>
      </c>
      <c r="F571" s="35" t="s">
        <v>591</v>
      </c>
    </row>
    <row r="572" spans="1:6" x14ac:dyDescent="0.3">
      <c r="A572" s="32" t="s">
        <v>609</v>
      </c>
      <c r="B572" s="22">
        <v>2412.4</v>
      </c>
      <c r="C572" s="47">
        <f t="shared" si="8"/>
        <v>100</v>
      </c>
      <c r="D572" s="36">
        <v>93.103448275862064</v>
      </c>
      <c r="E572" s="36">
        <v>6.8965517241379306</v>
      </c>
      <c r="F572" s="35" t="s">
        <v>592</v>
      </c>
    </row>
    <row r="573" spans="1:6" x14ac:dyDescent="0.3">
      <c r="A573" s="32" t="s">
        <v>609</v>
      </c>
      <c r="B573" s="22">
        <v>2415.8000000000002</v>
      </c>
      <c r="C573" s="47">
        <f t="shared" si="8"/>
        <v>100</v>
      </c>
      <c r="D573" s="36">
        <v>93.253968253968253</v>
      </c>
      <c r="E573" s="36">
        <v>6.7460317460317469</v>
      </c>
      <c r="F573" s="35" t="s">
        <v>593</v>
      </c>
    </row>
    <row r="574" spans="1:6" x14ac:dyDescent="0.3">
      <c r="A574" s="32" t="s">
        <v>609</v>
      </c>
      <c r="B574" s="22">
        <v>2423</v>
      </c>
      <c r="C574" s="47">
        <f t="shared" si="8"/>
        <v>100</v>
      </c>
      <c r="D574" s="36">
        <v>91.324200913242009</v>
      </c>
      <c r="E574" s="36">
        <v>8.6757990867579924</v>
      </c>
      <c r="F574" s="35" t="s">
        <v>594</v>
      </c>
    </row>
    <row r="575" spans="1:6" x14ac:dyDescent="0.3">
      <c r="A575" s="32" t="s">
        <v>609</v>
      </c>
      <c r="B575" s="22">
        <v>2430.6999999999998</v>
      </c>
      <c r="C575" s="47">
        <f t="shared" si="8"/>
        <v>100</v>
      </c>
      <c r="D575" s="36">
        <v>93</v>
      </c>
      <c r="E575" s="36">
        <v>7</v>
      </c>
      <c r="F575" s="35" t="s">
        <v>595</v>
      </c>
    </row>
    <row r="576" spans="1:6" x14ac:dyDescent="0.3">
      <c r="A576" s="32" t="s">
        <v>609</v>
      </c>
      <c r="B576" s="22">
        <v>2434.6999999999998</v>
      </c>
      <c r="C576" s="47">
        <f t="shared" si="8"/>
        <v>100</v>
      </c>
      <c r="D576" s="36">
        <v>91.666666666666671</v>
      </c>
      <c r="E576" s="36">
        <v>8.3333333333333339</v>
      </c>
      <c r="F576" s="35" t="s">
        <v>596</v>
      </c>
    </row>
    <row r="577" spans="1:6" x14ac:dyDescent="0.3">
      <c r="A577" s="32" t="s">
        <v>609</v>
      </c>
      <c r="B577" s="22">
        <v>2449.5</v>
      </c>
      <c r="C577" s="47">
        <f t="shared" si="8"/>
        <v>99.999999999999986</v>
      </c>
      <c r="D577" s="36">
        <v>93.617021276595736</v>
      </c>
      <c r="E577" s="36">
        <v>6.3829787234042543</v>
      </c>
      <c r="F577" s="35" t="s">
        <v>597</v>
      </c>
    </row>
    <row r="578" spans="1:6" x14ac:dyDescent="0.3">
      <c r="A578" s="32" t="s">
        <v>609</v>
      </c>
      <c r="B578" s="22">
        <v>2461.4</v>
      </c>
      <c r="C578" s="47">
        <f t="shared" si="8"/>
        <v>100</v>
      </c>
      <c r="D578" s="36">
        <v>92.712550607287454</v>
      </c>
      <c r="E578" s="36">
        <v>7.2874493927125501</v>
      </c>
      <c r="F578" s="35" t="s">
        <v>598</v>
      </c>
    </row>
    <row r="579" spans="1:6" x14ac:dyDescent="0.3">
      <c r="A579" s="32" t="s">
        <v>609</v>
      </c>
      <c r="B579" s="22">
        <v>2463.4</v>
      </c>
      <c r="C579" s="47">
        <f t="shared" si="8"/>
        <v>99.999999999999986</v>
      </c>
      <c r="D579" s="36">
        <v>93.617021276595736</v>
      </c>
      <c r="E579" s="36">
        <v>6.3829787234042543</v>
      </c>
      <c r="F579" s="35" t="s">
        <v>599</v>
      </c>
    </row>
    <row r="580" spans="1:6" x14ac:dyDescent="0.3">
      <c r="A580" s="32" t="s">
        <v>609</v>
      </c>
      <c r="B580" s="22">
        <v>2464.9</v>
      </c>
      <c r="C580" s="47">
        <f t="shared" si="8"/>
        <v>100</v>
      </c>
      <c r="D580" s="36">
        <v>90.625</v>
      </c>
      <c r="E580" s="36">
        <v>9.375</v>
      </c>
      <c r="F580" s="35" t="s">
        <v>600</v>
      </c>
    </row>
    <row r="581" spans="1:6" x14ac:dyDescent="0.3">
      <c r="A581" s="32" t="s">
        <v>609</v>
      </c>
      <c r="B581" s="22">
        <v>2465.6</v>
      </c>
      <c r="C581" s="47">
        <f t="shared" ref="C581:C644" si="9">D581+E581</f>
        <v>100</v>
      </c>
      <c r="D581" s="36">
        <v>92.5</v>
      </c>
      <c r="E581" s="36">
        <v>7.5</v>
      </c>
      <c r="F581" s="35" t="s">
        <v>601</v>
      </c>
    </row>
    <row r="582" spans="1:6" x14ac:dyDescent="0.3">
      <c r="A582" s="32" t="s">
        <v>609</v>
      </c>
      <c r="B582" s="22">
        <v>2468.6</v>
      </c>
      <c r="C582" s="47">
        <f t="shared" si="9"/>
        <v>99.999999999999986</v>
      </c>
      <c r="D582" s="36">
        <v>89.433962264150935</v>
      </c>
      <c r="E582" s="36">
        <v>10.566037735849056</v>
      </c>
      <c r="F582" s="35" t="s">
        <v>602</v>
      </c>
    </row>
    <row r="583" spans="1:6" x14ac:dyDescent="0.3">
      <c r="A583" s="32" t="s">
        <v>609</v>
      </c>
      <c r="B583" s="22">
        <v>2472.8000000000002</v>
      </c>
      <c r="C583" s="47">
        <f t="shared" si="9"/>
        <v>100</v>
      </c>
      <c r="D583" s="36">
        <v>92.452830188679243</v>
      </c>
      <c r="E583" s="36">
        <v>7.5471698113207548</v>
      </c>
      <c r="F583" s="35" t="s">
        <v>603</v>
      </c>
    </row>
    <row r="584" spans="1:6" x14ac:dyDescent="0.3">
      <c r="A584" s="32" t="s">
        <v>609</v>
      </c>
      <c r="B584" s="22">
        <v>2473.5</v>
      </c>
      <c r="C584" s="47">
        <f t="shared" si="9"/>
        <v>100.00000000000001</v>
      </c>
      <c r="D584" s="36">
        <v>93.548387096774206</v>
      </c>
      <c r="E584" s="36">
        <v>6.4516129032258061</v>
      </c>
      <c r="F584" s="35" t="s">
        <v>604</v>
      </c>
    </row>
    <row r="585" spans="1:6" x14ac:dyDescent="0.3">
      <c r="A585" s="32" t="s">
        <v>609</v>
      </c>
      <c r="B585" s="22">
        <v>2474.6999999999998</v>
      </c>
      <c r="C585" s="47">
        <f t="shared" si="9"/>
        <v>100</v>
      </c>
      <c r="D585" s="36">
        <v>93.360995850622402</v>
      </c>
      <c r="E585" s="36">
        <v>6.6390041493775938</v>
      </c>
      <c r="F585" s="35" t="s">
        <v>605</v>
      </c>
    </row>
    <row r="586" spans="1:6" x14ac:dyDescent="0.3">
      <c r="A586" s="32" t="s">
        <v>609</v>
      </c>
      <c r="B586" s="22">
        <v>2482.1999999999998</v>
      </c>
      <c r="C586" s="47">
        <f t="shared" si="9"/>
        <v>100</v>
      </c>
      <c r="D586" s="36">
        <v>90.041493775933603</v>
      </c>
      <c r="E586" s="36">
        <v>9.9585062240663902</v>
      </c>
      <c r="F586" s="35" t="s">
        <v>606</v>
      </c>
    </row>
    <row r="587" spans="1:6" x14ac:dyDescent="0.3">
      <c r="A587" s="32" t="s">
        <v>609</v>
      </c>
      <c r="B587" s="22">
        <v>2487.4</v>
      </c>
      <c r="C587" s="47">
        <f t="shared" si="9"/>
        <v>100</v>
      </c>
      <c r="D587" s="36">
        <v>88.622754491017957</v>
      </c>
      <c r="E587" s="36">
        <v>11.377245508982037</v>
      </c>
      <c r="F587" s="35" t="s">
        <v>607</v>
      </c>
    </row>
    <row r="588" spans="1:6" x14ac:dyDescent="0.3">
      <c r="A588" s="32" t="s">
        <v>609</v>
      </c>
      <c r="B588" s="22">
        <v>2494.4</v>
      </c>
      <c r="C588" s="47">
        <f t="shared" si="9"/>
        <v>100</v>
      </c>
      <c r="D588" s="36">
        <v>89.878542510121463</v>
      </c>
      <c r="E588" s="36">
        <v>10.121457489878543</v>
      </c>
      <c r="F588" s="35" t="s">
        <v>608</v>
      </c>
    </row>
    <row r="589" spans="1:6" x14ac:dyDescent="0.3">
      <c r="A589" s="32" t="s">
        <v>609</v>
      </c>
      <c r="B589" s="22">
        <v>2510.1999999999998</v>
      </c>
      <c r="C589" s="47">
        <f t="shared" si="9"/>
        <v>100</v>
      </c>
      <c r="D589" s="36">
        <v>92.079207920792086</v>
      </c>
      <c r="E589" s="36">
        <v>7.9207920792079207</v>
      </c>
      <c r="F589" s="35" t="s">
        <v>610</v>
      </c>
    </row>
    <row r="590" spans="1:6" x14ac:dyDescent="0.3">
      <c r="A590" s="32" t="s">
        <v>609</v>
      </c>
      <c r="B590" s="22">
        <v>2511.8000000000002</v>
      </c>
      <c r="C590" s="47">
        <f t="shared" si="9"/>
        <v>100</v>
      </c>
      <c r="D590" s="36">
        <v>93.377483443708613</v>
      </c>
      <c r="E590" s="36">
        <v>6.6225165562913908</v>
      </c>
      <c r="F590" s="35" t="s">
        <v>611</v>
      </c>
    </row>
    <row r="591" spans="1:6" x14ac:dyDescent="0.3">
      <c r="A591" s="32" t="s">
        <v>609</v>
      </c>
      <c r="B591" s="22">
        <v>2516.5</v>
      </c>
      <c r="C591" s="47">
        <f t="shared" si="9"/>
        <v>100</v>
      </c>
      <c r="D591" s="36">
        <v>93.313069908814583</v>
      </c>
      <c r="E591" s="36">
        <v>6.6869300911854097</v>
      </c>
      <c r="F591" s="35" t="s">
        <v>612</v>
      </c>
    </row>
    <row r="592" spans="1:6" x14ac:dyDescent="0.3">
      <c r="A592" s="32" t="s">
        <v>609</v>
      </c>
      <c r="B592" s="22">
        <v>2521</v>
      </c>
      <c r="C592" s="47">
        <f t="shared" si="9"/>
        <v>100</v>
      </c>
      <c r="D592" s="36">
        <v>95.072463768115938</v>
      </c>
      <c r="E592" s="36">
        <v>4.9275362318840585</v>
      </c>
      <c r="F592" s="35" t="s">
        <v>613</v>
      </c>
    </row>
    <row r="593" spans="1:6" x14ac:dyDescent="0.3">
      <c r="A593" s="32" t="s">
        <v>609</v>
      </c>
      <c r="B593" s="22">
        <v>2528.4</v>
      </c>
      <c r="C593" s="47">
        <f t="shared" si="9"/>
        <v>100</v>
      </c>
      <c r="D593" s="36">
        <v>93.382352941176464</v>
      </c>
      <c r="E593" s="36">
        <v>6.617647058823529</v>
      </c>
      <c r="F593" s="35" t="s">
        <v>614</v>
      </c>
    </row>
    <row r="594" spans="1:6" x14ac:dyDescent="0.3">
      <c r="A594" s="32" t="s">
        <v>609</v>
      </c>
      <c r="B594" s="22">
        <v>2532.8000000000002</v>
      </c>
      <c r="C594" s="47">
        <f t="shared" si="9"/>
        <v>100</v>
      </c>
      <c r="D594" s="36">
        <v>87.096774193548384</v>
      </c>
      <c r="E594" s="36">
        <v>12.903225806451612</v>
      </c>
      <c r="F594" s="35" t="s">
        <v>615</v>
      </c>
    </row>
    <row r="595" spans="1:6" x14ac:dyDescent="0.3">
      <c r="A595" s="32" t="s">
        <v>609</v>
      </c>
      <c r="B595" s="22">
        <v>2534.9</v>
      </c>
      <c r="C595" s="47">
        <f t="shared" si="9"/>
        <v>100</v>
      </c>
      <c r="D595" s="36">
        <v>95.341614906832305</v>
      </c>
      <c r="E595" s="36">
        <v>4.658385093167702</v>
      </c>
      <c r="F595" s="35" t="s">
        <v>616</v>
      </c>
    </row>
    <row r="596" spans="1:6" x14ac:dyDescent="0.3">
      <c r="A596" s="32" t="s">
        <v>609</v>
      </c>
      <c r="B596" s="22">
        <v>2536</v>
      </c>
      <c r="C596" s="47">
        <f t="shared" si="9"/>
        <v>100</v>
      </c>
      <c r="D596" s="36">
        <v>93.856655290102381</v>
      </c>
      <c r="E596" s="36">
        <v>6.1433447098976117</v>
      </c>
      <c r="F596" s="35" t="s">
        <v>617</v>
      </c>
    </row>
    <row r="597" spans="1:6" x14ac:dyDescent="0.3">
      <c r="A597" s="32" t="s">
        <v>609</v>
      </c>
      <c r="B597" s="22">
        <v>2538.4</v>
      </c>
      <c r="C597" s="47">
        <f t="shared" si="9"/>
        <v>99.999999999999986</v>
      </c>
      <c r="D597" s="36">
        <v>93.678160919540218</v>
      </c>
      <c r="E597" s="36">
        <v>6.3218390804597693</v>
      </c>
      <c r="F597" s="35" t="s">
        <v>618</v>
      </c>
    </row>
    <row r="598" spans="1:6" x14ac:dyDescent="0.3">
      <c r="A598" s="32" t="s">
        <v>609</v>
      </c>
      <c r="B598" s="22">
        <v>2539.1999999999998</v>
      </c>
      <c r="C598" s="47">
        <f t="shared" si="9"/>
        <v>100</v>
      </c>
      <c r="D598" s="36">
        <v>93.45794392523365</v>
      </c>
      <c r="E598" s="36">
        <v>6.5420560747663545</v>
      </c>
      <c r="F598" s="35" t="s">
        <v>619</v>
      </c>
    </row>
    <row r="599" spans="1:6" x14ac:dyDescent="0.3">
      <c r="A599" s="32" t="s">
        <v>609</v>
      </c>
      <c r="B599" s="22">
        <v>2541.4</v>
      </c>
      <c r="C599" s="47">
        <f t="shared" si="9"/>
        <v>100</v>
      </c>
      <c r="D599" s="36">
        <v>84.549356223175963</v>
      </c>
      <c r="E599" s="36">
        <v>15.450643776824036</v>
      </c>
      <c r="F599" s="35" t="s">
        <v>620</v>
      </c>
    </row>
    <row r="600" spans="1:6" x14ac:dyDescent="0.3">
      <c r="A600" s="32" t="s">
        <v>609</v>
      </c>
      <c r="B600" s="22">
        <v>2542.1999999999998</v>
      </c>
      <c r="C600" s="47">
        <f t="shared" si="9"/>
        <v>100</v>
      </c>
      <c r="D600" s="36">
        <v>91.071428571428569</v>
      </c>
      <c r="E600" s="36">
        <v>8.928571428571427</v>
      </c>
      <c r="F600" s="35" t="s">
        <v>621</v>
      </c>
    </row>
    <row r="601" spans="1:6" x14ac:dyDescent="0.3">
      <c r="A601" s="32" t="s">
        <v>609</v>
      </c>
      <c r="B601" s="22">
        <v>2545.8000000000002</v>
      </c>
      <c r="C601" s="47">
        <f t="shared" si="9"/>
        <v>100</v>
      </c>
      <c r="D601" s="36">
        <v>91.379310344827587</v>
      </c>
      <c r="E601" s="36">
        <v>8.6206896551724128</v>
      </c>
      <c r="F601" s="35" t="s">
        <v>622</v>
      </c>
    </row>
    <row r="602" spans="1:6" x14ac:dyDescent="0.3">
      <c r="A602" s="32" t="s">
        <v>609</v>
      </c>
      <c r="B602" s="22">
        <v>2547.5</v>
      </c>
      <c r="C602" s="47">
        <f t="shared" si="9"/>
        <v>99.999999999999986</v>
      </c>
      <c r="D602" s="36">
        <v>93.589743589743577</v>
      </c>
      <c r="E602" s="36">
        <v>6.4102564102564106</v>
      </c>
      <c r="F602" s="35" t="s">
        <v>623</v>
      </c>
    </row>
    <row r="603" spans="1:6" x14ac:dyDescent="0.3">
      <c r="A603" s="32" t="s">
        <v>609</v>
      </c>
      <c r="B603" s="22">
        <v>2551.3000000000002</v>
      </c>
      <c r="C603" s="47">
        <f t="shared" si="9"/>
        <v>100</v>
      </c>
      <c r="D603" s="36">
        <v>94.047619047619051</v>
      </c>
      <c r="E603" s="36">
        <v>5.9523809523809526</v>
      </c>
      <c r="F603" s="35" t="s">
        <v>624</v>
      </c>
    </row>
    <row r="604" spans="1:6" x14ac:dyDescent="0.3">
      <c r="A604" s="32" t="s">
        <v>609</v>
      </c>
      <c r="B604" s="22">
        <v>2552.1999999999998</v>
      </c>
      <c r="C604" s="47">
        <f t="shared" si="9"/>
        <v>99.999999999999986</v>
      </c>
      <c r="D604" s="36">
        <v>93.6893203883495</v>
      </c>
      <c r="E604" s="36">
        <v>6.3106796116504853</v>
      </c>
      <c r="F604" s="35" t="s">
        <v>625</v>
      </c>
    </row>
    <row r="605" spans="1:6" x14ac:dyDescent="0.3">
      <c r="A605" s="32" t="s">
        <v>609</v>
      </c>
      <c r="B605" s="22">
        <v>2553.9</v>
      </c>
      <c r="C605" s="47">
        <f t="shared" si="9"/>
        <v>100</v>
      </c>
      <c r="D605" s="36">
        <v>93.693693693693689</v>
      </c>
      <c r="E605" s="36">
        <v>6.3063063063063067</v>
      </c>
      <c r="F605" s="35" t="s">
        <v>626</v>
      </c>
    </row>
    <row r="606" spans="1:6" x14ac:dyDescent="0.3">
      <c r="A606" s="32" t="s">
        <v>609</v>
      </c>
      <c r="B606" s="22">
        <v>2555</v>
      </c>
      <c r="C606" s="47">
        <f t="shared" si="9"/>
        <v>100</v>
      </c>
      <c r="D606" s="36">
        <v>91.489361702127653</v>
      </c>
      <c r="E606" s="36">
        <v>8.5106382978723403</v>
      </c>
      <c r="F606" s="35" t="s">
        <v>627</v>
      </c>
    </row>
    <row r="607" spans="1:6" x14ac:dyDescent="0.3">
      <c r="A607" s="32" t="s">
        <v>609</v>
      </c>
      <c r="B607" s="22">
        <v>2566.3000000000002</v>
      </c>
      <c r="C607" s="47">
        <f t="shared" si="9"/>
        <v>100</v>
      </c>
      <c r="D607" s="36">
        <v>79.144385026737964</v>
      </c>
      <c r="E607" s="36">
        <v>20.855614973262028</v>
      </c>
      <c r="F607" s="35" t="s">
        <v>628</v>
      </c>
    </row>
    <row r="608" spans="1:6" x14ac:dyDescent="0.3">
      <c r="A608" s="32" t="s">
        <v>609</v>
      </c>
      <c r="B608" s="22">
        <v>2567.3000000000002</v>
      </c>
      <c r="C608" s="47">
        <f t="shared" si="9"/>
        <v>100</v>
      </c>
      <c r="D608" s="36">
        <v>82.065217391304344</v>
      </c>
      <c r="E608" s="36">
        <v>17.934782608695649</v>
      </c>
      <c r="F608" s="35" t="s">
        <v>629</v>
      </c>
    </row>
    <row r="609" spans="1:6" x14ac:dyDescent="0.3">
      <c r="A609" s="32" t="s">
        <v>609</v>
      </c>
      <c r="B609" s="22">
        <v>2568</v>
      </c>
      <c r="C609" s="47">
        <f t="shared" si="9"/>
        <v>100</v>
      </c>
      <c r="D609" s="36">
        <v>71.57190635451505</v>
      </c>
      <c r="E609" s="36">
        <v>28.428093645484946</v>
      </c>
      <c r="F609" s="35" t="s">
        <v>630</v>
      </c>
    </row>
    <row r="610" spans="1:6" x14ac:dyDescent="0.3">
      <c r="A610" s="32" t="s">
        <v>609</v>
      </c>
      <c r="B610" s="22">
        <v>2568.9</v>
      </c>
      <c r="C610" s="47">
        <f t="shared" si="9"/>
        <v>100</v>
      </c>
      <c r="D610" s="36">
        <v>59.782608695652172</v>
      </c>
      <c r="E610" s="36">
        <v>40.217391304347828</v>
      </c>
      <c r="F610" s="35" t="s">
        <v>631</v>
      </c>
    </row>
    <row r="611" spans="1:6" x14ac:dyDescent="0.3">
      <c r="A611" s="32" t="s">
        <v>609</v>
      </c>
      <c r="B611" s="22">
        <v>2574.6</v>
      </c>
      <c r="C611" s="47">
        <f t="shared" si="9"/>
        <v>100</v>
      </c>
      <c r="D611" s="36">
        <v>24.157303370786515</v>
      </c>
      <c r="E611" s="36">
        <v>75.842696629213492</v>
      </c>
      <c r="F611" s="35" t="s">
        <v>632</v>
      </c>
    </row>
    <row r="612" spans="1:6" x14ac:dyDescent="0.3">
      <c r="A612" s="32" t="s">
        <v>609</v>
      </c>
      <c r="B612" s="22">
        <v>2577.9</v>
      </c>
      <c r="C612" s="47">
        <f t="shared" si="9"/>
        <v>100</v>
      </c>
      <c r="D612" s="36">
        <v>92.603550295857985</v>
      </c>
      <c r="E612" s="36">
        <v>7.3964497041420119</v>
      </c>
      <c r="F612" s="35" t="s">
        <v>633</v>
      </c>
    </row>
    <row r="613" spans="1:6" x14ac:dyDescent="0.3">
      <c r="A613" s="32" t="s">
        <v>609</v>
      </c>
      <c r="B613" s="22">
        <v>2584</v>
      </c>
      <c r="C613" s="47">
        <f t="shared" si="9"/>
        <v>100</v>
      </c>
      <c r="D613" s="36">
        <v>97.85407725321889</v>
      </c>
      <c r="E613" s="36">
        <v>2.1459227467811162</v>
      </c>
      <c r="F613" s="35" t="s">
        <v>634</v>
      </c>
    </row>
    <row r="614" spans="1:6" x14ac:dyDescent="0.3">
      <c r="A614" s="32" t="s">
        <v>609</v>
      </c>
      <c r="B614" s="22">
        <v>2589.5</v>
      </c>
      <c r="C614" s="47">
        <f t="shared" si="9"/>
        <v>100</v>
      </c>
      <c r="D614" s="36">
        <v>93.296089385474858</v>
      </c>
      <c r="E614" s="36">
        <v>6.7039106145251388</v>
      </c>
      <c r="F614" s="35" t="s">
        <v>635</v>
      </c>
    </row>
    <row r="615" spans="1:6" x14ac:dyDescent="0.3">
      <c r="A615" s="32" t="s">
        <v>609</v>
      </c>
      <c r="B615" s="22">
        <v>2595.6</v>
      </c>
      <c r="C615" s="47">
        <f t="shared" si="9"/>
        <v>100</v>
      </c>
      <c r="D615" s="36">
        <v>93.209876543209873</v>
      </c>
      <c r="E615" s="36">
        <v>6.7901234567901234</v>
      </c>
      <c r="F615" s="35" t="s">
        <v>636</v>
      </c>
    </row>
    <row r="616" spans="1:6" x14ac:dyDescent="0.3">
      <c r="A616" s="32" t="s">
        <v>609</v>
      </c>
      <c r="B616" s="22">
        <v>2597.6999999999998</v>
      </c>
      <c r="C616" s="47">
        <f t="shared" si="9"/>
        <v>100</v>
      </c>
      <c r="D616" s="36">
        <v>93.865030674846622</v>
      </c>
      <c r="E616" s="36">
        <v>6.1349693251533735</v>
      </c>
      <c r="F616" s="35" t="s">
        <v>637</v>
      </c>
    </row>
    <row r="617" spans="1:6" x14ac:dyDescent="0.3">
      <c r="A617" s="32" t="s">
        <v>609</v>
      </c>
      <c r="B617" s="22">
        <v>2599.1999999999998</v>
      </c>
      <c r="C617" s="47">
        <f t="shared" si="9"/>
        <v>100</v>
      </c>
      <c r="D617" s="36">
        <v>93.181818181818187</v>
      </c>
      <c r="E617" s="36">
        <v>6.8181818181818183</v>
      </c>
      <c r="F617" s="35" t="s">
        <v>638</v>
      </c>
    </row>
    <row r="618" spans="1:6" x14ac:dyDescent="0.3">
      <c r="A618" s="32" t="s">
        <v>655</v>
      </c>
      <c r="B618" s="22">
        <v>2609.6</v>
      </c>
      <c r="C618" s="47">
        <f t="shared" si="9"/>
        <v>100.00000000000001</v>
      </c>
      <c r="D618" s="36">
        <v>85.365853658536594</v>
      </c>
      <c r="E618" s="36">
        <v>14.634146341463417</v>
      </c>
      <c r="F618" s="35" t="s">
        <v>639</v>
      </c>
    </row>
    <row r="619" spans="1:6" x14ac:dyDescent="0.3">
      <c r="A619" s="32" t="s">
        <v>655</v>
      </c>
      <c r="B619" s="22">
        <v>2614.6999999999998</v>
      </c>
      <c r="C619" s="47">
        <f t="shared" si="9"/>
        <v>99.999999999999986</v>
      </c>
      <c r="D619" s="36">
        <v>94.77124183006535</v>
      </c>
      <c r="E619" s="36">
        <v>5.2287581699346406</v>
      </c>
      <c r="F619" s="35" t="s">
        <v>640</v>
      </c>
    </row>
    <row r="620" spans="1:6" x14ac:dyDescent="0.3">
      <c r="A620" s="32" t="s">
        <v>655</v>
      </c>
      <c r="B620" s="22">
        <v>2619.1</v>
      </c>
      <c r="C620" s="47">
        <f t="shared" si="9"/>
        <v>100</v>
      </c>
      <c r="D620" s="36">
        <v>93.415637860082299</v>
      </c>
      <c r="E620" s="36">
        <v>6.5843621399176957</v>
      </c>
      <c r="F620" s="35" t="s">
        <v>641</v>
      </c>
    </row>
    <row r="621" spans="1:6" x14ac:dyDescent="0.3">
      <c r="A621" s="32" t="s">
        <v>655</v>
      </c>
      <c r="B621" s="22">
        <v>2624.8</v>
      </c>
      <c r="C621" s="47">
        <f t="shared" si="9"/>
        <v>100</v>
      </c>
      <c r="D621" s="36">
        <v>89.090909090909093</v>
      </c>
      <c r="E621" s="36">
        <v>10.90909090909091</v>
      </c>
      <c r="F621" s="35" t="s">
        <v>642</v>
      </c>
    </row>
    <row r="622" spans="1:6" x14ac:dyDescent="0.3">
      <c r="A622" s="32" t="s">
        <v>655</v>
      </c>
      <c r="B622" s="22">
        <v>2626</v>
      </c>
      <c r="C622" s="47">
        <f t="shared" si="9"/>
        <v>100</v>
      </c>
      <c r="D622" s="36">
        <v>95.128939828080235</v>
      </c>
      <c r="E622" s="36">
        <v>4.8710601719197717</v>
      </c>
      <c r="F622" s="35" t="s">
        <v>643</v>
      </c>
    </row>
    <row r="623" spans="1:6" x14ac:dyDescent="0.3">
      <c r="A623" s="32" t="s">
        <v>655</v>
      </c>
      <c r="B623" s="22">
        <v>2628.8</v>
      </c>
      <c r="C623" s="47">
        <f t="shared" si="9"/>
        <v>100</v>
      </c>
      <c r="D623" s="36">
        <v>94.767441860465112</v>
      </c>
      <c r="E623" s="36">
        <v>5.2325581395348832</v>
      </c>
      <c r="F623" s="35" t="s">
        <v>644</v>
      </c>
    </row>
    <row r="624" spans="1:6" x14ac:dyDescent="0.3">
      <c r="A624" s="32" t="s">
        <v>655</v>
      </c>
      <c r="B624" s="22">
        <v>2637.3</v>
      </c>
      <c r="C624" s="47">
        <f t="shared" si="9"/>
        <v>100</v>
      </c>
      <c r="D624" s="36">
        <v>93.162393162393158</v>
      </c>
      <c r="E624" s="36">
        <v>6.8376068376068373</v>
      </c>
      <c r="F624" s="35" t="s">
        <v>645</v>
      </c>
    </row>
    <row r="625" spans="1:6" x14ac:dyDescent="0.3">
      <c r="A625" s="32" t="s">
        <v>655</v>
      </c>
      <c r="B625" s="22">
        <v>2639.6</v>
      </c>
      <c r="C625" s="47">
        <f t="shared" si="9"/>
        <v>100</v>
      </c>
      <c r="D625" s="36">
        <v>94.339622641509436</v>
      </c>
      <c r="E625" s="36">
        <v>5.6603773584905657</v>
      </c>
      <c r="F625" s="35" t="s">
        <v>646</v>
      </c>
    </row>
    <row r="626" spans="1:6" x14ac:dyDescent="0.3">
      <c r="A626" s="32" t="s">
        <v>655</v>
      </c>
      <c r="B626" s="22">
        <v>2641.8</v>
      </c>
      <c r="C626" s="47">
        <f t="shared" si="9"/>
        <v>100</v>
      </c>
      <c r="D626" s="36">
        <v>94.413407821229043</v>
      </c>
      <c r="E626" s="36">
        <v>5.5865921787709496</v>
      </c>
      <c r="F626" s="35" t="s">
        <v>647</v>
      </c>
    </row>
    <row r="627" spans="1:6" x14ac:dyDescent="0.3">
      <c r="A627" s="32" t="s">
        <v>655</v>
      </c>
      <c r="B627" s="22">
        <v>2643.3</v>
      </c>
      <c r="C627" s="47">
        <f t="shared" si="9"/>
        <v>99.999999999999986</v>
      </c>
      <c r="D627" s="36">
        <v>94.535519125683052</v>
      </c>
      <c r="E627" s="36">
        <v>5.4644808743169397</v>
      </c>
      <c r="F627" s="35" t="s">
        <v>648</v>
      </c>
    </row>
    <row r="628" spans="1:6" x14ac:dyDescent="0.3">
      <c r="A628" s="32" t="s">
        <v>655</v>
      </c>
      <c r="B628" s="22">
        <v>2644.9</v>
      </c>
      <c r="C628" s="47">
        <f t="shared" si="9"/>
        <v>100</v>
      </c>
      <c r="D628" s="36">
        <v>95.78947368421052</v>
      </c>
      <c r="E628" s="36">
        <v>4.2105263157894735</v>
      </c>
      <c r="F628" s="35" t="s">
        <v>649</v>
      </c>
    </row>
    <row r="629" spans="1:6" x14ac:dyDescent="0.3">
      <c r="A629" s="32" t="s">
        <v>655</v>
      </c>
      <c r="B629" s="22">
        <v>2651.5</v>
      </c>
      <c r="C629" s="47">
        <f t="shared" si="9"/>
        <v>100</v>
      </c>
      <c r="D629" s="36">
        <v>86.666666666666671</v>
      </c>
      <c r="E629" s="36">
        <v>13.333333333333334</v>
      </c>
      <c r="F629" s="35" t="s">
        <v>650</v>
      </c>
    </row>
    <row r="630" spans="1:6" x14ac:dyDescent="0.3">
      <c r="A630" s="32" t="s">
        <v>655</v>
      </c>
      <c r="B630" s="22">
        <v>2674.4</v>
      </c>
      <c r="C630" s="47">
        <f t="shared" si="9"/>
        <v>99.999999999999986</v>
      </c>
      <c r="D630" s="36">
        <v>82.198952879581142</v>
      </c>
      <c r="E630" s="36">
        <v>17.801047120418843</v>
      </c>
      <c r="F630" s="35" t="s">
        <v>651</v>
      </c>
    </row>
    <row r="631" spans="1:6" x14ac:dyDescent="0.3">
      <c r="A631" s="32" t="s">
        <v>655</v>
      </c>
      <c r="B631" s="22">
        <v>2679.4</v>
      </c>
      <c r="C631" s="47">
        <f t="shared" si="9"/>
        <v>100</v>
      </c>
      <c r="D631" s="36">
        <v>55.586592178770942</v>
      </c>
      <c r="E631" s="36">
        <v>44.413407821229058</v>
      </c>
      <c r="F631" s="35" t="s">
        <v>652</v>
      </c>
    </row>
    <row r="632" spans="1:6" x14ac:dyDescent="0.3">
      <c r="A632" s="32" t="s">
        <v>655</v>
      </c>
      <c r="B632" s="22">
        <v>2700.2000000000098</v>
      </c>
      <c r="C632" s="47">
        <f t="shared" si="9"/>
        <v>100.00000000000001</v>
      </c>
      <c r="D632" s="36">
        <v>88.532110091743135</v>
      </c>
      <c r="E632" s="36">
        <v>11.467889908256883</v>
      </c>
      <c r="F632" s="35" t="s">
        <v>653</v>
      </c>
    </row>
    <row r="633" spans="1:6" x14ac:dyDescent="0.3">
      <c r="A633" s="32" t="s">
        <v>655</v>
      </c>
      <c r="B633" s="22">
        <v>2705</v>
      </c>
      <c r="C633" s="47">
        <f t="shared" si="9"/>
        <v>100</v>
      </c>
      <c r="D633" s="36">
        <v>86.018237082066875</v>
      </c>
      <c r="E633" s="36">
        <v>13.98176291793313</v>
      </c>
      <c r="F633" s="35" t="s">
        <v>654</v>
      </c>
    </row>
    <row r="634" spans="1:6" x14ac:dyDescent="0.3">
      <c r="A634" s="32" t="s">
        <v>655</v>
      </c>
      <c r="B634" s="22">
        <v>2708.4</v>
      </c>
      <c r="C634" s="47">
        <f t="shared" si="9"/>
        <v>100</v>
      </c>
      <c r="D634" s="36">
        <v>97.154471544715449</v>
      </c>
      <c r="E634" s="36">
        <v>2.8455284552845534</v>
      </c>
      <c r="F634" s="35" t="s">
        <v>656</v>
      </c>
    </row>
    <row r="635" spans="1:6" x14ac:dyDescent="0.3">
      <c r="A635" s="32" t="s">
        <v>655</v>
      </c>
      <c r="B635" s="22">
        <v>2712.8</v>
      </c>
      <c r="C635" s="47">
        <f t="shared" si="9"/>
        <v>100</v>
      </c>
      <c r="D635" s="36">
        <v>96.491228070175438</v>
      </c>
      <c r="E635" s="36">
        <v>3.5087719298245608</v>
      </c>
      <c r="F635" s="35" t="s">
        <v>657</v>
      </c>
    </row>
    <row r="636" spans="1:6" x14ac:dyDescent="0.3">
      <c r="A636" s="32" t="s">
        <v>655</v>
      </c>
      <c r="B636" s="22">
        <v>2721.1</v>
      </c>
      <c r="C636" s="47">
        <f t="shared" si="9"/>
        <v>99.999999999999986</v>
      </c>
      <c r="D636" s="36">
        <v>92.982456140350862</v>
      </c>
      <c r="E636" s="36">
        <v>7.0175438596491224</v>
      </c>
      <c r="F636" s="35" t="s">
        <v>658</v>
      </c>
    </row>
    <row r="637" spans="1:6" x14ac:dyDescent="0.3">
      <c r="A637" s="32" t="s">
        <v>655</v>
      </c>
      <c r="B637" s="22">
        <v>2738.6</v>
      </c>
      <c r="C637" s="47">
        <f t="shared" si="9"/>
        <v>100</v>
      </c>
      <c r="D637" s="36">
        <v>92.307692307692307</v>
      </c>
      <c r="E637" s="36">
        <v>7.6923076923076916</v>
      </c>
      <c r="F637" s="35" t="s">
        <v>659</v>
      </c>
    </row>
    <row r="638" spans="1:6" x14ac:dyDescent="0.3">
      <c r="A638" s="32" t="s">
        <v>655</v>
      </c>
      <c r="B638" s="22">
        <v>2746.9</v>
      </c>
      <c r="C638" s="47">
        <f t="shared" si="9"/>
        <v>99.999999999999986</v>
      </c>
      <c r="D638" s="36">
        <v>95.876288659793801</v>
      </c>
      <c r="E638" s="36">
        <v>4.1237113402061851</v>
      </c>
      <c r="F638" s="35" t="s">
        <v>660</v>
      </c>
    </row>
    <row r="639" spans="1:6" x14ac:dyDescent="0.3">
      <c r="A639" s="32" t="s">
        <v>655</v>
      </c>
      <c r="B639" s="22">
        <v>2756.7</v>
      </c>
      <c r="C639" s="47">
        <f t="shared" si="9"/>
        <v>100</v>
      </c>
      <c r="D639" s="36">
        <v>70.414201183431956</v>
      </c>
      <c r="E639" s="36">
        <v>29.585798816568047</v>
      </c>
      <c r="F639" s="35" t="s">
        <v>661</v>
      </c>
    </row>
    <row r="640" spans="1:6" x14ac:dyDescent="0.3">
      <c r="A640" s="32" t="s">
        <v>655</v>
      </c>
      <c r="B640" s="22">
        <v>2759.4</v>
      </c>
      <c r="C640" s="47">
        <f t="shared" si="9"/>
        <v>100</v>
      </c>
      <c r="D640" s="36">
        <v>95.833333333333329</v>
      </c>
      <c r="E640" s="36">
        <v>4.166666666666667</v>
      </c>
      <c r="F640" s="35" t="s">
        <v>662</v>
      </c>
    </row>
    <row r="641" spans="1:6" x14ac:dyDescent="0.3">
      <c r="A641" s="32" t="s">
        <v>655</v>
      </c>
      <c r="B641" s="22">
        <v>2762.4</v>
      </c>
      <c r="C641" s="47">
        <f t="shared" si="9"/>
        <v>99.999999999999986</v>
      </c>
      <c r="D641" s="36">
        <v>87.499999999999986</v>
      </c>
      <c r="E641" s="36">
        <v>12.499999999999996</v>
      </c>
      <c r="F641" s="35" t="s">
        <v>663</v>
      </c>
    </row>
    <row r="642" spans="1:6" x14ac:dyDescent="0.3">
      <c r="A642" s="32" t="s">
        <v>655</v>
      </c>
      <c r="B642" s="22">
        <v>2765.3</v>
      </c>
      <c r="C642" s="47">
        <f t="shared" si="9"/>
        <v>100</v>
      </c>
      <c r="D642" s="36">
        <v>94.936708860759495</v>
      </c>
      <c r="E642" s="36">
        <v>5.0632911392405058</v>
      </c>
      <c r="F642" s="35" t="s">
        <v>664</v>
      </c>
    </row>
    <row r="643" spans="1:6" x14ac:dyDescent="0.3">
      <c r="A643" s="32" t="s">
        <v>655</v>
      </c>
      <c r="B643" s="22">
        <v>2767.1</v>
      </c>
      <c r="C643" s="47">
        <f t="shared" si="9"/>
        <v>100</v>
      </c>
      <c r="D643" s="36">
        <v>91.764705882352942</v>
      </c>
      <c r="E643" s="36">
        <v>8.2352941176470598</v>
      </c>
      <c r="F643" s="35" t="s">
        <v>665</v>
      </c>
    </row>
    <row r="644" spans="1:6" x14ac:dyDescent="0.3">
      <c r="A644" s="32" t="s">
        <v>655</v>
      </c>
      <c r="B644" s="22">
        <v>2768.9</v>
      </c>
      <c r="C644" s="47">
        <f t="shared" si="9"/>
        <v>100</v>
      </c>
      <c r="D644" s="36">
        <v>93.886462882096069</v>
      </c>
      <c r="E644" s="36">
        <v>6.1135371179039284</v>
      </c>
      <c r="F644" s="35" t="s">
        <v>666</v>
      </c>
    </row>
    <row r="645" spans="1:6" x14ac:dyDescent="0.3">
      <c r="A645" s="32" t="s">
        <v>655</v>
      </c>
      <c r="B645" s="22">
        <v>2774</v>
      </c>
      <c r="C645" s="47">
        <f t="shared" ref="C645:C708" si="10">D645+E645</f>
        <v>100</v>
      </c>
      <c r="D645" s="36">
        <v>87.915407854984892</v>
      </c>
      <c r="E645" s="36">
        <v>12.084592145015106</v>
      </c>
      <c r="F645" s="35" t="s">
        <v>667</v>
      </c>
    </row>
    <row r="646" spans="1:6" x14ac:dyDescent="0.3">
      <c r="A646" s="32" t="s">
        <v>655</v>
      </c>
      <c r="B646" s="22">
        <v>2784.8</v>
      </c>
      <c r="C646" s="47">
        <f t="shared" si="10"/>
        <v>99.999999999999986</v>
      </c>
      <c r="D646" s="36">
        <v>91.228070175438589</v>
      </c>
      <c r="E646" s="36">
        <v>8.7719298245614024</v>
      </c>
      <c r="F646" s="35" t="s">
        <v>668</v>
      </c>
    </row>
    <row r="647" spans="1:6" x14ac:dyDescent="0.3">
      <c r="A647" s="32" t="s">
        <v>655</v>
      </c>
      <c r="B647" s="22">
        <v>2786.1</v>
      </c>
      <c r="C647" s="47">
        <f t="shared" si="10"/>
        <v>100</v>
      </c>
      <c r="D647" s="36">
        <v>93.511450381679396</v>
      </c>
      <c r="E647" s="36">
        <v>6.4885496183206106</v>
      </c>
      <c r="F647" s="35" t="s">
        <v>669</v>
      </c>
    </row>
    <row r="648" spans="1:6" x14ac:dyDescent="0.3">
      <c r="A648" s="32" t="s">
        <v>655</v>
      </c>
      <c r="B648" s="22">
        <v>2790.8</v>
      </c>
      <c r="C648" s="47">
        <f t="shared" si="10"/>
        <v>100</v>
      </c>
      <c r="D648" s="36">
        <v>92.2279792746114</v>
      </c>
      <c r="E648" s="36">
        <v>7.7720207253886002</v>
      </c>
      <c r="F648" s="35" t="s">
        <v>670</v>
      </c>
    </row>
    <row r="649" spans="1:6" x14ac:dyDescent="0.3">
      <c r="A649" s="32" t="s">
        <v>655</v>
      </c>
      <c r="B649" s="22">
        <v>2792.2</v>
      </c>
      <c r="C649" s="47">
        <f t="shared" si="10"/>
        <v>100</v>
      </c>
      <c r="D649" s="36">
        <v>94.9748743718593</v>
      </c>
      <c r="E649" s="36">
        <v>5.0251256281407031</v>
      </c>
      <c r="F649" s="35" t="s">
        <v>671</v>
      </c>
    </row>
    <row r="650" spans="1:6" x14ac:dyDescent="0.3">
      <c r="A650" s="32" t="s">
        <v>655</v>
      </c>
      <c r="B650" s="22">
        <v>2793.2</v>
      </c>
      <c r="C650" s="47">
        <f t="shared" si="10"/>
        <v>100</v>
      </c>
      <c r="D650" s="36">
        <v>95.238095238095241</v>
      </c>
      <c r="E650" s="36">
        <v>4.761904761904761</v>
      </c>
      <c r="F650" s="35" t="s">
        <v>672</v>
      </c>
    </row>
    <row r="651" spans="1:6" x14ac:dyDescent="0.3">
      <c r="A651" s="32" t="s">
        <v>655</v>
      </c>
      <c r="B651" s="22">
        <v>2797.3</v>
      </c>
      <c r="C651" s="47">
        <f t="shared" si="10"/>
        <v>99.999999999999986</v>
      </c>
      <c r="D651" s="36">
        <v>94.303797468354418</v>
      </c>
      <c r="E651" s="36">
        <v>5.6962025316455698</v>
      </c>
      <c r="F651" s="35" t="s">
        <v>673</v>
      </c>
    </row>
    <row r="652" spans="1:6" x14ac:dyDescent="0.3">
      <c r="A652" s="32" t="s">
        <v>655</v>
      </c>
      <c r="B652" s="22">
        <v>2798.5</v>
      </c>
      <c r="C652" s="47">
        <f t="shared" si="10"/>
        <v>100</v>
      </c>
      <c r="D652" s="36">
        <v>82.481751824817522</v>
      </c>
      <c r="E652" s="36">
        <v>17.518248175182482</v>
      </c>
      <c r="F652" s="35" t="s">
        <v>674</v>
      </c>
    </row>
    <row r="653" spans="1:6" x14ac:dyDescent="0.3">
      <c r="A653" s="32" t="s">
        <v>655</v>
      </c>
      <c r="B653" s="22">
        <v>2800</v>
      </c>
      <c r="C653" s="47">
        <f t="shared" si="10"/>
        <v>100</v>
      </c>
      <c r="D653" s="36">
        <v>95.172413793103445</v>
      </c>
      <c r="E653" s="36">
        <v>4.8275862068965516</v>
      </c>
      <c r="F653" s="35" t="s">
        <v>675</v>
      </c>
    </row>
    <row r="654" spans="1:6" x14ac:dyDescent="0.3">
      <c r="A654" s="32" t="s">
        <v>655</v>
      </c>
      <c r="B654" s="22">
        <v>2800.7</v>
      </c>
      <c r="C654" s="47">
        <f t="shared" si="10"/>
        <v>100</v>
      </c>
      <c r="D654" s="36">
        <v>94</v>
      </c>
      <c r="E654" s="36">
        <v>6.0000000000000018</v>
      </c>
      <c r="F654" s="35" t="s">
        <v>676</v>
      </c>
    </row>
    <row r="655" spans="1:6" x14ac:dyDescent="0.3">
      <c r="A655" s="32" t="s">
        <v>655</v>
      </c>
      <c r="B655" s="22">
        <v>2801.4</v>
      </c>
      <c r="C655" s="47">
        <f t="shared" si="10"/>
        <v>99.999999999999986</v>
      </c>
      <c r="D655" s="36">
        <v>96.31336405529953</v>
      </c>
      <c r="E655" s="36">
        <v>3.6866359447004617</v>
      </c>
      <c r="F655" s="35" t="s">
        <v>677</v>
      </c>
    </row>
    <row r="656" spans="1:6" x14ac:dyDescent="0.3">
      <c r="A656" s="32" t="s">
        <v>655</v>
      </c>
      <c r="B656" s="22">
        <v>2805.4</v>
      </c>
      <c r="C656" s="47">
        <f t="shared" si="10"/>
        <v>100</v>
      </c>
      <c r="D656" s="36">
        <v>93.41317365269461</v>
      </c>
      <c r="E656" s="36">
        <v>6.5868263473053883</v>
      </c>
      <c r="F656" s="35" t="s">
        <v>678</v>
      </c>
    </row>
    <row r="657" spans="1:6" x14ac:dyDescent="0.3">
      <c r="A657" s="32" t="s">
        <v>655</v>
      </c>
      <c r="B657" s="22">
        <v>2807.4</v>
      </c>
      <c r="C657" s="47">
        <f t="shared" si="10"/>
        <v>100</v>
      </c>
      <c r="D657" s="36">
        <v>90.34482758620689</v>
      </c>
      <c r="E657" s="36">
        <v>9.6551724137931032</v>
      </c>
      <c r="F657" s="35" t="s">
        <v>679</v>
      </c>
    </row>
    <row r="658" spans="1:6" x14ac:dyDescent="0.3">
      <c r="A658" s="32" t="s">
        <v>655</v>
      </c>
      <c r="B658" s="22">
        <v>2809.1</v>
      </c>
      <c r="C658" s="47">
        <f t="shared" si="10"/>
        <v>99.999999999999986</v>
      </c>
      <c r="D658" s="36">
        <v>95.424836601307177</v>
      </c>
      <c r="E658" s="36">
        <v>4.5751633986928102</v>
      </c>
      <c r="F658" s="35" t="s">
        <v>680</v>
      </c>
    </row>
    <row r="659" spans="1:6" x14ac:dyDescent="0.3">
      <c r="A659" s="32" t="s">
        <v>655</v>
      </c>
      <c r="B659" s="22">
        <v>2809.8</v>
      </c>
      <c r="C659" s="47">
        <f t="shared" si="10"/>
        <v>99.999999999999986</v>
      </c>
      <c r="D659" s="36">
        <v>95.62043795620437</v>
      </c>
      <c r="E659" s="36">
        <v>4.3795620437956204</v>
      </c>
      <c r="F659" s="35" t="s">
        <v>681</v>
      </c>
    </row>
    <row r="660" spans="1:6" x14ac:dyDescent="0.3">
      <c r="A660" s="32" t="s">
        <v>684</v>
      </c>
      <c r="B660" s="22">
        <v>2834.2</v>
      </c>
      <c r="C660" s="47">
        <f t="shared" si="10"/>
        <v>100</v>
      </c>
      <c r="D660" s="36">
        <v>93.248945147679322</v>
      </c>
      <c r="E660" s="36">
        <v>6.7510548523206761</v>
      </c>
      <c r="F660" s="35" t="s">
        <v>689</v>
      </c>
    </row>
    <row r="661" spans="1:6" x14ac:dyDescent="0.3">
      <c r="A661" s="32" t="s">
        <v>684</v>
      </c>
      <c r="B661" s="22">
        <v>2838.3</v>
      </c>
      <c r="C661" s="47">
        <f t="shared" si="10"/>
        <v>100</v>
      </c>
      <c r="D661" s="36">
        <v>87.341772151898738</v>
      </c>
      <c r="E661" s="36">
        <v>12.658227848101266</v>
      </c>
      <c r="F661" s="35" t="s">
        <v>690</v>
      </c>
    </row>
    <row r="662" spans="1:6" x14ac:dyDescent="0.3">
      <c r="A662" s="32" t="s">
        <v>684</v>
      </c>
      <c r="B662" s="22">
        <v>2843.1</v>
      </c>
      <c r="C662" s="47">
        <f t="shared" si="10"/>
        <v>100</v>
      </c>
      <c r="D662" s="36">
        <v>77.235772357723576</v>
      </c>
      <c r="E662" s="36">
        <v>22.764227642276424</v>
      </c>
      <c r="F662" s="35" t="s">
        <v>691</v>
      </c>
    </row>
    <row r="663" spans="1:6" x14ac:dyDescent="0.3">
      <c r="A663" s="32" t="s">
        <v>684</v>
      </c>
      <c r="B663" s="22">
        <v>2844.4</v>
      </c>
      <c r="C663" s="47">
        <f t="shared" si="10"/>
        <v>100.00000000000001</v>
      </c>
      <c r="D663" s="36">
        <v>77.9816513761468</v>
      </c>
      <c r="E663" s="36">
        <v>22.018348623853214</v>
      </c>
      <c r="F663" s="35" t="s">
        <v>692</v>
      </c>
    </row>
    <row r="664" spans="1:6" x14ac:dyDescent="0.3">
      <c r="A664" s="32" t="s">
        <v>684</v>
      </c>
      <c r="B664" s="22">
        <v>2845.8</v>
      </c>
      <c r="C664" s="47">
        <f t="shared" si="10"/>
        <v>100.00000000000001</v>
      </c>
      <c r="D664" s="36">
        <v>88.8888888888889</v>
      </c>
      <c r="E664" s="36">
        <v>11.111111111111112</v>
      </c>
      <c r="F664" s="35" t="s">
        <v>693</v>
      </c>
    </row>
    <row r="665" spans="1:6" x14ac:dyDescent="0.3">
      <c r="A665" s="32" t="s">
        <v>684</v>
      </c>
      <c r="B665" s="22">
        <v>2853.2</v>
      </c>
      <c r="C665" s="47">
        <f t="shared" si="10"/>
        <v>100</v>
      </c>
      <c r="D665" s="36">
        <v>94.150417827298043</v>
      </c>
      <c r="E665" s="36">
        <v>5.8495821727019512</v>
      </c>
      <c r="F665" s="35" t="s">
        <v>694</v>
      </c>
    </row>
    <row r="666" spans="1:6" x14ac:dyDescent="0.3">
      <c r="A666" s="32" t="s">
        <v>684</v>
      </c>
      <c r="B666" s="22">
        <v>2861.6</v>
      </c>
      <c r="C666" s="47">
        <f t="shared" si="10"/>
        <v>100</v>
      </c>
      <c r="D666" s="36">
        <v>86.153846153846146</v>
      </c>
      <c r="E666" s="36">
        <v>13.846153846153847</v>
      </c>
      <c r="F666" s="35" t="s">
        <v>695</v>
      </c>
    </row>
    <row r="667" spans="1:6" x14ac:dyDescent="0.3">
      <c r="A667" s="32" t="s">
        <v>684</v>
      </c>
      <c r="B667" s="22">
        <v>2863.7</v>
      </c>
      <c r="C667" s="47">
        <f t="shared" si="10"/>
        <v>100</v>
      </c>
      <c r="D667" s="36">
        <v>85.9375</v>
      </c>
      <c r="E667" s="36">
        <v>14.0625</v>
      </c>
      <c r="F667" s="35" t="s">
        <v>696</v>
      </c>
    </row>
    <row r="668" spans="1:6" x14ac:dyDescent="0.3">
      <c r="A668" s="32" t="s">
        <v>684</v>
      </c>
      <c r="B668" s="22">
        <v>2866.4</v>
      </c>
      <c r="C668" s="47">
        <f t="shared" si="10"/>
        <v>100</v>
      </c>
      <c r="D668" s="36">
        <v>93.037974683544306</v>
      </c>
      <c r="E668" s="36">
        <v>6.962025316455696</v>
      </c>
      <c r="F668" s="35" t="s">
        <v>697</v>
      </c>
    </row>
    <row r="669" spans="1:6" x14ac:dyDescent="0.3">
      <c r="A669" s="32" t="s">
        <v>684</v>
      </c>
      <c r="B669" s="22">
        <v>2867.6</v>
      </c>
      <c r="C669" s="47">
        <f t="shared" si="10"/>
        <v>100</v>
      </c>
      <c r="D669" s="36">
        <v>89.759036144578317</v>
      </c>
      <c r="E669" s="36">
        <v>10.240963855421688</v>
      </c>
      <c r="F669" s="35" t="s">
        <v>698</v>
      </c>
    </row>
    <row r="670" spans="1:6" x14ac:dyDescent="0.3">
      <c r="A670" s="32" t="s">
        <v>684</v>
      </c>
      <c r="B670" s="22">
        <v>2868.5</v>
      </c>
      <c r="C670" s="47">
        <f t="shared" si="10"/>
        <v>100</v>
      </c>
      <c r="D670" s="36">
        <v>86.285714285714292</v>
      </c>
      <c r="E670" s="36">
        <v>13.714285714285715</v>
      </c>
      <c r="F670" s="35" t="s">
        <v>699</v>
      </c>
    </row>
    <row r="671" spans="1:6" x14ac:dyDescent="0.3">
      <c r="A671" s="32" t="s">
        <v>684</v>
      </c>
      <c r="B671" s="22">
        <v>2869.8</v>
      </c>
      <c r="C671" s="47">
        <f t="shared" si="10"/>
        <v>100</v>
      </c>
      <c r="D671" s="36">
        <v>92.820512820512818</v>
      </c>
      <c r="E671" s="36">
        <v>7.1794871794871788</v>
      </c>
      <c r="F671" s="35" t="s">
        <v>700</v>
      </c>
    </row>
    <row r="672" spans="1:6" x14ac:dyDescent="0.3">
      <c r="A672" s="32" t="s">
        <v>684</v>
      </c>
      <c r="B672" s="22">
        <v>2872.2</v>
      </c>
      <c r="C672" s="47">
        <f t="shared" si="10"/>
        <v>100</v>
      </c>
      <c r="D672" s="36">
        <v>78.571428571428569</v>
      </c>
      <c r="E672" s="36">
        <v>21.428571428571427</v>
      </c>
      <c r="F672" s="35" t="s">
        <v>701</v>
      </c>
    </row>
    <row r="673" spans="1:6" x14ac:dyDescent="0.3">
      <c r="A673" s="32" t="s">
        <v>684</v>
      </c>
      <c r="B673" s="22">
        <v>2873</v>
      </c>
      <c r="C673" s="47">
        <f t="shared" si="10"/>
        <v>100.00000000000001</v>
      </c>
      <c r="D673" s="36">
        <v>86.538461538461547</v>
      </c>
      <c r="E673" s="36">
        <v>13.461538461538462</v>
      </c>
      <c r="F673" s="35" t="s">
        <v>702</v>
      </c>
    </row>
    <row r="674" spans="1:6" x14ac:dyDescent="0.3">
      <c r="A674" s="32" t="s">
        <v>684</v>
      </c>
      <c r="B674" s="22">
        <v>2873.8</v>
      </c>
      <c r="C674" s="47">
        <f t="shared" si="10"/>
        <v>100</v>
      </c>
      <c r="D674" s="36">
        <v>70</v>
      </c>
      <c r="E674" s="36">
        <v>30</v>
      </c>
      <c r="F674" s="35" t="s">
        <v>703</v>
      </c>
    </row>
    <row r="675" spans="1:6" x14ac:dyDescent="0.3">
      <c r="A675" s="32" t="s">
        <v>684</v>
      </c>
      <c r="B675" s="22">
        <v>2874.4</v>
      </c>
      <c r="C675" s="47">
        <f t="shared" si="10"/>
        <v>100</v>
      </c>
      <c r="D675" s="36">
        <v>88.095238095238088</v>
      </c>
      <c r="E675" s="36">
        <v>11.904761904761907</v>
      </c>
      <c r="F675" s="35" t="s">
        <v>704</v>
      </c>
    </row>
    <row r="676" spans="1:6" x14ac:dyDescent="0.3">
      <c r="A676" s="32" t="s">
        <v>684</v>
      </c>
      <c r="B676" s="22">
        <v>2886.5</v>
      </c>
      <c r="C676" s="47">
        <f t="shared" si="10"/>
        <v>100</v>
      </c>
      <c r="D676" s="36">
        <v>90.322580645161295</v>
      </c>
      <c r="E676" s="36">
        <v>9.67741935483871</v>
      </c>
      <c r="F676" s="35" t="s">
        <v>707</v>
      </c>
    </row>
    <row r="677" spans="1:6" x14ac:dyDescent="0.3">
      <c r="A677" s="32" t="s">
        <v>684</v>
      </c>
      <c r="B677" s="22">
        <v>2887.5</v>
      </c>
      <c r="C677" s="47">
        <f t="shared" si="10"/>
        <v>99.999999999999986</v>
      </c>
      <c r="D677" s="36">
        <v>95.575221238938042</v>
      </c>
      <c r="E677" s="36">
        <v>4.4247787610619476</v>
      </c>
      <c r="F677" s="35" t="s">
        <v>708</v>
      </c>
    </row>
    <row r="678" spans="1:6" x14ac:dyDescent="0.3">
      <c r="A678" s="32" t="s">
        <v>684</v>
      </c>
      <c r="B678" s="22">
        <v>2888.3</v>
      </c>
      <c r="C678" s="47">
        <f t="shared" si="10"/>
        <v>100</v>
      </c>
      <c r="D678" s="36">
        <v>96</v>
      </c>
      <c r="E678" s="36">
        <v>4</v>
      </c>
      <c r="F678" s="35" t="s">
        <v>709</v>
      </c>
    </row>
    <row r="679" spans="1:6" x14ac:dyDescent="0.3">
      <c r="A679" s="32" t="s">
        <v>684</v>
      </c>
      <c r="B679" s="22">
        <v>2891.8</v>
      </c>
      <c r="C679" s="47">
        <f t="shared" si="10"/>
        <v>100.00000000000001</v>
      </c>
      <c r="D679" s="36">
        <v>87.012987012987026</v>
      </c>
      <c r="E679" s="36">
        <v>12.987012987012989</v>
      </c>
      <c r="F679" s="35" t="s">
        <v>710</v>
      </c>
    </row>
    <row r="680" spans="1:6" x14ac:dyDescent="0.3">
      <c r="A680" s="32" t="s">
        <v>684</v>
      </c>
      <c r="B680" s="22">
        <v>2894.2</v>
      </c>
      <c r="C680" s="47">
        <f t="shared" si="10"/>
        <v>100</v>
      </c>
      <c r="D680" s="36">
        <v>91.286307053941911</v>
      </c>
      <c r="E680" s="36">
        <v>8.7136929460580923</v>
      </c>
      <c r="F680" s="35" t="s">
        <v>711</v>
      </c>
    </row>
    <row r="681" spans="1:6" x14ac:dyDescent="0.3">
      <c r="A681" s="32" t="s">
        <v>684</v>
      </c>
      <c r="B681" s="22">
        <v>2895.5</v>
      </c>
      <c r="C681" s="47">
        <f t="shared" si="10"/>
        <v>100</v>
      </c>
      <c r="D681" s="36">
        <v>84.146341463414629</v>
      </c>
      <c r="E681" s="36">
        <v>15.853658536585366</v>
      </c>
      <c r="F681" s="35" t="s">
        <v>712</v>
      </c>
    </row>
    <row r="682" spans="1:6" x14ac:dyDescent="0.3">
      <c r="A682" s="32" t="s">
        <v>684</v>
      </c>
      <c r="B682" s="22">
        <v>2897.2</v>
      </c>
      <c r="C682" s="47">
        <f t="shared" si="10"/>
        <v>100</v>
      </c>
      <c r="D682" s="36">
        <v>83.098591549295776</v>
      </c>
      <c r="E682" s="36">
        <v>16.901408450704228</v>
      </c>
      <c r="F682" s="35" t="s">
        <v>713</v>
      </c>
    </row>
    <row r="683" spans="1:6" x14ac:dyDescent="0.3">
      <c r="A683" s="32" t="s">
        <v>684</v>
      </c>
      <c r="B683" s="22">
        <v>2899.9</v>
      </c>
      <c r="C683" s="47">
        <f t="shared" si="10"/>
        <v>100</v>
      </c>
      <c r="D683" s="36">
        <v>91.489361702127653</v>
      </c>
      <c r="E683" s="36">
        <v>8.5106382978723403</v>
      </c>
      <c r="F683" s="35" t="s">
        <v>714</v>
      </c>
    </row>
    <row r="684" spans="1:6" x14ac:dyDescent="0.3">
      <c r="A684" s="32" t="s">
        <v>684</v>
      </c>
      <c r="B684" s="22">
        <v>2903.8</v>
      </c>
      <c r="C684" s="47">
        <f t="shared" si="10"/>
        <v>100</v>
      </c>
      <c r="D684" s="36">
        <v>91.17647058823529</v>
      </c>
      <c r="E684" s="36">
        <v>8.8235294117647047</v>
      </c>
      <c r="F684" s="35" t="s">
        <v>715</v>
      </c>
    </row>
    <row r="685" spans="1:6" x14ac:dyDescent="0.3">
      <c r="A685" s="32" t="s">
        <v>684</v>
      </c>
      <c r="B685" s="22">
        <v>2911.9000000000601</v>
      </c>
      <c r="C685" s="47">
        <f t="shared" si="10"/>
        <v>100</v>
      </c>
      <c r="D685" s="36">
        <v>91.959798994974875</v>
      </c>
      <c r="E685" s="36">
        <v>8.0402010050251249</v>
      </c>
      <c r="F685" s="35" t="s">
        <v>716</v>
      </c>
    </row>
    <row r="686" spans="1:6" x14ac:dyDescent="0.3">
      <c r="A686" s="32" t="s">
        <v>684</v>
      </c>
      <c r="B686" s="22">
        <v>2918.2</v>
      </c>
      <c r="C686" s="47">
        <f t="shared" si="10"/>
        <v>99.999999999999986</v>
      </c>
      <c r="D686" s="36">
        <v>92.920353982300867</v>
      </c>
      <c r="E686" s="36">
        <v>7.0796460176991154</v>
      </c>
      <c r="F686" s="35" t="s">
        <v>717</v>
      </c>
    </row>
    <row r="687" spans="1:6" x14ac:dyDescent="0.3">
      <c r="A687" s="32" t="s">
        <v>684</v>
      </c>
      <c r="B687" s="22">
        <v>2920.2</v>
      </c>
      <c r="C687" s="47">
        <f t="shared" si="10"/>
        <v>100</v>
      </c>
      <c r="D687" s="36">
        <v>93.442622950819668</v>
      </c>
      <c r="E687" s="36">
        <v>6.5573770491803289</v>
      </c>
      <c r="F687" s="35" t="s">
        <v>718</v>
      </c>
    </row>
    <row r="688" spans="1:6" x14ac:dyDescent="0.3">
      <c r="A688" s="32" t="s">
        <v>684</v>
      </c>
      <c r="B688" s="22">
        <v>2921.9</v>
      </c>
      <c r="C688" s="47">
        <f t="shared" si="10"/>
        <v>100</v>
      </c>
      <c r="D688" s="36">
        <v>81</v>
      </c>
      <c r="E688" s="36">
        <v>19</v>
      </c>
      <c r="F688" s="35" t="s">
        <v>719</v>
      </c>
    </row>
    <row r="689" spans="1:6" x14ac:dyDescent="0.3">
      <c r="A689" s="32" t="s">
        <v>684</v>
      </c>
      <c r="B689" s="22">
        <v>2929</v>
      </c>
      <c r="C689" s="47">
        <f t="shared" si="10"/>
        <v>100</v>
      </c>
      <c r="D689" s="36">
        <v>82.758620689655174</v>
      </c>
      <c r="E689" s="36">
        <v>17.241379310344829</v>
      </c>
      <c r="F689" s="35" t="s">
        <v>720</v>
      </c>
    </row>
    <row r="690" spans="1:6" x14ac:dyDescent="0.3">
      <c r="A690" s="32" t="s">
        <v>684</v>
      </c>
      <c r="B690" s="22">
        <v>2931.3</v>
      </c>
      <c r="C690" s="47">
        <f t="shared" si="10"/>
        <v>100</v>
      </c>
      <c r="D690" s="36">
        <v>91.629955947136565</v>
      </c>
      <c r="E690" s="36">
        <v>8.3700440528634363</v>
      </c>
      <c r="F690" s="35" t="s">
        <v>721</v>
      </c>
    </row>
    <row r="691" spans="1:6" x14ac:dyDescent="0.3">
      <c r="A691" s="32" t="s">
        <v>684</v>
      </c>
      <c r="B691" s="22">
        <v>2935.7</v>
      </c>
      <c r="C691" s="47">
        <f t="shared" si="10"/>
        <v>100.00000000000001</v>
      </c>
      <c r="D691" s="36">
        <v>88.8888888888889</v>
      </c>
      <c r="E691" s="36">
        <v>11.111111111111111</v>
      </c>
      <c r="F691" s="35" t="s">
        <v>722</v>
      </c>
    </row>
    <row r="692" spans="1:6" x14ac:dyDescent="0.3">
      <c r="A692" s="32" t="s">
        <v>684</v>
      </c>
      <c r="B692" s="22">
        <v>2937.3</v>
      </c>
      <c r="C692" s="47">
        <f t="shared" si="10"/>
        <v>100</v>
      </c>
      <c r="D692" s="36">
        <v>91.566265060240966</v>
      </c>
      <c r="E692" s="36">
        <v>8.4337349397590362</v>
      </c>
      <c r="F692" s="35" t="s">
        <v>723</v>
      </c>
    </row>
    <row r="693" spans="1:6" x14ac:dyDescent="0.3">
      <c r="A693" s="32" t="s">
        <v>684</v>
      </c>
      <c r="B693" s="22">
        <v>2940.3</v>
      </c>
      <c r="C693" s="47">
        <f t="shared" si="10"/>
        <v>100</v>
      </c>
      <c r="D693" s="36">
        <v>81.437125748502993</v>
      </c>
      <c r="E693" s="36">
        <v>18.562874251497004</v>
      </c>
      <c r="F693" s="35" t="s">
        <v>724</v>
      </c>
    </row>
    <row r="694" spans="1:6" x14ac:dyDescent="0.3">
      <c r="A694" s="32" t="s">
        <v>684</v>
      </c>
      <c r="B694" s="22">
        <v>2943.2</v>
      </c>
      <c r="C694" s="47">
        <f t="shared" si="10"/>
        <v>100</v>
      </c>
      <c r="D694" s="36">
        <v>93</v>
      </c>
      <c r="E694" s="36">
        <v>7</v>
      </c>
      <c r="F694" s="35" t="s">
        <v>725</v>
      </c>
    </row>
    <row r="695" spans="1:6" x14ac:dyDescent="0.3">
      <c r="A695" s="32" t="s">
        <v>684</v>
      </c>
      <c r="B695" s="22">
        <v>2947.3</v>
      </c>
      <c r="C695" s="47">
        <f t="shared" si="10"/>
        <v>99.999999999999972</v>
      </c>
      <c r="D695" s="36">
        <v>87.272727272727252</v>
      </c>
      <c r="E695" s="36">
        <v>12.727272727272727</v>
      </c>
      <c r="F695" s="35" t="s">
        <v>726</v>
      </c>
    </row>
    <row r="696" spans="1:6" x14ac:dyDescent="0.3">
      <c r="A696" s="32" t="s">
        <v>684</v>
      </c>
      <c r="B696" s="22">
        <v>2949.2</v>
      </c>
      <c r="C696" s="47">
        <f t="shared" si="10"/>
        <v>100</v>
      </c>
      <c r="D696" s="36">
        <v>91</v>
      </c>
      <c r="E696" s="36">
        <v>9</v>
      </c>
      <c r="F696" s="35" t="s">
        <v>727</v>
      </c>
    </row>
    <row r="697" spans="1:6" x14ac:dyDescent="0.3">
      <c r="A697" s="32" t="s">
        <v>684</v>
      </c>
      <c r="B697" s="22">
        <v>2952.1</v>
      </c>
      <c r="C697" s="47">
        <f t="shared" si="10"/>
        <v>100</v>
      </c>
      <c r="D697" s="36">
        <v>85.61643835616438</v>
      </c>
      <c r="E697" s="36">
        <v>14.383561643835618</v>
      </c>
      <c r="F697" s="35" t="s">
        <v>728</v>
      </c>
    </row>
    <row r="698" spans="1:6" x14ac:dyDescent="0.3">
      <c r="A698" s="32" t="s">
        <v>684</v>
      </c>
      <c r="B698" s="22">
        <v>2953.9</v>
      </c>
      <c r="C698" s="47">
        <f t="shared" si="10"/>
        <v>100</v>
      </c>
      <c r="D698" s="36">
        <v>86.764705882352942</v>
      </c>
      <c r="E698" s="36">
        <v>13.23529411764706</v>
      </c>
      <c r="F698" s="35" t="s">
        <v>729</v>
      </c>
    </row>
    <row r="699" spans="1:6" x14ac:dyDescent="0.3">
      <c r="A699" s="32" t="s">
        <v>684</v>
      </c>
      <c r="B699" s="22">
        <v>2955.1</v>
      </c>
      <c r="C699" s="47">
        <f t="shared" si="10"/>
        <v>100</v>
      </c>
      <c r="D699" s="36">
        <v>82.467532467532465</v>
      </c>
      <c r="E699" s="36">
        <v>17.532467532467532</v>
      </c>
      <c r="F699" s="35" t="s">
        <v>730</v>
      </c>
    </row>
    <row r="700" spans="1:6" x14ac:dyDescent="0.3">
      <c r="A700" s="32" t="s">
        <v>684</v>
      </c>
      <c r="B700" s="22">
        <v>2966.8</v>
      </c>
      <c r="C700" s="47">
        <f t="shared" si="10"/>
        <v>100</v>
      </c>
      <c r="D700" s="36">
        <v>89.887640449438209</v>
      </c>
      <c r="E700" s="36">
        <v>10.112359550561798</v>
      </c>
      <c r="F700" s="35" t="s">
        <v>731</v>
      </c>
    </row>
    <row r="701" spans="1:6" x14ac:dyDescent="0.3">
      <c r="A701" s="32" t="s">
        <v>684</v>
      </c>
      <c r="B701" s="22">
        <v>2969.1</v>
      </c>
      <c r="C701" s="47">
        <f t="shared" si="10"/>
        <v>100</v>
      </c>
      <c r="D701" s="36">
        <v>79.729729729729726</v>
      </c>
      <c r="E701" s="36">
        <v>20.27027027027027</v>
      </c>
      <c r="F701" s="35" t="s">
        <v>732</v>
      </c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C577-2D28-4B26-B501-6B1B78EBFE01}">
  <dimension ref="A1:S129"/>
  <sheetViews>
    <sheetView zoomScale="90" zoomScaleNormal="90" workbookViewId="0">
      <selection activeCell="U11" sqref="U11"/>
    </sheetView>
  </sheetViews>
  <sheetFormatPr baseColWidth="10" defaultRowHeight="14.4" x14ac:dyDescent="0.3"/>
  <cols>
    <col min="1" max="1" width="7.6640625" bestFit="1" customWidth="1"/>
    <col min="2" max="2" width="14.88671875" style="10" bestFit="1" customWidth="1"/>
    <col min="3" max="3" width="7.6640625" style="6" bestFit="1" customWidth="1"/>
    <col min="4" max="5" width="7.6640625" style="9" bestFit="1" customWidth="1"/>
    <col min="6" max="6" width="10.33203125" bestFit="1" customWidth="1"/>
    <col min="8" max="9" width="6.6640625" bestFit="1" customWidth="1"/>
    <col min="16" max="16" width="9.44140625" bestFit="1" customWidth="1"/>
    <col min="17" max="17" width="7.77734375" bestFit="1" customWidth="1"/>
    <col min="18" max="18" width="9.21875" style="24" bestFit="1" customWidth="1"/>
    <col min="19" max="19" width="10.88671875" style="23" bestFit="1" customWidth="1"/>
  </cols>
  <sheetData>
    <row r="1" spans="1:14" x14ac:dyDescent="0.3">
      <c r="A1" s="3" t="s">
        <v>0</v>
      </c>
      <c r="B1" s="1" t="s">
        <v>0</v>
      </c>
      <c r="C1" s="4" t="s">
        <v>3</v>
      </c>
      <c r="D1" s="7" t="s">
        <v>3</v>
      </c>
      <c r="E1" s="7" t="s">
        <v>3</v>
      </c>
      <c r="H1" s="11" t="s">
        <v>20</v>
      </c>
      <c r="I1" s="11" t="s">
        <v>20</v>
      </c>
    </row>
    <row r="2" spans="1:14" x14ac:dyDescent="0.3">
      <c r="A2" s="3" t="s">
        <v>1</v>
      </c>
      <c r="B2" s="2" t="s">
        <v>1</v>
      </c>
      <c r="C2" s="5" t="s">
        <v>4</v>
      </c>
      <c r="D2" s="8" t="s">
        <v>6</v>
      </c>
      <c r="E2" s="8" t="s">
        <v>7</v>
      </c>
      <c r="H2" s="11" t="s">
        <v>739</v>
      </c>
      <c r="I2" s="11" t="s">
        <v>739</v>
      </c>
      <c r="L2" s="10"/>
    </row>
    <row r="3" spans="1:14" x14ac:dyDescent="0.3">
      <c r="A3" s="3" t="s">
        <v>2</v>
      </c>
      <c r="B3" s="2" t="s">
        <v>738</v>
      </c>
      <c r="C3" s="5" t="s">
        <v>5</v>
      </c>
      <c r="D3" s="8" t="s">
        <v>5</v>
      </c>
      <c r="E3" s="8" t="s">
        <v>8</v>
      </c>
      <c r="H3" s="11" t="s">
        <v>21</v>
      </c>
      <c r="I3" s="11" t="s">
        <v>1</v>
      </c>
      <c r="K3" s="12" t="s">
        <v>22</v>
      </c>
      <c r="L3" s="29" t="s">
        <v>733</v>
      </c>
      <c r="M3" s="12" t="s">
        <v>22</v>
      </c>
      <c r="N3" s="29" t="s">
        <v>733</v>
      </c>
    </row>
    <row r="4" spans="1:14" x14ac:dyDescent="0.3">
      <c r="K4" s="13"/>
      <c r="L4" s="14"/>
      <c r="M4" s="30"/>
      <c r="N4" s="31"/>
    </row>
    <row r="5" spans="1:14" x14ac:dyDescent="0.3">
      <c r="A5" s="32" t="s">
        <v>9</v>
      </c>
      <c r="B5" s="37">
        <v>6</v>
      </c>
      <c r="C5" s="35">
        <f>D5+E5</f>
        <v>100</v>
      </c>
      <c r="D5" s="38">
        <v>89.795918367346943</v>
      </c>
      <c r="E5" s="38">
        <v>10.204081632653061</v>
      </c>
      <c r="F5" s="39"/>
      <c r="G5" s="34"/>
      <c r="H5" s="22">
        <v>10.5</v>
      </c>
      <c r="I5" s="22">
        <v>4.05</v>
      </c>
      <c r="K5" s="13" t="s">
        <v>739</v>
      </c>
      <c r="L5" s="15" t="s">
        <v>705</v>
      </c>
      <c r="M5" s="13" t="s">
        <v>739</v>
      </c>
      <c r="N5" s="15" t="s">
        <v>706</v>
      </c>
    </row>
    <row r="6" spans="1:14" x14ac:dyDescent="0.3">
      <c r="A6" s="32" t="s">
        <v>9</v>
      </c>
      <c r="B6" s="22">
        <v>11.6</v>
      </c>
      <c r="C6" s="35">
        <f>D6+E6</f>
        <v>100</v>
      </c>
      <c r="D6" s="36">
        <v>68.055555555555557</v>
      </c>
      <c r="E6" s="36">
        <v>31.944444444444443</v>
      </c>
      <c r="F6" s="40"/>
      <c r="G6" s="34"/>
      <c r="H6" s="22">
        <v>10.5</v>
      </c>
      <c r="I6" s="22">
        <v>4.05</v>
      </c>
      <c r="K6" s="13"/>
      <c r="L6" s="14"/>
      <c r="M6" s="13"/>
      <c r="N6" s="14"/>
    </row>
    <row r="7" spans="1:14" x14ac:dyDescent="0.3">
      <c r="A7" s="32" t="s">
        <v>9</v>
      </c>
      <c r="B7" s="22">
        <v>12.1</v>
      </c>
      <c r="C7" s="35">
        <f t="shared" ref="C7:C75" si="0">D7+E7</f>
        <v>100</v>
      </c>
      <c r="D7" s="36">
        <v>58.426966292134829</v>
      </c>
      <c r="E7" s="36">
        <v>41.573033707865171</v>
      </c>
      <c r="F7" s="40"/>
      <c r="G7" s="34"/>
      <c r="H7" s="22">
        <v>10.5</v>
      </c>
      <c r="I7" s="22">
        <v>4.05</v>
      </c>
      <c r="K7" s="26">
        <f>E12+E13+E14+E17+E18+E21+E24+E25+E27+E30+E37+E40+E41+E56+E60+E63+E67+E72+E73+E74+E75+E76+E79+E80+E82+E84+E86+E87+E88+E89+E90+E91+E92+E93+E94+E95+E96+E97+E98+E99+E100+E101+E102+E104+E105+E106+E107+E108+E109+E110+E112+E113+E115+E116+E118+E119+E120+E121+E122+E123+E124+E125+E127+E126+E128+E129+E5+E10+E16+E55+E66+E81+E103+E114</f>
        <v>299.68554939511347</v>
      </c>
      <c r="L7" s="27" t="s">
        <v>23</v>
      </c>
      <c r="M7" s="26">
        <f>[1]Tabelle1!G12+[1]Tabelle1!G13+[1]Tabelle1!G14+[1]Tabelle1!G17+[1]Tabelle1!G18+[1]Tabelle1!G21+[1]Tabelle1!G24+[1]Tabelle1!G25+[1]Tabelle1!G27+[1]Tabelle1!G30+[1]Tabelle1!G37+[1]Tabelle1!G40+[1]Tabelle1!G41+[1]Tabelle1!G56+[1]Tabelle1!G60+[1]Tabelle1!G63+[1]Tabelle1!G67+[1]Tabelle1!G72+[1]Tabelle1!G73+[1]Tabelle1!G74+[1]Tabelle1!G75+[1]Tabelle1!G76+[1]Tabelle1!G79+[1]Tabelle1!G80+[1]Tabelle1!G82+[1]Tabelle1!G86+[1]Tabelle1!G87+[1]Tabelle1!G88+[1]Tabelle1!G89+[1]Tabelle1!G90+[1]Tabelle1!G91+[1]Tabelle1!G92+[1]Tabelle1!G93+[1]Tabelle1!G94+[1]Tabelle1!G95+[1]Tabelle1!G96+[1]Tabelle1!G97+[1]Tabelle1!G98+[1]Tabelle1!G99+[1]Tabelle1!G100+[1]Tabelle1!G101+[1]Tabelle1!G102+[1]Tabelle1!G104+[1]Tabelle1!G105+[1]Tabelle1!G106+[1]Tabelle1!G107+[1]Tabelle1!G108+[1]Tabelle1!G109+[1]Tabelle1!G110+[1]Tabelle1!G112+[1]Tabelle1!G115+[1]Tabelle1!G113+[1]Tabelle1!G116+[1]Tabelle1!G118+[1]Tabelle1!G119+[1]Tabelle1!G120+[1]Tabelle1!G121+[1]Tabelle1!G122+[1]Tabelle1!G123+[1]Tabelle1!G124+[1]Tabelle1!G125+[1]Tabelle1!G127+[1]Tabelle1!G84+[1]Tabelle1!G126+[1]Tabelle1!G128+[1]Tabelle1!G129+[1]Tabelle1!G5+[1]Tabelle1!G10+[1]Tabelle1!G16+[1]Tabelle1!G55+[1]Tabelle1!G66+[1]Tabelle1!G81+[1]Tabelle1!G103+[1]Tabelle1!G114</f>
        <v>1133.4487157625008</v>
      </c>
      <c r="N7" s="27" t="s">
        <v>23</v>
      </c>
    </row>
    <row r="8" spans="1:14" x14ac:dyDescent="0.3">
      <c r="A8" s="32" t="s">
        <v>9</v>
      </c>
      <c r="B8" s="22">
        <v>44.75</v>
      </c>
      <c r="C8" s="35">
        <f t="shared" si="0"/>
        <v>100</v>
      </c>
      <c r="D8" s="36">
        <v>80.65693430656934</v>
      </c>
      <c r="E8" s="36">
        <v>19.343065693430653</v>
      </c>
      <c r="F8" s="41" t="s">
        <v>682</v>
      </c>
      <c r="G8" s="34"/>
      <c r="H8" s="22">
        <v>10.5</v>
      </c>
      <c r="I8" s="22">
        <v>4.05</v>
      </c>
      <c r="K8" s="20">
        <f>K7/74</f>
        <v>4.0498047215555877</v>
      </c>
      <c r="L8" s="21" t="s">
        <v>685</v>
      </c>
      <c r="M8" s="20">
        <f>M7/74</f>
        <v>15.316874537331092</v>
      </c>
      <c r="N8" s="21" t="s">
        <v>686</v>
      </c>
    </row>
    <row r="9" spans="1:14" x14ac:dyDescent="0.3">
      <c r="A9" s="32" t="s">
        <v>9</v>
      </c>
      <c r="B9" s="22">
        <v>60.1</v>
      </c>
      <c r="C9" s="35">
        <f t="shared" si="0"/>
        <v>100</v>
      </c>
      <c r="D9" s="36">
        <v>82.058047493403691</v>
      </c>
      <c r="E9" s="36">
        <v>17.941952506596305</v>
      </c>
      <c r="F9" s="40"/>
      <c r="G9" s="34"/>
      <c r="H9" s="22">
        <v>10.5</v>
      </c>
      <c r="I9" s="22">
        <v>4.05</v>
      </c>
      <c r="L9" s="17"/>
    </row>
    <row r="10" spans="1:14" x14ac:dyDescent="0.3">
      <c r="A10" s="32" t="s">
        <v>9</v>
      </c>
      <c r="B10" s="22">
        <v>63.05</v>
      </c>
      <c r="C10" s="35">
        <f t="shared" si="0"/>
        <v>100</v>
      </c>
      <c r="D10" s="36">
        <v>96.1</v>
      </c>
      <c r="E10" s="36">
        <v>3.9</v>
      </c>
      <c r="F10" s="42"/>
      <c r="G10" s="34"/>
      <c r="H10" s="22">
        <v>10.5</v>
      </c>
      <c r="I10" s="22">
        <v>4.05</v>
      </c>
      <c r="L10" s="10"/>
      <c r="M10" s="25">
        <f>_xlfn.STDEV.P([1]Tabelle1!G12,[1]Tabelle1!G13,[1]Tabelle1!G14,[1]Tabelle1!G17,[1]Tabelle1!G18,[1]Tabelle1!G21,[1]Tabelle1!G24,[1]Tabelle1!G25,[1]Tabelle1!G27,[1]Tabelle1!G30,[1]Tabelle1!G37,[1]Tabelle1!G40,[1]Tabelle1!G41,[1]Tabelle1!G56,[1]Tabelle1!G60,[1]Tabelle1!G63,[1]Tabelle1!G67,[1]Tabelle1!G72,[1]Tabelle1!G73,[1]Tabelle1!G73,[1]Tabelle1!G74,[1]Tabelle1!G75,[1]Tabelle1!G76,[1]Tabelle1!G79,[1]Tabelle1!G80,[1]Tabelle1!G82,[1]Tabelle1!G86,[1]Tabelle1!G87,[1]Tabelle1!G89,[1]Tabelle1!G88,[1]Tabelle1!G90,[1]Tabelle1!G90,[1]Tabelle1!G91,[1]Tabelle1!G92,[1]Tabelle1!G93,[1]Tabelle1!G94,[1]Tabelle1!G95,[1]Tabelle1!G96,[1]Tabelle1!G97,[1]Tabelle1!G98,[1]Tabelle1!G99,[1]Tabelle1!G100,[1]Tabelle1!G101,[1]Tabelle1!G102,[1]Tabelle1!G104,[1]Tabelle1!G105,[1]Tabelle1!G106,[1]Tabelle1!G107,[1]Tabelle1!G108,[1]Tabelle1!G109,[1]Tabelle1!G110,[1]Tabelle1!G112,[1]Tabelle1!G113,[1]Tabelle1!G115,[1]Tabelle1!G116,[1]Tabelle1!G118,[1]Tabelle1!G119,[1]Tabelle1!G120,[1]Tabelle1!G121,[1]Tabelle1!G122,[1]Tabelle1!G123,[1]Tabelle1!G124,[1]Tabelle1!G125,[1]Tabelle1!G127,[1]Tabelle1!G126,[1]Tabelle1!G128,[1]Tabelle1!G129,[1]Tabelle1!G5,[1]Tabelle1!G10,[1]Tabelle1!G16,[1]Tabelle1!G55,[1]Tabelle1!G66,[1]Tabelle1!G81,[1]Tabelle1!G84,[1]Tabelle1!G103,[1]Tabelle1!G114)</f>
        <v>8.4117784861943381</v>
      </c>
      <c r="N10" s="25">
        <f>_xlfn.STDEV.P(E12,E13,E14,E17,E18,E21,E24,E25,E27,E30,E37,E40,E41,E56,E60,E63,E67,E72,E73,E73,E74,E75,E76,E79,E80,E82,E86,E87,E89,E88,E90,E90,E91,E92,E93,E94,E95,E96,E97,E98,E99,E100,E101,E102,E104,E105,E106,E107,E108,E109,E110,E112,E113,E115,E116,E118,E119,E120,E121,E122,E123,E124,E125,E127,E126,E128:E129,E5,E10,E16,E55,E66,E81,E84,E103)</f>
        <v>2.2282688515194464</v>
      </c>
    </row>
    <row r="11" spans="1:14" x14ac:dyDescent="0.3">
      <c r="A11" s="32" t="s">
        <v>9</v>
      </c>
      <c r="B11" s="22">
        <v>65.5</v>
      </c>
      <c r="C11" s="35">
        <f t="shared" si="0"/>
        <v>100</v>
      </c>
      <c r="D11" s="36">
        <v>87.356321839080465</v>
      </c>
      <c r="E11" s="36">
        <v>12.64367816091954</v>
      </c>
      <c r="F11" s="40"/>
      <c r="G11" s="34"/>
      <c r="H11" s="22">
        <v>10.5</v>
      </c>
      <c r="I11" s="22">
        <v>4.05</v>
      </c>
      <c r="K11" s="19" t="s">
        <v>683</v>
      </c>
      <c r="M11" s="16" t="s">
        <v>687</v>
      </c>
      <c r="N11" s="16" t="s">
        <v>688</v>
      </c>
    </row>
    <row r="12" spans="1:14" x14ac:dyDescent="0.3">
      <c r="A12" s="32" t="s">
        <v>9</v>
      </c>
      <c r="B12" s="22">
        <v>102</v>
      </c>
      <c r="C12" s="35">
        <f t="shared" si="0"/>
        <v>100</v>
      </c>
      <c r="D12" s="36">
        <v>96.113989637305693</v>
      </c>
      <c r="E12" s="36">
        <v>3.8860103626943006</v>
      </c>
      <c r="F12" s="39"/>
      <c r="G12" s="34"/>
      <c r="H12" s="22">
        <v>10.5</v>
      </c>
      <c r="I12" s="22">
        <v>4.05</v>
      </c>
      <c r="K12" s="17"/>
      <c r="L12" s="18"/>
    </row>
    <row r="13" spans="1:14" x14ac:dyDescent="0.3">
      <c r="A13" s="32" t="s">
        <v>62</v>
      </c>
      <c r="B13" s="22">
        <v>149.5</v>
      </c>
      <c r="C13" s="35">
        <f t="shared" si="0"/>
        <v>100</v>
      </c>
      <c r="D13" s="36">
        <v>90.055248618784532</v>
      </c>
      <c r="E13" s="36">
        <v>9.94475138121547</v>
      </c>
      <c r="F13" s="42"/>
      <c r="G13" s="34"/>
      <c r="H13" s="22">
        <v>10.5</v>
      </c>
      <c r="I13" s="22">
        <v>4.05</v>
      </c>
      <c r="N13" s="28"/>
    </row>
    <row r="14" spans="1:14" x14ac:dyDescent="0.3">
      <c r="A14" s="32" t="s">
        <v>62</v>
      </c>
      <c r="B14" s="22">
        <v>193</v>
      </c>
      <c r="C14" s="35">
        <f t="shared" si="0"/>
        <v>100.00000000000001</v>
      </c>
      <c r="D14" s="36">
        <v>95.27272727272728</v>
      </c>
      <c r="E14" s="36">
        <v>4.7272727272727275</v>
      </c>
      <c r="F14" s="39"/>
      <c r="G14" s="34"/>
      <c r="H14" s="22">
        <v>10.5</v>
      </c>
      <c r="I14" s="22">
        <v>4.05</v>
      </c>
      <c r="K14" s="12" t="s">
        <v>22</v>
      </c>
      <c r="L14" s="29" t="s">
        <v>734</v>
      </c>
      <c r="M14" s="12" t="s">
        <v>22</v>
      </c>
      <c r="N14" s="29" t="s">
        <v>734</v>
      </c>
    </row>
    <row r="15" spans="1:14" x14ac:dyDescent="0.3">
      <c r="A15" s="32" t="s">
        <v>62</v>
      </c>
      <c r="B15" s="22">
        <v>217.75</v>
      </c>
      <c r="C15" s="35">
        <f t="shared" si="0"/>
        <v>100</v>
      </c>
      <c r="D15" s="36">
        <v>93.75</v>
      </c>
      <c r="E15" s="36">
        <v>6.25</v>
      </c>
      <c r="F15" s="43"/>
      <c r="G15" s="34"/>
      <c r="H15" s="22">
        <v>10.5</v>
      </c>
      <c r="I15" s="22">
        <v>4.05</v>
      </c>
      <c r="K15" s="13"/>
      <c r="L15" s="14"/>
      <c r="M15" s="30"/>
      <c r="N15" s="31"/>
    </row>
    <row r="16" spans="1:14" x14ac:dyDescent="0.3">
      <c r="A16" s="32" t="s">
        <v>62</v>
      </c>
      <c r="B16" s="22">
        <v>221</v>
      </c>
      <c r="C16" s="35">
        <f t="shared" si="0"/>
        <v>100</v>
      </c>
      <c r="D16" s="36">
        <v>95.39748953974896</v>
      </c>
      <c r="E16" s="36">
        <v>4.6025104602510467</v>
      </c>
      <c r="F16" s="39"/>
      <c r="G16" s="34"/>
      <c r="H16" s="22">
        <v>10.5</v>
      </c>
      <c r="I16" s="22">
        <v>4.05</v>
      </c>
      <c r="K16" s="13" t="s">
        <v>739</v>
      </c>
      <c r="L16" s="15" t="s">
        <v>705</v>
      </c>
      <c r="M16" s="13" t="s">
        <v>739</v>
      </c>
      <c r="N16" s="15" t="s">
        <v>706</v>
      </c>
    </row>
    <row r="17" spans="1:14" x14ac:dyDescent="0.3">
      <c r="A17" s="32" t="s">
        <v>62</v>
      </c>
      <c r="B17" s="22">
        <v>242</v>
      </c>
      <c r="C17" s="35">
        <f t="shared" si="0"/>
        <v>100</v>
      </c>
      <c r="D17" s="36">
        <v>95.631067961165044</v>
      </c>
      <c r="E17" s="36">
        <v>4.3689320388349513</v>
      </c>
      <c r="F17" s="39"/>
      <c r="G17" s="34"/>
      <c r="H17" s="22">
        <v>10.5</v>
      </c>
      <c r="I17" s="22">
        <v>4.05</v>
      </c>
      <c r="K17" s="13"/>
      <c r="L17" s="14"/>
      <c r="M17" s="13"/>
      <c r="N17" s="14"/>
    </row>
    <row r="18" spans="1:14" x14ac:dyDescent="0.3">
      <c r="A18" s="32" t="s">
        <v>128</v>
      </c>
      <c r="B18" s="22">
        <v>303</v>
      </c>
      <c r="C18" s="35">
        <f t="shared" si="0"/>
        <v>100</v>
      </c>
      <c r="D18" s="36">
        <v>95.13274336283186</v>
      </c>
      <c r="E18" s="36">
        <v>4.8672566371681416</v>
      </c>
      <c r="F18" s="39"/>
      <c r="G18" s="34"/>
      <c r="H18" s="22">
        <v>10.5</v>
      </c>
      <c r="I18" s="22">
        <v>4.05</v>
      </c>
      <c r="K18" s="26">
        <f>E12+E13+E14+E17+E18+E21+E24+E25+E27+E30+E37+E40+E41+E56+E60+E63+E67+E72+E73+E74+E75+E76+E79+E80+E82+E84+E86+E87+E88+E89+E90+E91+E92+E93+E94+E95+E96+E97+E98+E99+E100+E101+E102+E104+E105+E106+E107+E108+E109+E110+E112+E113+E115+E5+E10+E16+E55+E66+E81+E103+E114</f>
        <v>261.30363591750091</v>
      </c>
      <c r="L18" s="27" t="s">
        <v>23</v>
      </c>
      <c r="M18" s="26">
        <f>[1]Tabelle1!G12+[1]Tabelle1!G13+[1]Tabelle1!G14+[1]Tabelle1!G17+[1]Tabelle1!G18+[1]Tabelle1!G21+[1]Tabelle1!G24+[1]Tabelle1!G25+[1]Tabelle1!G27+[1]Tabelle1!G30+[1]Tabelle1!G37+[1]Tabelle1!G40+[1]Tabelle1!G41+[1]Tabelle1!G56+[1]Tabelle1!G60+[1]Tabelle1!G63+[1]Tabelle1!G67+[1]Tabelle1!G72+[1]Tabelle1!G73+[1]Tabelle1!G74+[1]Tabelle1!G75+[1]Tabelle1!G76+[1]Tabelle1!G79+[1]Tabelle1!G80+[1]Tabelle1!G82+[1]Tabelle1!G86+[1]Tabelle1!G87+[1]Tabelle1!G88+[1]Tabelle1!G89+[1]Tabelle1!G90+[1]Tabelle1!G91+[1]Tabelle1!G92+[1]Tabelle1!G93+[1]Tabelle1!G94+[1]Tabelle1!G95+[1]Tabelle1!G96+[1]Tabelle1!G97+[1]Tabelle1!G98+[1]Tabelle1!G99+[1]Tabelle1!G100+[1]Tabelle1!G101+[1]Tabelle1!G102+[1]Tabelle1!G104+[1]Tabelle1!G105+[1]Tabelle1!G106+[1]Tabelle1!G107+[1]Tabelle1!G108+[1]Tabelle1!G109+[1]Tabelle1!G110+[1]Tabelle1!G112+[1]Tabelle1!G115+[1]Tabelle1!G113+[1]Tabelle1!G116+[1]Tabelle1!G84+[1]Tabelle1!G5+[1]Tabelle1!G10+[1]Tabelle1!G16+[1]Tabelle1!G55+[1]Tabelle1!G66+[1]Tabelle1!G81+[1]Tabelle1!G103+[1]Tabelle1!G114</f>
        <v>1000.244384750523</v>
      </c>
      <c r="N18" s="27" t="s">
        <v>23</v>
      </c>
    </row>
    <row r="19" spans="1:14" x14ac:dyDescent="0.3">
      <c r="A19" s="32" t="s">
        <v>128</v>
      </c>
      <c r="B19" s="22">
        <v>319.5</v>
      </c>
      <c r="C19" s="35">
        <f t="shared" si="0"/>
        <v>99.999999999999986</v>
      </c>
      <c r="D19" s="36">
        <v>94.73684210526315</v>
      </c>
      <c r="E19" s="36">
        <v>5.2631578947368416</v>
      </c>
      <c r="F19" s="43"/>
      <c r="G19" s="34"/>
      <c r="H19" s="22">
        <v>10.5</v>
      </c>
      <c r="I19" s="22">
        <v>4.05</v>
      </c>
      <c r="K19" s="20">
        <f>K18/61</f>
        <v>4.2836661625819819</v>
      </c>
      <c r="L19" s="21" t="s">
        <v>685</v>
      </c>
      <c r="M19" s="20">
        <f>M18/61</f>
        <v>16.397448930336441</v>
      </c>
      <c r="N19" s="21" t="s">
        <v>686</v>
      </c>
    </row>
    <row r="20" spans="1:14" x14ac:dyDescent="0.3">
      <c r="A20" s="32" t="s">
        <v>128</v>
      </c>
      <c r="B20" s="22">
        <v>319.75</v>
      </c>
      <c r="C20" s="35">
        <f t="shared" si="0"/>
        <v>100</v>
      </c>
      <c r="D20" s="36">
        <v>94.545454545454547</v>
      </c>
      <c r="E20" s="36">
        <v>5.4545454545454541</v>
      </c>
      <c r="F20" s="43"/>
      <c r="G20" s="34"/>
      <c r="H20" s="22">
        <v>10.5</v>
      </c>
      <c r="I20" s="22">
        <v>4.05</v>
      </c>
    </row>
    <row r="21" spans="1:14" x14ac:dyDescent="0.3">
      <c r="A21" s="32" t="s">
        <v>128</v>
      </c>
      <c r="B21" s="22">
        <v>349</v>
      </c>
      <c r="C21" s="35">
        <f t="shared" si="0"/>
        <v>99.999999999999986</v>
      </c>
      <c r="D21" s="36">
        <v>90.596330275229349</v>
      </c>
      <c r="E21" s="36">
        <v>9.4036697247706424</v>
      </c>
      <c r="F21" s="42"/>
      <c r="G21" s="34"/>
      <c r="H21" s="22">
        <v>10.5</v>
      </c>
      <c r="I21" s="22">
        <v>4.05</v>
      </c>
      <c r="M21" s="25">
        <f>_xlfn.STDEV.P([1]Tabelle1!G12,[1]Tabelle1!G13,[1]Tabelle1!G14,[1]Tabelle1!G17,[1]Tabelle1!G18,[1]Tabelle1!G21,[1]Tabelle1!G24,[1]Tabelle1!G25,[1]Tabelle1!G27,[1]Tabelle1!G30,[1]Tabelle1!G37,[1]Tabelle1!G40,[1]Tabelle1!G41,[1]Tabelle1!G56,[1]Tabelle1!G60,[1]Tabelle1!G63,[1]Tabelle1!G67,[1]Tabelle1!G72,[1]Tabelle1!G73,[1]Tabelle1!G74,[1]Tabelle1!G75,[1]Tabelle1!G76,[1]Tabelle1!G79,[1]Tabelle1!G80,[1]Tabelle1!G82,[1]Tabelle1!G86,[1]Tabelle1!G87,[1]Tabelle1!G88,[1]Tabelle1!G89,[1]Tabelle1!G90,[1]Tabelle1!G91,[1]Tabelle1!G92,[1]Tabelle1!G93,[1]Tabelle1!G94,[1]Tabelle1!G95,[1]Tabelle1!G96,[1]Tabelle1!G97,[1]Tabelle1!G98,[1]Tabelle1!G99,[1]Tabelle1!G100,[1]Tabelle1!G101,[1]Tabelle1!G102,[1]Tabelle1!G104,[1]Tabelle1!G105,[1]Tabelle1!G106,[1]Tabelle1!G107,[1]Tabelle1!G108,[1]Tabelle1!G109,[1]Tabelle1!G110,[1]Tabelle1!G112,[1]Tabelle1!G115,[1]Tabelle1!G113,[1]Tabelle1!G116,[1]Tabelle1!G84,[1]Tabelle1!G5,[1]Tabelle1!G10,[1]Tabelle1!G16,[1]Tabelle1!G55,[1]Tabelle1!G66,[1]Tabelle1!G81,[1]Tabelle1!G103,[1]Tabelle1!G114)</f>
        <v>8.5274850712267565</v>
      </c>
      <c r="N21" s="25">
        <f>_xlfn.STDEV.P(E12,E13,E14,E17,E18,E21,E24,E25,E27,E30,E37,E40,E41,E56,E60,E63,E67,E72,E73,E74,E75,E76,E79,E80,E82,E84,E86,E87,E88,E89,E90,E91,E92,E93,E94,E95,E96,E97,E98,E99,E100,E101,E102,E104,E105,E106,E107,E108,E109,E110,E112,E113,E115,E5,E10,E16,E55,E66,E81,E103,E114)</f>
        <v>2.2717486353804492</v>
      </c>
    </row>
    <row r="22" spans="1:14" x14ac:dyDescent="0.3">
      <c r="A22" s="32" t="s">
        <v>128</v>
      </c>
      <c r="B22" s="22">
        <v>357.8</v>
      </c>
      <c r="C22" s="35">
        <f t="shared" si="0"/>
        <v>99.999999999999986</v>
      </c>
      <c r="D22" s="36">
        <v>87.037037037037024</v>
      </c>
      <c r="E22" s="36">
        <v>12.962962962962962</v>
      </c>
      <c r="F22" s="40"/>
      <c r="G22" s="34"/>
      <c r="H22" s="22">
        <v>10.5</v>
      </c>
      <c r="I22" s="22">
        <v>4.05</v>
      </c>
      <c r="K22" s="19" t="s">
        <v>683</v>
      </c>
      <c r="M22" s="16" t="s">
        <v>687</v>
      </c>
      <c r="N22" s="16" t="s">
        <v>688</v>
      </c>
    </row>
    <row r="23" spans="1:14" x14ac:dyDescent="0.3">
      <c r="A23" s="32" t="s">
        <v>128</v>
      </c>
      <c r="B23" s="22">
        <v>358.3</v>
      </c>
      <c r="C23" s="35">
        <f t="shared" si="0"/>
        <v>100</v>
      </c>
      <c r="D23" s="36">
        <v>90.983606557377044</v>
      </c>
      <c r="E23" s="36">
        <v>9.0163934426229488</v>
      </c>
      <c r="F23" s="40"/>
      <c r="G23" s="34"/>
      <c r="H23" s="22">
        <v>10.5</v>
      </c>
      <c r="I23" s="22">
        <v>4.05</v>
      </c>
      <c r="N23" s="16"/>
    </row>
    <row r="24" spans="1:14" x14ac:dyDescent="0.3">
      <c r="A24" s="32" t="s">
        <v>128</v>
      </c>
      <c r="B24" s="22">
        <v>398</v>
      </c>
      <c r="C24" s="35">
        <f t="shared" si="0"/>
        <v>100</v>
      </c>
      <c r="D24" s="36">
        <v>92.441860465116278</v>
      </c>
      <c r="E24" s="36">
        <v>7.5581395348837193</v>
      </c>
      <c r="F24" s="42"/>
      <c r="G24" s="34"/>
      <c r="H24" s="22">
        <v>10.5</v>
      </c>
      <c r="I24" s="22">
        <v>4.05</v>
      </c>
    </row>
    <row r="25" spans="1:14" x14ac:dyDescent="0.3">
      <c r="A25" s="32" t="s">
        <v>156</v>
      </c>
      <c r="B25" s="22">
        <v>450</v>
      </c>
      <c r="C25" s="35">
        <f t="shared" si="0"/>
        <v>99.999999999999986</v>
      </c>
      <c r="D25" s="36">
        <v>95.604395604395592</v>
      </c>
      <c r="E25" s="36">
        <v>4.3956043956043951</v>
      </c>
      <c r="F25" s="39"/>
      <c r="G25" s="34"/>
      <c r="H25" s="22">
        <v>10.5</v>
      </c>
      <c r="I25" s="22">
        <v>4.05</v>
      </c>
      <c r="K25" s="12" t="s">
        <v>22</v>
      </c>
      <c r="L25" s="29" t="s">
        <v>735</v>
      </c>
      <c r="M25" s="12" t="s">
        <v>22</v>
      </c>
      <c r="N25" s="29" t="s">
        <v>735</v>
      </c>
    </row>
    <row r="26" spans="1:14" x14ac:dyDescent="0.3">
      <c r="A26" s="32" t="s">
        <v>156</v>
      </c>
      <c r="B26" s="22">
        <v>452.6</v>
      </c>
      <c r="C26" s="35">
        <f t="shared" si="0"/>
        <v>99.999999999999986</v>
      </c>
      <c r="D26" s="36">
        <v>93.678160919540218</v>
      </c>
      <c r="E26" s="36">
        <v>6.3218390804597711</v>
      </c>
      <c r="F26" s="43"/>
      <c r="G26" s="34"/>
      <c r="H26" s="22">
        <v>10.5</v>
      </c>
      <c r="I26" s="22">
        <v>4.05</v>
      </c>
      <c r="K26" s="13"/>
      <c r="L26" s="14"/>
      <c r="M26" s="30"/>
      <c r="N26" s="31"/>
    </row>
    <row r="27" spans="1:14" x14ac:dyDescent="0.3">
      <c r="A27" s="32" t="s">
        <v>156</v>
      </c>
      <c r="B27" s="22">
        <v>508</v>
      </c>
      <c r="C27" s="35">
        <f t="shared" si="0"/>
        <v>99.999999999999986</v>
      </c>
      <c r="D27" s="36">
        <v>93.6893203883495</v>
      </c>
      <c r="E27" s="36">
        <v>6.3106796116504853</v>
      </c>
      <c r="F27" s="39"/>
      <c r="G27" s="34"/>
      <c r="H27" s="22">
        <v>10.5</v>
      </c>
      <c r="I27" s="22">
        <v>4.05</v>
      </c>
      <c r="K27" s="13" t="s">
        <v>739</v>
      </c>
      <c r="L27" s="15" t="s">
        <v>705</v>
      </c>
      <c r="M27" s="13" t="s">
        <v>739</v>
      </c>
      <c r="N27" s="15" t="s">
        <v>706</v>
      </c>
    </row>
    <row r="28" spans="1:14" x14ac:dyDescent="0.3">
      <c r="A28" s="32" t="s">
        <v>156</v>
      </c>
      <c r="B28" s="22">
        <v>509.6</v>
      </c>
      <c r="C28" s="35">
        <f t="shared" si="0"/>
        <v>100</v>
      </c>
      <c r="D28" s="36">
        <v>95.454545454545453</v>
      </c>
      <c r="E28" s="36">
        <v>4.545454545454545</v>
      </c>
      <c r="F28" s="43"/>
      <c r="G28" s="34"/>
      <c r="H28" s="22">
        <v>10.5</v>
      </c>
      <c r="I28" s="22">
        <v>4.05</v>
      </c>
      <c r="K28" s="13"/>
      <c r="L28" s="14"/>
      <c r="M28" s="13"/>
      <c r="N28" s="14"/>
    </row>
    <row r="29" spans="1:14" x14ac:dyDescent="0.3">
      <c r="A29" s="32" t="s">
        <v>156</v>
      </c>
      <c r="B29" s="22">
        <v>509.8</v>
      </c>
      <c r="C29" s="35">
        <f t="shared" si="0"/>
        <v>100</v>
      </c>
      <c r="D29" s="36">
        <v>94.693877551020407</v>
      </c>
      <c r="E29" s="36">
        <v>5.3061224489795915</v>
      </c>
      <c r="F29" s="43"/>
      <c r="G29" s="34"/>
      <c r="H29" s="22">
        <v>10.5</v>
      </c>
      <c r="I29" s="22">
        <v>4.05</v>
      </c>
      <c r="K29" s="26">
        <f>E116+E118+E119+E120+E121+E122+E123+E124+E125</f>
        <v>20.263318894433308</v>
      </c>
      <c r="L29" s="27" t="s">
        <v>23</v>
      </c>
      <c r="M29" s="26">
        <f>[1]Tabelle1!G116+[1]Tabelle1!G118+[1]Tabelle1!G119+[1]Tabelle1!G120+[1]Tabelle1!G121+[1]Tabelle1!G122+[1]Tabelle1!G123+[1]Tabelle1!G124+[1]Tabelle1!G125</f>
        <v>75.713301648265116</v>
      </c>
      <c r="N29" s="27" t="s">
        <v>23</v>
      </c>
    </row>
    <row r="30" spans="1:14" x14ac:dyDescent="0.3">
      <c r="A30" s="32" t="s">
        <v>156</v>
      </c>
      <c r="B30" s="22">
        <v>520.5</v>
      </c>
      <c r="C30" s="35">
        <f t="shared" si="0"/>
        <v>100</v>
      </c>
      <c r="D30" s="36">
        <v>96.428571428571431</v>
      </c>
      <c r="E30" s="36">
        <v>3.5714285714285712</v>
      </c>
      <c r="F30" s="39"/>
      <c r="G30" s="34"/>
      <c r="H30" s="22">
        <v>10.5</v>
      </c>
      <c r="I30" s="22">
        <v>4.05</v>
      </c>
      <c r="K30" s="20">
        <f>K29/9</f>
        <v>2.2514798771592566</v>
      </c>
      <c r="L30" s="21" t="s">
        <v>685</v>
      </c>
      <c r="M30" s="20">
        <f>M29/9</f>
        <v>8.4125890720294567</v>
      </c>
      <c r="N30" s="21" t="s">
        <v>686</v>
      </c>
    </row>
    <row r="31" spans="1:14" x14ac:dyDescent="0.3">
      <c r="A31" s="32" t="s">
        <v>156</v>
      </c>
      <c r="B31" s="22">
        <v>522.4</v>
      </c>
      <c r="C31" s="35">
        <f t="shared" si="0"/>
        <v>100</v>
      </c>
      <c r="D31" s="36">
        <v>91.428571428571431</v>
      </c>
      <c r="E31" s="36">
        <v>8.5714285714285712</v>
      </c>
      <c r="F31" s="40"/>
      <c r="G31" s="34"/>
      <c r="H31" s="22">
        <v>10.5</v>
      </c>
      <c r="I31" s="22">
        <v>4.05</v>
      </c>
    </row>
    <row r="32" spans="1:14" x14ac:dyDescent="0.3">
      <c r="A32" s="32" t="s">
        <v>156</v>
      </c>
      <c r="B32" s="22">
        <v>522.6</v>
      </c>
      <c r="C32" s="35">
        <f t="shared" si="0"/>
        <v>100</v>
      </c>
      <c r="D32" s="36">
        <v>90.140845070422543</v>
      </c>
      <c r="E32" s="36">
        <v>9.8591549295774641</v>
      </c>
      <c r="F32" s="40"/>
      <c r="G32" s="34"/>
      <c r="H32" s="22">
        <v>10.5</v>
      </c>
      <c r="I32" s="22">
        <v>4.05</v>
      </c>
      <c r="M32" s="25">
        <f>_xlfn.STDEV.P([1]Tabelle1!G116,[1]Tabelle1!G118,[1]Tabelle1!G119,[1]Tabelle1!G120,[1]Tabelle1!G121,[1]Tabelle1!G122,[1]Tabelle1!G123,[1]Tabelle1!G124,[1]Tabelle1!G125)</f>
        <v>6.1003573921226915</v>
      </c>
      <c r="N32" s="25">
        <f>_xlfn.STDEV.P(E116,E118,E119,E120,E121,E122,E123,E124,E125)</f>
        <v>1.5350131371738702</v>
      </c>
    </row>
    <row r="33" spans="1:14" x14ac:dyDescent="0.3">
      <c r="A33" s="32" t="s">
        <v>156</v>
      </c>
      <c r="B33" s="22">
        <v>523.29999999999995</v>
      </c>
      <c r="C33" s="35">
        <f t="shared" si="0"/>
        <v>100</v>
      </c>
      <c r="D33" s="36">
        <v>85.526315789473685</v>
      </c>
      <c r="E33" s="36">
        <v>14.473684210526315</v>
      </c>
      <c r="F33" s="40"/>
      <c r="G33" s="34"/>
      <c r="H33" s="22">
        <v>10.5</v>
      </c>
      <c r="I33" s="22">
        <v>4.05</v>
      </c>
      <c r="K33" s="19" t="s">
        <v>683</v>
      </c>
      <c r="M33" s="16" t="s">
        <v>687</v>
      </c>
      <c r="N33" s="16" t="s">
        <v>688</v>
      </c>
    </row>
    <row r="34" spans="1:14" x14ac:dyDescent="0.3">
      <c r="A34" s="32" t="s">
        <v>156</v>
      </c>
      <c r="B34" s="22">
        <v>523.5</v>
      </c>
      <c r="C34" s="35">
        <f t="shared" si="0"/>
        <v>99.999999999999986</v>
      </c>
      <c r="D34" s="36">
        <v>92.405063291139228</v>
      </c>
      <c r="E34" s="36">
        <v>7.5949367088607591</v>
      </c>
      <c r="F34" s="40"/>
      <c r="G34" s="34"/>
      <c r="H34" s="22">
        <v>10.5</v>
      </c>
      <c r="I34" s="22">
        <v>4.05</v>
      </c>
    </row>
    <row r="35" spans="1:14" x14ac:dyDescent="0.3">
      <c r="A35" s="32" t="s">
        <v>156</v>
      </c>
      <c r="B35" s="22">
        <v>543.29999999999995</v>
      </c>
      <c r="C35" s="35">
        <f t="shared" si="0"/>
        <v>100</v>
      </c>
      <c r="D35" s="36">
        <v>90.909090909090907</v>
      </c>
      <c r="E35" s="36">
        <v>9.0909090909090899</v>
      </c>
      <c r="F35" s="40"/>
      <c r="G35" s="34"/>
      <c r="H35" s="22">
        <v>10.5</v>
      </c>
      <c r="I35" s="22">
        <v>4.05</v>
      </c>
    </row>
    <row r="36" spans="1:14" x14ac:dyDescent="0.3">
      <c r="A36" s="32" t="s">
        <v>156</v>
      </c>
      <c r="B36" s="22">
        <v>543.5</v>
      </c>
      <c r="C36" s="35">
        <f t="shared" si="0"/>
        <v>100</v>
      </c>
      <c r="D36" s="36">
        <v>89.285714285714292</v>
      </c>
      <c r="E36" s="36">
        <v>10.714285714285715</v>
      </c>
      <c r="F36" s="40"/>
      <c r="G36" s="34"/>
      <c r="H36" s="22">
        <v>10.5</v>
      </c>
      <c r="I36" s="22">
        <v>4.05</v>
      </c>
      <c r="K36" s="12" t="s">
        <v>22</v>
      </c>
      <c r="L36" s="29" t="s">
        <v>736</v>
      </c>
      <c r="M36" s="12" t="s">
        <v>22</v>
      </c>
      <c r="N36" s="29" t="s">
        <v>737</v>
      </c>
    </row>
    <row r="37" spans="1:14" x14ac:dyDescent="0.3">
      <c r="A37" s="32" t="s">
        <v>156</v>
      </c>
      <c r="B37" s="22">
        <v>550</v>
      </c>
      <c r="C37" s="35">
        <f t="shared" si="0"/>
        <v>100</v>
      </c>
      <c r="D37" s="36">
        <v>94.179894179894177</v>
      </c>
      <c r="E37" s="36">
        <v>5.8201058201058196</v>
      </c>
      <c r="F37" s="39"/>
      <c r="G37" s="34"/>
      <c r="H37" s="22">
        <v>10.5</v>
      </c>
      <c r="I37" s="22">
        <v>4.05</v>
      </c>
      <c r="K37" s="13"/>
      <c r="L37" s="14"/>
      <c r="M37" s="30"/>
      <c r="N37" s="31"/>
    </row>
    <row r="38" spans="1:14" x14ac:dyDescent="0.3">
      <c r="A38" s="32" t="s">
        <v>156</v>
      </c>
      <c r="B38" s="22">
        <v>588.9</v>
      </c>
      <c r="C38" s="35">
        <f t="shared" si="0"/>
        <v>100</v>
      </c>
      <c r="D38" s="36">
        <v>94.805194805194802</v>
      </c>
      <c r="E38" s="36">
        <v>5.1948051948051948</v>
      </c>
      <c r="F38" s="43"/>
      <c r="G38" s="34"/>
      <c r="H38" s="22">
        <v>10.5</v>
      </c>
      <c r="I38" s="22">
        <v>4.05</v>
      </c>
      <c r="K38" s="13" t="s">
        <v>739</v>
      </c>
      <c r="L38" s="15" t="s">
        <v>705</v>
      </c>
      <c r="M38" s="13" t="s">
        <v>739</v>
      </c>
      <c r="N38" s="15" t="s">
        <v>706</v>
      </c>
    </row>
    <row r="39" spans="1:14" x14ac:dyDescent="0.3">
      <c r="A39" s="32" t="s">
        <v>156</v>
      </c>
      <c r="B39" s="22">
        <v>599.75</v>
      </c>
      <c r="C39" s="35">
        <f t="shared" si="0"/>
        <v>100</v>
      </c>
      <c r="D39" s="36">
        <v>92.463768115942031</v>
      </c>
      <c r="E39" s="36">
        <v>7.5362318840579707</v>
      </c>
      <c r="F39" s="40"/>
      <c r="G39" s="34"/>
      <c r="H39" s="22">
        <v>10.5</v>
      </c>
      <c r="I39" s="22">
        <v>4.05</v>
      </c>
      <c r="K39" s="13"/>
      <c r="L39" s="14"/>
      <c r="M39" s="13"/>
      <c r="N39" s="14"/>
    </row>
    <row r="40" spans="1:14" x14ac:dyDescent="0.3">
      <c r="A40" s="32" t="s">
        <v>156</v>
      </c>
      <c r="B40" s="22">
        <v>600</v>
      </c>
      <c r="C40" s="35">
        <f t="shared" si="0"/>
        <v>100</v>
      </c>
      <c r="D40" s="36">
        <v>95.04132231404958</v>
      </c>
      <c r="E40" s="36">
        <v>4.9586776859504145</v>
      </c>
      <c r="F40" s="39"/>
      <c r="G40" s="34"/>
      <c r="H40" s="22">
        <v>10.5</v>
      </c>
      <c r="I40" s="22">
        <v>4.05</v>
      </c>
      <c r="K40" s="26">
        <f>E127+E126+E128+E129</f>
        <v>18.118594583179345</v>
      </c>
      <c r="L40" s="27" t="s">
        <v>23</v>
      </c>
      <c r="M40" s="26">
        <f>[1]Tabelle1!G127+[1]Tabelle1!G126+[1]Tabelle1!G128+[1]Tabelle1!G129</f>
        <v>63.578700596589407</v>
      </c>
      <c r="N40" s="27" t="s">
        <v>23</v>
      </c>
    </row>
    <row r="41" spans="1:14" x14ac:dyDescent="0.3">
      <c r="A41" s="32" t="s">
        <v>225</v>
      </c>
      <c r="B41" s="22">
        <v>650</v>
      </c>
      <c r="C41" s="35">
        <f t="shared" si="0"/>
        <v>99.999999999999986</v>
      </c>
      <c r="D41" s="36">
        <v>97.391304347826079</v>
      </c>
      <c r="E41" s="36">
        <v>2.6086956521739126</v>
      </c>
      <c r="F41" s="39"/>
      <c r="G41" s="34"/>
      <c r="H41" s="22">
        <v>10.5</v>
      </c>
      <c r="I41" s="22">
        <v>4.05</v>
      </c>
      <c r="K41" s="20">
        <f>K40/4</f>
        <v>4.5296486457948362</v>
      </c>
      <c r="L41" s="21" t="s">
        <v>685</v>
      </c>
      <c r="M41" s="20">
        <f>M40/4</f>
        <v>15.894675149147352</v>
      </c>
      <c r="N41" s="21" t="s">
        <v>686</v>
      </c>
    </row>
    <row r="42" spans="1:14" x14ac:dyDescent="0.3">
      <c r="A42" s="32" t="s">
        <v>225</v>
      </c>
      <c r="B42" s="22">
        <v>667</v>
      </c>
      <c r="C42" s="35">
        <f t="shared" si="0"/>
        <v>99.999999999999986</v>
      </c>
      <c r="D42" s="36">
        <v>93.251533742331276</v>
      </c>
      <c r="E42" s="36">
        <v>6.7484662576687109</v>
      </c>
      <c r="F42" s="40"/>
      <c r="G42" s="34"/>
      <c r="H42" s="22">
        <v>10.5</v>
      </c>
      <c r="I42" s="22">
        <v>4.05</v>
      </c>
    </row>
    <row r="43" spans="1:14" x14ac:dyDescent="0.3">
      <c r="A43" s="32" t="s">
        <v>225</v>
      </c>
      <c r="B43" s="22">
        <v>667.2</v>
      </c>
      <c r="C43" s="35">
        <f t="shared" si="0"/>
        <v>100</v>
      </c>
      <c r="D43" s="36">
        <v>92.537313432835816</v>
      </c>
      <c r="E43" s="36">
        <v>7.4626865671641784</v>
      </c>
      <c r="F43" s="40"/>
      <c r="G43" s="34"/>
      <c r="H43" s="22">
        <v>10.5</v>
      </c>
      <c r="I43" s="22">
        <v>4.05</v>
      </c>
      <c r="M43" s="25">
        <f>_xlfn.STDEV.P([1]Tabelle1!G127,[1]Tabelle1!G126,[1]Tabelle1!G128,[1]Tabelle1!G129)</f>
        <v>5.0833952693358446</v>
      </c>
      <c r="N43" s="25">
        <f>_xlfn.STDEV.P(E127,E126,E128,E129)</f>
        <v>1.9674134373677072</v>
      </c>
    </row>
    <row r="44" spans="1:14" x14ac:dyDescent="0.3">
      <c r="A44" s="32" t="s">
        <v>225</v>
      </c>
      <c r="B44" s="22">
        <v>667.4</v>
      </c>
      <c r="C44" s="35">
        <f t="shared" si="0"/>
        <v>99.999999999999986</v>
      </c>
      <c r="D44" s="36">
        <v>97.674418604651152</v>
      </c>
      <c r="E44" s="36">
        <v>2.3255813953488373</v>
      </c>
      <c r="F44" s="43"/>
      <c r="G44" s="34"/>
      <c r="H44" s="22">
        <v>10.5</v>
      </c>
      <c r="I44" s="22">
        <v>4.05</v>
      </c>
      <c r="K44" s="19" t="s">
        <v>683</v>
      </c>
      <c r="M44" s="16" t="s">
        <v>687</v>
      </c>
      <c r="N44" s="16" t="s">
        <v>688</v>
      </c>
    </row>
    <row r="45" spans="1:14" x14ac:dyDescent="0.3">
      <c r="A45" s="32" t="s">
        <v>225</v>
      </c>
      <c r="B45" s="22">
        <v>667.6</v>
      </c>
      <c r="C45" s="35">
        <f t="shared" si="0"/>
        <v>100</v>
      </c>
      <c r="D45" s="36">
        <v>97.560975609756099</v>
      </c>
      <c r="E45" s="36">
        <v>2.4390243902439024</v>
      </c>
      <c r="F45" s="43"/>
      <c r="G45" s="34"/>
      <c r="H45" s="22">
        <v>10.5</v>
      </c>
      <c r="I45" s="22">
        <v>4.05</v>
      </c>
    </row>
    <row r="46" spans="1:14" x14ac:dyDescent="0.3">
      <c r="A46" s="32" t="s">
        <v>225</v>
      </c>
      <c r="B46" s="22">
        <v>667.8</v>
      </c>
      <c r="C46" s="35">
        <f t="shared" si="0"/>
        <v>100</v>
      </c>
      <c r="D46" s="36">
        <v>91.803278688524586</v>
      </c>
      <c r="E46" s="36">
        <v>8.1967213114754092</v>
      </c>
      <c r="F46" s="40"/>
      <c r="G46" s="34"/>
      <c r="H46" s="22">
        <v>10.5</v>
      </c>
      <c r="I46" s="22">
        <v>4.05</v>
      </c>
    </row>
    <row r="47" spans="1:14" x14ac:dyDescent="0.3">
      <c r="A47" s="32" t="s">
        <v>225</v>
      </c>
      <c r="B47" s="22">
        <v>668</v>
      </c>
      <c r="C47" s="35">
        <f t="shared" si="0"/>
        <v>100</v>
      </c>
      <c r="D47" s="36">
        <v>93.30708661417323</v>
      </c>
      <c r="E47" s="36">
        <v>6.6929133858267722</v>
      </c>
      <c r="F47" s="40"/>
      <c r="G47" s="34"/>
      <c r="H47" s="22">
        <v>10.5</v>
      </c>
      <c r="I47" s="22">
        <v>4.05</v>
      </c>
    </row>
    <row r="48" spans="1:14" x14ac:dyDescent="0.3">
      <c r="A48" s="32" t="s">
        <v>225</v>
      </c>
      <c r="B48" s="22">
        <v>668.3</v>
      </c>
      <c r="C48" s="35">
        <f t="shared" si="0"/>
        <v>100</v>
      </c>
      <c r="D48" s="36">
        <v>93.675889328063235</v>
      </c>
      <c r="E48" s="36">
        <v>6.3241106719367588</v>
      </c>
      <c r="F48" s="43"/>
      <c r="G48" s="34"/>
      <c r="H48" s="22">
        <v>10.5</v>
      </c>
      <c r="I48" s="22">
        <v>4.05</v>
      </c>
    </row>
    <row r="49" spans="1:9" x14ac:dyDescent="0.3">
      <c r="A49" s="32" t="s">
        <v>225</v>
      </c>
      <c r="B49" s="22">
        <v>668.4</v>
      </c>
      <c r="C49" s="35">
        <f t="shared" si="0"/>
        <v>100</v>
      </c>
      <c r="D49" s="36">
        <v>92.307692307692307</v>
      </c>
      <c r="E49" s="36">
        <v>7.6923076923076916</v>
      </c>
      <c r="F49" s="40"/>
      <c r="G49" s="34"/>
      <c r="H49" s="22">
        <v>10.5</v>
      </c>
      <c r="I49" s="22">
        <v>4.05</v>
      </c>
    </row>
    <row r="50" spans="1:9" x14ac:dyDescent="0.3">
      <c r="A50" s="32" t="s">
        <v>225</v>
      </c>
      <c r="B50" s="22">
        <v>678.3</v>
      </c>
      <c r="C50" s="35">
        <f t="shared" si="0"/>
        <v>100</v>
      </c>
      <c r="D50" s="36">
        <v>92</v>
      </c>
      <c r="E50" s="36">
        <v>8</v>
      </c>
      <c r="F50" s="40"/>
      <c r="G50" s="34"/>
      <c r="H50" s="22">
        <v>10.5</v>
      </c>
      <c r="I50" s="22">
        <v>4.05</v>
      </c>
    </row>
    <row r="51" spans="1:9" x14ac:dyDescent="0.3">
      <c r="A51" s="32" t="s">
        <v>225</v>
      </c>
      <c r="B51" s="22">
        <v>678.5</v>
      </c>
      <c r="C51" s="35">
        <f t="shared" si="0"/>
        <v>100</v>
      </c>
      <c r="D51" s="36">
        <v>89.655172413793096</v>
      </c>
      <c r="E51" s="36">
        <v>10.344827586206897</v>
      </c>
      <c r="F51" s="40"/>
      <c r="G51" s="34"/>
      <c r="H51" s="22">
        <v>10.5</v>
      </c>
      <c r="I51" s="22">
        <v>4.05</v>
      </c>
    </row>
    <row r="52" spans="1:9" x14ac:dyDescent="0.3">
      <c r="A52" s="32" t="s">
        <v>225</v>
      </c>
      <c r="B52" s="22">
        <v>699.7</v>
      </c>
      <c r="C52" s="35">
        <f t="shared" si="0"/>
        <v>100</v>
      </c>
      <c r="D52" s="36">
        <v>89.655172413793096</v>
      </c>
      <c r="E52" s="36">
        <v>10.344827586206897</v>
      </c>
      <c r="F52" s="40"/>
      <c r="G52" s="34"/>
      <c r="H52" s="22">
        <v>10.5</v>
      </c>
      <c r="I52" s="22">
        <v>4.05</v>
      </c>
    </row>
    <row r="53" spans="1:9" x14ac:dyDescent="0.3">
      <c r="A53" s="32" t="s">
        <v>225</v>
      </c>
      <c r="B53" s="22">
        <v>699.9</v>
      </c>
      <c r="C53" s="35">
        <f t="shared" si="0"/>
        <v>100</v>
      </c>
      <c r="D53" s="36">
        <v>80.11363636363636</v>
      </c>
      <c r="E53" s="36">
        <v>19.88636363636364</v>
      </c>
      <c r="F53" s="40"/>
      <c r="G53" s="34"/>
      <c r="H53" s="22">
        <v>10.5</v>
      </c>
      <c r="I53" s="22">
        <v>4.05</v>
      </c>
    </row>
    <row r="54" spans="1:9" x14ac:dyDescent="0.3">
      <c r="A54" s="32" t="s">
        <v>225</v>
      </c>
      <c r="B54" s="22">
        <v>700.1</v>
      </c>
      <c r="C54" s="35">
        <f t="shared" si="0"/>
        <v>100.00000000000001</v>
      </c>
      <c r="D54" s="36">
        <v>86.416861826697897</v>
      </c>
      <c r="E54" s="36">
        <v>13.583138173302112</v>
      </c>
      <c r="F54" s="40"/>
      <c r="G54" s="34"/>
      <c r="H54" s="22">
        <v>10.5</v>
      </c>
      <c r="I54" s="22">
        <v>4.05</v>
      </c>
    </row>
    <row r="55" spans="1:9" x14ac:dyDescent="0.3">
      <c r="A55" s="32" t="s">
        <v>225</v>
      </c>
      <c r="B55" s="22">
        <v>702.75</v>
      </c>
      <c r="C55" s="35">
        <f t="shared" si="0"/>
        <v>100.00000000000001</v>
      </c>
      <c r="D55" s="36">
        <v>96.923076923076934</v>
      </c>
      <c r="E55" s="36">
        <v>3.0769230769230771</v>
      </c>
      <c r="F55" s="42"/>
      <c r="G55" s="34"/>
      <c r="H55" s="22">
        <v>10.5</v>
      </c>
      <c r="I55" s="22">
        <v>4.05</v>
      </c>
    </row>
    <row r="56" spans="1:9" x14ac:dyDescent="0.3">
      <c r="A56" s="32" t="s">
        <v>225</v>
      </c>
      <c r="B56" s="22">
        <v>721.5</v>
      </c>
      <c r="C56" s="35">
        <f t="shared" si="0"/>
        <v>100</v>
      </c>
      <c r="D56" s="36">
        <v>95</v>
      </c>
      <c r="E56" s="36">
        <v>5</v>
      </c>
      <c r="F56" s="39"/>
      <c r="G56" s="34"/>
      <c r="H56" s="22">
        <v>10.5</v>
      </c>
      <c r="I56" s="22">
        <v>4.05</v>
      </c>
    </row>
    <row r="57" spans="1:9" x14ac:dyDescent="0.3">
      <c r="A57" s="32" t="s">
        <v>225</v>
      </c>
      <c r="B57" s="22">
        <v>724.5</v>
      </c>
      <c r="C57" s="35">
        <f t="shared" si="0"/>
        <v>100</v>
      </c>
      <c r="D57" s="36">
        <v>92.129629629629633</v>
      </c>
      <c r="E57" s="36">
        <v>7.8703703703703694</v>
      </c>
      <c r="F57" s="40"/>
      <c r="G57" s="34"/>
      <c r="H57" s="22">
        <v>10.5</v>
      </c>
      <c r="I57" s="22">
        <v>4.05</v>
      </c>
    </row>
    <row r="58" spans="1:9" x14ac:dyDescent="0.3">
      <c r="A58" s="32" t="s">
        <v>225</v>
      </c>
      <c r="B58" s="22">
        <v>726.4</v>
      </c>
      <c r="C58" s="35">
        <f t="shared" si="0"/>
        <v>100</v>
      </c>
      <c r="D58" s="36">
        <v>96.938775510204081</v>
      </c>
      <c r="E58" s="36">
        <v>3.0612244897959187</v>
      </c>
      <c r="F58" s="43"/>
      <c r="G58" s="34"/>
      <c r="H58" s="22">
        <v>10.5</v>
      </c>
      <c r="I58" s="22">
        <v>4.05</v>
      </c>
    </row>
    <row r="59" spans="1:9" x14ac:dyDescent="0.3">
      <c r="A59" s="32" t="s">
        <v>225</v>
      </c>
      <c r="B59" s="22">
        <v>734.2</v>
      </c>
      <c r="C59" s="35">
        <f t="shared" si="0"/>
        <v>99.999999999999986</v>
      </c>
      <c r="D59" s="36">
        <v>91.156462585034006</v>
      </c>
      <c r="E59" s="36">
        <v>8.8435374149659847</v>
      </c>
      <c r="F59" s="40"/>
      <c r="G59" s="34"/>
      <c r="H59" s="22">
        <v>10.5</v>
      </c>
      <c r="I59" s="22">
        <v>4.05</v>
      </c>
    </row>
    <row r="60" spans="1:9" x14ac:dyDescent="0.3">
      <c r="A60" s="32" t="s">
        <v>225</v>
      </c>
      <c r="B60" s="22">
        <v>750</v>
      </c>
      <c r="C60" s="35">
        <f t="shared" si="0"/>
        <v>99.999999999999986</v>
      </c>
      <c r="D60" s="36">
        <v>98.305084745762699</v>
      </c>
      <c r="E60" s="36">
        <v>1.6949152542372883</v>
      </c>
      <c r="F60" s="39"/>
      <c r="G60" s="34"/>
      <c r="H60" s="22">
        <v>10.5</v>
      </c>
      <c r="I60" s="22">
        <v>4.05</v>
      </c>
    </row>
    <row r="61" spans="1:9" x14ac:dyDescent="0.3">
      <c r="A61" s="32" t="s">
        <v>225</v>
      </c>
      <c r="B61" s="22">
        <v>769.1</v>
      </c>
      <c r="C61" s="35">
        <f t="shared" si="0"/>
        <v>99.999999999999986</v>
      </c>
      <c r="D61" s="36">
        <v>95.65217391304347</v>
      </c>
      <c r="E61" s="36">
        <v>4.3478260869565215</v>
      </c>
      <c r="F61" s="43"/>
      <c r="G61" s="34"/>
      <c r="H61" s="22">
        <v>10.5</v>
      </c>
      <c r="I61" s="22">
        <v>4.05</v>
      </c>
    </row>
    <row r="62" spans="1:9" x14ac:dyDescent="0.3">
      <c r="A62" s="32" t="s">
        <v>225</v>
      </c>
      <c r="B62" s="22">
        <v>769.3</v>
      </c>
      <c r="C62" s="35">
        <f t="shared" si="0"/>
        <v>100</v>
      </c>
      <c r="D62" s="36">
        <v>94.047619047619051</v>
      </c>
      <c r="E62" s="36">
        <v>5.9523809523809526</v>
      </c>
      <c r="F62" s="43"/>
      <c r="G62" s="34"/>
      <c r="H62" s="22">
        <v>10.5</v>
      </c>
      <c r="I62" s="22">
        <v>4.05</v>
      </c>
    </row>
    <row r="63" spans="1:9" x14ac:dyDescent="0.3">
      <c r="A63" s="32" t="s">
        <v>225</v>
      </c>
      <c r="B63" s="22">
        <v>769.5</v>
      </c>
      <c r="C63" s="35">
        <f t="shared" si="0"/>
        <v>100</v>
      </c>
      <c r="D63" s="36">
        <v>94.949494949494948</v>
      </c>
      <c r="E63" s="36">
        <v>5.0505050505050502</v>
      </c>
      <c r="F63" s="39"/>
      <c r="G63" s="34"/>
      <c r="H63" s="22">
        <v>10.5</v>
      </c>
      <c r="I63" s="22">
        <v>4.05</v>
      </c>
    </row>
    <row r="64" spans="1:9" x14ac:dyDescent="0.3">
      <c r="A64" s="32" t="s">
        <v>225</v>
      </c>
      <c r="B64" s="22">
        <v>769.6</v>
      </c>
      <c r="C64" s="35">
        <f t="shared" si="0"/>
        <v>100</v>
      </c>
      <c r="D64" s="36">
        <v>91.379310344827587</v>
      </c>
      <c r="E64" s="36">
        <v>8.6206896551724128</v>
      </c>
      <c r="F64" s="40"/>
      <c r="G64" s="34"/>
      <c r="H64" s="22">
        <v>10.5</v>
      </c>
      <c r="I64" s="22">
        <v>4.05</v>
      </c>
    </row>
    <row r="65" spans="1:9" x14ac:dyDescent="0.3">
      <c r="A65" s="32" t="s">
        <v>225</v>
      </c>
      <c r="B65" s="22">
        <v>800</v>
      </c>
      <c r="C65" s="35">
        <f t="shared" si="0"/>
        <v>100</v>
      </c>
      <c r="D65" s="36">
        <v>82</v>
      </c>
      <c r="E65" s="36">
        <v>18</v>
      </c>
      <c r="F65" s="40"/>
      <c r="G65" s="34"/>
      <c r="H65" s="22">
        <v>10.5</v>
      </c>
      <c r="I65" s="22">
        <v>4.05</v>
      </c>
    </row>
    <row r="66" spans="1:9" x14ac:dyDescent="0.3">
      <c r="A66" s="32" t="s">
        <v>225</v>
      </c>
      <c r="B66" s="22">
        <v>801.5</v>
      </c>
      <c r="C66" s="35">
        <f t="shared" si="0"/>
        <v>100.00000000000001</v>
      </c>
      <c r="D66" s="36">
        <v>95.600000000000009</v>
      </c>
      <c r="E66" s="36">
        <v>4.4000000000000004</v>
      </c>
      <c r="F66" s="39"/>
      <c r="G66" s="34"/>
      <c r="H66" s="22">
        <v>10.5</v>
      </c>
      <c r="I66" s="22">
        <v>4.05</v>
      </c>
    </row>
    <row r="67" spans="1:9" x14ac:dyDescent="0.3">
      <c r="A67" s="32" t="s">
        <v>290</v>
      </c>
      <c r="B67" s="22">
        <v>870</v>
      </c>
      <c r="C67" s="35">
        <f t="shared" si="0"/>
        <v>100</v>
      </c>
      <c r="D67" s="36">
        <v>96.428571428571431</v>
      </c>
      <c r="E67" s="36">
        <v>3.5714285714285716</v>
      </c>
      <c r="F67" s="39"/>
      <c r="G67" s="34"/>
      <c r="H67" s="22">
        <v>10.5</v>
      </c>
      <c r="I67" s="22">
        <v>4.05</v>
      </c>
    </row>
    <row r="68" spans="1:9" x14ac:dyDescent="0.3">
      <c r="A68" s="32" t="s">
        <v>290</v>
      </c>
      <c r="B68" s="22">
        <v>871.1</v>
      </c>
      <c r="C68" s="35">
        <f t="shared" si="0"/>
        <v>99.999999999999986</v>
      </c>
      <c r="D68" s="36">
        <v>97.222222222222214</v>
      </c>
      <c r="E68" s="36">
        <v>2.7777777777777781</v>
      </c>
      <c r="F68" s="43"/>
      <c r="G68" s="34"/>
      <c r="H68" s="22">
        <v>10.5</v>
      </c>
      <c r="I68" s="22">
        <v>4.05</v>
      </c>
    </row>
    <row r="69" spans="1:9" x14ac:dyDescent="0.3">
      <c r="A69" s="32" t="s">
        <v>290</v>
      </c>
      <c r="B69" s="22">
        <v>871.2</v>
      </c>
      <c r="C69" s="35">
        <f t="shared" si="0"/>
        <v>99.999999999999986</v>
      </c>
      <c r="D69" s="36">
        <v>94.915254237288124</v>
      </c>
      <c r="E69" s="36">
        <v>5.0847457627118633</v>
      </c>
      <c r="F69" s="43"/>
      <c r="G69" s="34"/>
      <c r="H69" s="22">
        <v>10.5</v>
      </c>
      <c r="I69" s="22">
        <v>4.05</v>
      </c>
    </row>
    <row r="70" spans="1:9" x14ac:dyDescent="0.3">
      <c r="A70" s="32" t="s">
        <v>290</v>
      </c>
      <c r="B70" s="22">
        <v>871.4</v>
      </c>
      <c r="C70" s="35">
        <f t="shared" si="0"/>
        <v>99.999999999999986</v>
      </c>
      <c r="D70" s="36">
        <v>94.117647058823522</v>
      </c>
      <c r="E70" s="36">
        <v>5.8823529411764701</v>
      </c>
      <c r="F70" s="43"/>
      <c r="G70" s="34"/>
      <c r="H70" s="22">
        <v>10.5</v>
      </c>
      <c r="I70" s="22">
        <v>4.05</v>
      </c>
    </row>
    <row r="71" spans="1:9" x14ac:dyDescent="0.3">
      <c r="A71" s="32" t="s">
        <v>290</v>
      </c>
      <c r="B71" s="22">
        <v>871.6</v>
      </c>
      <c r="C71" s="35">
        <f t="shared" si="0"/>
        <v>100.00000000000001</v>
      </c>
      <c r="D71" s="36">
        <v>89.230769230769241</v>
      </c>
      <c r="E71" s="36">
        <v>10.76923076923077</v>
      </c>
      <c r="F71" s="40"/>
      <c r="G71" s="34"/>
      <c r="H71" s="22">
        <v>10.5</v>
      </c>
      <c r="I71" s="22">
        <v>4.05</v>
      </c>
    </row>
    <row r="72" spans="1:9" x14ac:dyDescent="0.3">
      <c r="A72" s="32" t="s">
        <v>290</v>
      </c>
      <c r="B72" s="22">
        <v>898</v>
      </c>
      <c r="C72" s="35">
        <f t="shared" si="0"/>
        <v>100</v>
      </c>
      <c r="D72" s="36">
        <v>95.121951219512198</v>
      </c>
      <c r="E72" s="36">
        <v>4.8780487804878057</v>
      </c>
      <c r="F72" s="39"/>
      <c r="G72" s="34"/>
      <c r="H72" s="22">
        <v>10.5</v>
      </c>
      <c r="I72" s="22">
        <v>4.05</v>
      </c>
    </row>
    <row r="73" spans="1:9" x14ac:dyDescent="0.3">
      <c r="A73" s="32" t="s">
        <v>290</v>
      </c>
      <c r="B73" s="22">
        <v>921.5</v>
      </c>
      <c r="C73" s="35">
        <f t="shared" si="0"/>
        <v>100</v>
      </c>
      <c r="D73" s="36">
        <v>96.568627450980387</v>
      </c>
      <c r="E73" s="36">
        <v>3.4313725490196076</v>
      </c>
      <c r="F73" s="39"/>
      <c r="G73" s="34"/>
      <c r="H73" s="22">
        <v>10.5</v>
      </c>
      <c r="I73" s="22">
        <v>4.05</v>
      </c>
    </row>
    <row r="74" spans="1:9" x14ac:dyDescent="0.3">
      <c r="A74" s="32" t="s">
        <v>290</v>
      </c>
      <c r="B74" s="22">
        <v>955</v>
      </c>
      <c r="C74" s="35">
        <f t="shared" si="0"/>
        <v>99.999999999999986</v>
      </c>
      <c r="D74" s="36">
        <v>94.711538461538453</v>
      </c>
      <c r="E74" s="36">
        <v>5.2884615384615383</v>
      </c>
      <c r="F74" s="39"/>
      <c r="G74" s="34"/>
      <c r="H74" s="22">
        <v>10.5</v>
      </c>
      <c r="I74" s="22">
        <v>4.05</v>
      </c>
    </row>
    <row r="75" spans="1:9" x14ac:dyDescent="0.3">
      <c r="A75" s="32" t="s">
        <v>292</v>
      </c>
      <c r="B75" s="22">
        <v>1021</v>
      </c>
      <c r="C75" s="35">
        <f t="shared" si="0"/>
        <v>99.999999999999986</v>
      </c>
      <c r="D75" s="36">
        <v>91.946308724832207</v>
      </c>
      <c r="E75" s="36">
        <v>8.0536912751677825</v>
      </c>
      <c r="F75" s="42"/>
      <c r="G75" s="34"/>
      <c r="H75" s="22">
        <v>10.5</v>
      </c>
      <c r="I75" s="22">
        <v>4.05</v>
      </c>
    </row>
    <row r="76" spans="1:9" x14ac:dyDescent="0.3">
      <c r="A76" s="32" t="s">
        <v>292</v>
      </c>
      <c r="B76" s="22">
        <v>1072</v>
      </c>
      <c r="C76" s="35">
        <f t="shared" ref="C76:C129" si="1">D76+E76</f>
        <v>100</v>
      </c>
      <c r="D76" s="36">
        <v>94.444444444444443</v>
      </c>
      <c r="E76" s="36">
        <v>5.5555555555555554</v>
      </c>
      <c r="F76" s="39"/>
      <c r="G76" s="34"/>
      <c r="H76" s="22">
        <v>10.5</v>
      </c>
      <c r="I76" s="22">
        <v>4.05</v>
      </c>
    </row>
    <row r="77" spans="1:9" x14ac:dyDescent="0.3">
      <c r="A77" s="32" t="s">
        <v>292</v>
      </c>
      <c r="B77" s="22">
        <v>1072.3</v>
      </c>
      <c r="C77" s="35">
        <f t="shared" si="1"/>
        <v>100</v>
      </c>
      <c r="D77" s="36">
        <v>92.024539877300612</v>
      </c>
      <c r="E77" s="36">
        <v>7.9754601226993866</v>
      </c>
      <c r="F77" s="40"/>
      <c r="G77" s="34"/>
      <c r="H77" s="22">
        <v>10.5</v>
      </c>
      <c r="I77" s="22">
        <v>4.05</v>
      </c>
    </row>
    <row r="78" spans="1:9" x14ac:dyDescent="0.3">
      <c r="A78" s="32" t="s">
        <v>292</v>
      </c>
      <c r="B78" s="22">
        <v>1110</v>
      </c>
      <c r="C78" s="35">
        <f t="shared" si="1"/>
        <v>100</v>
      </c>
      <c r="D78" s="36">
        <v>78.164556962025316</v>
      </c>
      <c r="E78" s="36">
        <v>21.835443037974681</v>
      </c>
      <c r="F78" s="40"/>
      <c r="G78" s="34"/>
      <c r="H78" s="22">
        <v>10.5</v>
      </c>
      <c r="I78" s="22">
        <v>4.05</v>
      </c>
    </row>
    <row r="79" spans="1:9" x14ac:dyDescent="0.3">
      <c r="A79" s="32" t="s">
        <v>292</v>
      </c>
      <c r="B79" s="22">
        <v>1118.8</v>
      </c>
      <c r="C79" s="35">
        <f t="shared" si="1"/>
        <v>100</v>
      </c>
      <c r="D79" s="36">
        <v>96.825396825396822</v>
      </c>
      <c r="E79" s="36">
        <v>3.1746031746031744</v>
      </c>
      <c r="F79" s="39"/>
      <c r="G79" s="34"/>
      <c r="H79" s="22">
        <v>10.5</v>
      </c>
      <c r="I79" s="22">
        <v>4.05</v>
      </c>
    </row>
    <row r="80" spans="1:9" x14ac:dyDescent="0.3">
      <c r="A80" s="32" t="s">
        <v>292</v>
      </c>
      <c r="B80" s="22">
        <v>1150</v>
      </c>
      <c r="C80" s="35">
        <f t="shared" si="1"/>
        <v>100</v>
      </c>
      <c r="D80" s="36">
        <v>91.612903225806448</v>
      </c>
      <c r="E80" s="36">
        <v>8.3870967741935498</v>
      </c>
      <c r="F80" s="42"/>
      <c r="G80" s="34"/>
      <c r="H80" s="22">
        <v>10.5</v>
      </c>
      <c r="I80" s="22">
        <v>4.05</v>
      </c>
    </row>
    <row r="81" spans="1:9" x14ac:dyDescent="0.3">
      <c r="A81" s="32" t="s">
        <v>292</v>
      </c>
      <c r="B81" s="22">
        <v>1197</v>
      </c>
      <c r="C81" s="35">
        <f t="shared" si="1"/>
        <v>100</v>
      </c>
      <c r="D81" s="36">
        <v>94.117647058823522</v>
      </c>
      <c r="E81" s="36">
        <v>5.882352941176471</v>
      </c>
      <c r="F81" s="42"/>
      <c r="G81" s="34"/>
      <c r="H81" s="22">
        <v>10.5</v>
      </c>
      <c r="I81" s="22">
        <v>4.05</v>
      </c>
    </row>
    <row r="82" spans="1:9" x14ac:dyDescent="0.3">
      <c r="A82" s="32" t="s">
        <v>332</v>
      </c>
      <c r="B82" s="22">
        <v>1226</v>
      </c>
      <c r="C82" s="35">
        <f t="shared" si="1"/>
        <v>100</v>
      </c>
      <c r="D82" s="36">
        <v>92.509363295880149</v>
      </c>
      <c r="E82" s="36">
        <v>7.4906367041198489</v>
      </c>
      <c r="F82" s="42"/>
      <c r="G82" s="34"/>
      <c r="H82" s="22">
        <v>10.5</v>
      </c>
      <c r="I82" s="22">
        <v>4.05</v>
      </c>
    </row>
    <row r="83" spans="1:9" x14ac:dyDescent="0.3">
      <c r="A83" s="32" t="s">
        <v>332</v>
      </c>
      <c r="B83" s="22">
        <v>1236.75</v>
      </c>
      <c r="C83" s="35">
        <f t="shared" si="1"/>
        <v>100</v>
      </c>
      <c r="D83" s="36">
        <v>94.805194805194802</v>
      </c>
      <c r="E83" s="36">
        <v>5.1948051948051948</v>
      </c>
      <c r="F83" s="43"/>
      <c r="G83" s="34"/>
      <c r="H83" s="22">
        <v>10.5</v>
      </c>
      <c r="I83" s="22">
        <v>4.05</v>
      </c>
    </row>
    <row r="84" spans="1:9" x14ac:dyDescent="0.3">
      <c r="A84" s="32" t="s">
        <v>332</v>
      </c>
      <c r="B84" s="22">
        <v>1237</v>
      </c>
      <c r="C84" s="35">
        <f t="shared" si="1"/>
        <v>99.999999999999986</v>
      </c>
      <c r="D84" s="36">
        <v>96.598639455782305</v>
      </c>
      <c r="E84" s="36">
        <v>3.4013605442176873</v>
      </c>
      <c r="F84" s="39"/>
      <c r="G84" s="34"/>
      <c r="H84" s="22">
        <v>10.5</v>
      </c>
      <c r="I84" s="22">
        <v>4.05</v>
      </c>
    </row>
    <row r="85" spans="1:9" x14ac:dyDescent="0.3">
      <c r="A85" s="32" t="s">
        <v>332</v>
      </c>
      <c r="B85" s="22">
        <v>1237.2</v>
      </c>
      <c r="C85" s="35">
        <f t="shared" si="1"/>
        <v>100</v>
      </c>
      <c r="D85" s="36">
        <v>94.472361809045225</v>
      </c>
      <c r="E85" s="36">
        <v>5.5276381909547743</v>
      </c>
      <c r="F85" s="43"/>
      <c r="G85" s="34"/>
      <c r="H85" s="22">
        <v>10.5</v>
      </c>
      <c r="I85" s="22">
        <v>4.05</v>
      </c>
    </row>
    <row r="86" spans="1:9" x14ac:dyDescent="0.3">
      <c r="A86" s="32" t="s">
        <v>332</v>
      </c>
      <c r="B86" s="22">
        <v>1254.5</v>
      </c>
      <c r="C86" s="35">
        <f t="shared" si="1"/>
        <v>100.00000000000001</v>
      </c>
      <c r="D86" s="36">
        <v>96.744186046511643</v>
      </c>
      <c r="E86" s="36">
        <v>3.2558139534883721</v>
      </c>
      <c r="F86" s="39"/>
      <c r="G86" s="34"/>
      <c r="H86" s="22">
        <v>10.5</v>
      </c>
      <c r="I86" s="22">
        <v>4.05</v>
      </c>
    </row>
    <row r="87" spans="1:9" x14ac:dyDescent="0.3">
      <c r="A87" s="32" t="s">
        <v>332</v>
      </c>
      <c r="B87" s="22">
        <v>1302</v>
      </c>
      <c r="C87" s="35">
        <f t="shared" si="1"/>
        <v>100</v>
      </c>
      <c r="D87" s="36">
        <v>95.854922279792746</v>
      </c>
      <c r="E87" s="36">
        <v>4.1450777202072526</v>
      </c>
      <c r="F87" s="39"/>
      <c r="G87" s="34"/>
      <c r="H87" s="22">
        <v>10.5</v>
      </c>
      <c r="I87" s="22">
        <v>4.05</v>
      </c>
    </row>
    <row r="88" spans="1:9" x14ac:dyDescent="0.3">
      <c r="A88" s="32" t="s">
        <v>332</v>
      </c>
      <c r="B88" s="22">
        <v>1313.1</v>
      </c>
      <c r="C88" s="35">
        <f t="shared" si="1"/>
        <v>100</v>
      </c>
      <c r="D88" s="36">
        <v>98</v>
      </c>
      <c r="E88" s="36">
        <v>2</v>
      </c>
      <c r="F88" s="39"/>
      <c r="G88" s="34"/>
      <c r="H88" s="22">
        <v>10.5</v>
      </c>
      <c r="I88" s="22">
        <v>4.05</v>
      </c>
    </row>
    <row r="89" spans="1:9" x14ac:dyDescent="0.3">
      <c r="A89" s="32" t="s">
        <v>332</v>
      </c>
      <c r="B89" s="22">
        <v>1351</v>
      </c>
      <c r="C89" s="35">
        <f t="shared" si="1"/>
        <v>99.999999999999986</v>
      </c>
      <c r="D89" s="36">
        <v>95.189003436426106</v>
      </c>
      <c r="E89" s="36">
        <v>4.8109965635738829</v>
      </c>
      <c r="F89" s="39"/>
      <c r="G89" s="34"/>
      <c r="H89" s="22">
        <v>10.5</v>
      </c>
      <c r="I89" s="22">
        <v>4.05</v>
      </c>
    </row>
    <row r="90" spans="1:9" x14ac:dyDescent="0.3">
      <c r="A90" s="32" t="s">
        <v>419</v>
      </c>
      <c r="B90" s="22">
        <v>1420</v>
      </c>
      <c r="C90" s="35">
        <f t="shared" si="1"/>
        <v>100</v>
      </c>
      <c r="D90" s="36">
        <v>95.886075949367083</v>
      </c>
      <c r="E90" s="36">
        <v>4.113924050632912</v>
      </c>
      <c r="F90" s="39"/>
      <c r="G90" s="34"/>
      <c r="H90" s="22">
        <v>10.5</v>
      </c>
      <c r="I90" s="22">
        <v>4.05</v>
      </c>
    </row>
    <row r="91" spans="1:9" x14ac:dyDescent="0.3">
      <c r="A91" s="32" t="s">
        <v>419</v>
      </c>
      <c r="B91" s="33">
        <v>1484.75</v>
      </c>
      <c r="C91" s="35">
        <f t="shared" si="1"/>
        <v>100.00000000000001</v>
      </c>
      <c r="D91" s="36">
        <v>96.682464454976312</v>
      </c>
      <c r="E91" s="36">
        <v>3.3175355450236967</v>
      </c>
      <c r="F91" s="39"/>
      <c r="G91" s="34"/>
      <c r="H91" s="22">
        <v>10.5</v>
      </c>
      <c r="I91" s="22">
        <v>4.05</v>
      </c>
    </row>
    <row r="92" spans="1:9" x14ac:dyDescent="0.3">
      <c r="A92" s="32" t="s">
        <v>419</v>
      </c>
      <c r="B92" s="33">
        <v>1500</v>
      </c>
      <c r="C92" s="35">
        <f t="shared" si="1"/>
        <v>99.999999999999986</v>
      </c>
      <c r="D92" s="36">
        <v>95.238095238095227</v>
      </c>
      <c r="E92" s="36">
        <v>4.7619047619047619</v>
      </c>
      <c r="F92" s="39"/>
      <c r="G92" s="34"/>
      <c r="H92" s="22">
        <v>10.5</v>
      </c>
      <c r="I92" s="22">
        <v>4.05</v>
      </c>
    </row>
    <row r="93" spans="1:9" x14ac:dyDescent="0.3">
      <c r="A93" s="32" t="s">
        <v>419</v>
      </c>
      <c r="B93" s="33">
        <v>1542</v>
      </c>
      <c r="C93" s="35">
        <f t="shared" si="1"/>
        <v>99.999999999999986</v>
      </c>
      <c r="D93" s="36">
        <v>97.916666666666657</v>
      </c>
      <c r="E93" s="36">
        <v>2.0833333333333335</v>
      </c>
      <c r="F93" s="39"/>
      <c r="G93" s="34"/>
      <c r="H93" s="22">
        <v>10.5</v>
      </c>
      <c r="I93" s="22">
        <v>4.05</v>
      </c>
    </row>
    <row r="94" spans="1:9" x14ac:dyDescent="0.3">
      <c r="A94" s="32" t="s">
        <v>421</v>
      </c>
      <c r="B94" s="33">
        <v>1615</v>
      </c>
      <c r="C94" s="35">
        <f t="shared" si="1"/>
        <v>100</v>
      </c>
      <c r="D94" s="36">
        <v>95.541401273885356</v>
      </c>
      <c r="E94" s="36">
        <v>4.4585987261146496</v>
      </c>
      <c r="F94" s="39"/>
      <c r="G94" s="34"/>
      <c r="H94" s="22">
        <v>10.5</v>
      </c>
      <c r="I94" s="22">
        <v>4.05</v>
      </c>
    </row>
    <row r="95" spans="1:9" x14ac:dyDescent="0.3">
      <c r="A95" s="32" t="s">
        <v>421</v>
      </c>
      <c r="B95" s="22">
        <v>1654</v>
      </c>
      <c r="C95" s="35">
        <f t="shared" si="1"/>
        <v>100</v>
      </c>
      <c r="D95" s="36">
        <v>98.425196850393704</v>
      </c>
      <c r="E95" s="36">
        <v>1.5748031496062991</v>
      </c>
      <c r="F95" s="39"/>
      <c r="G95" s="34"/>
      <c r="H95" s="22">
        <v>10.5</v>
      </c>
      <c r="I95" s="22">
        <v>4.05</v>
      </c>
    </row>
    <row r="96" spans="1:9" x14ac:dyDescent="0.3">
      <c r="A96" s="32" t="s">
        <v>421</v>
      </c>
      <c r="B96" s="22">
        <v>1702</v>
      </c>
      <c r="C96" s="35">
        <f t="shared" si="1"/>
        <v>99.999999999999986</v>
      </c>
      <c r="D96" s="36">
        <v>98.076923076923066</v>
      </c>
      <c r="E96" s="36">
        <v>1.9230769230769229</v>
      </c>
      <c r="F96" s="39"/>
      <c r="G96" s="34"/>
      <c r="H96" s="22">
        <v>10.5</v>
      </c>
      <c r="I96" s="22">
        <v>4.05</v>
      </c>
    </row>
    <row r="97" spans="1:9" x14ac:dyDescent="0.3">
      <c r="A97" s="32" t="s">
        <v>421</v>
      </c>
      <c r="B97" s="22">
        <v>1755</v>
      </c>
      <c r="C97" s="35">
        <f t="shared" si="1"/>
        <v>100</v>
      </c>
      <c r="D97" s="36">
        <v>97.409326424870471</v>
      </c>
      <c r="E97" s="36">
        <v>2.590673575129534</v>
      </c>
      <c r="F97" s="39"/>
      <c r="G97" s="34"/>
      <c r="H97" s="22">
        <v>10.5</v>
      </c>
      <c r="I97" s="22">
        <v>4.05</v>
      </c>
    </row>
    <row r="98" spans="1:9" x14ac:dyDescent="0.3">
      <c r="A98" s="32" t="s">
        <v>421</v>
      </c>
      <c r="B98" s="22">
        <v>1790</v>
      </c>
      <c r="C98" s="35">
        <f t="shared" si="1"/>
        <v>100</v>
      </c>
      <c r="D98" s="36">
        <v>91.666666666666671</v>
      </c>
      <c r="E98" s="36">
        <v>8.3333333333333339</v>
      </c>
      <c r="F98" s="42"/>
      <c r="G98" s="34"/>
      <c r="H98" s="22">
        <v>10.5</v>
      </c>
      <c r="I98" s="22">
        <v>4.05</v>
      </c>
    </row>
    <row r="99" spans="1:9" x14ac:dyDescent="0.3">
      <c r="A99" s="32" t="s">
        <v>497</v>
      </c>
      <c r="B99" s="22">
        <v>1830</v>
      </c>
      <c r="C99" s="35">
        <f t="shared" si="1"/>
        <v>100</v>
      </c>
      <c r="D99" s="36">
        <v>96.694214876033058</v>
      </c>
      <c r="E99" s="36">
        <v>3.3057851239669422</v>
      </c>
      <c r="F99" s="39"/>
      <c r="G99" s="34"/>
      <c r="H99" s="22">
        <v>10.5</v>
      </c>
      <c r="I99" s="22">
        <v>4.05</v>
      </c>
    </row>
    <row r="100" spans="1:9" x14ac:dyDescent="0.3">
      <c r="A100" s="32" t="s">
        <v>497</v>
      </c>
      <c r="B100" s="22">
        <v>1898</v>
      </c>
      <c r="C100" s="35">
        <f t="shared" si="1"/>
        <v>99.999999999999986</v>
      </c>
      <c r="D100" s="36">
        <v>98.076923076923066</v>
      </c>
      <c r="E100" s="36">
        <v>1.9230769230769231</v>
      </c>
      <c r="F100" s="39"/>
      <c r="G100" s="34"/>
      <c r="H100" s="22">
        <v>10.5</v>
      </c>
      <c r="I100" s="22">
        <v>4.05</v>
      </c>
    </row>
    <row r="101" spans="1:9" x14ac:dyDescent="0.3">
      <c r="A101" s="32" t="s">
        <v>497</v>
      </c>
      <c r="B101" s="22">
        <v>1942</v>
      </c>
      <c r="C101" s="35">
        <f t="shared" si="1"/>
        <v>100</v>
      </c>
      <c r="D101" s="36">
        <v>97.701149425287355</v>
      </c>
      <c r="E101" s="36">
        <v>2.2988505747126435</v>
      </c>
      <c r="F101" s="39"/>
      <c r="G101" s="34"/>
      <c r="H101" s="22">
        <v>10.5</v>
      </c>
      <c r="I101" s="22">
        <v>4.05</v>
      </c>
    </row>
    <row r="102" spans="1:9" x14ac:dyDescent="0.3">
      <c r="A102" s="32" t="s">
        <v>497</v>
      </c>
      <c r="B102" s="22">
        <v>1988</v>
      </c>
      <c r="C102" s="35">
        <f t="shared" si="1"/>
        <v>99.999999999999986</v>
      </c>
      <c r="D102" s="36">
        <v>97.674418604651152</v>
      </c>
      <c r="E102" s="36">
        <v>2.3255813953488373</v>
      </c>
      <c r="F102" s="39"/>
      <c r="G102" s="34"/>
      <c r="H102" s="22">
        <v>10.5</v>
      </c>
      <c r="I102" s="22">
        <v>4.05</v>
      </c>
    </row>
    <row r="103" spans="1:9" x14ac:dyDescent="0.3">
      <c r="A103" s="32" t="s">
        <v>524</v>
      </c>
      <c r="B103" s="22">
        <v>2014.25</v>
      </c>
      <c r="C103" s="35">
        <f t="shared" si="1"/>
        <v>100</v>
      </c>
      <c r="D103" s="36">
        <v>92.89340101522842</v>
      </c>
      <c r="E103" s="36">
        <v>7.1065989847715745</v>
      </c>
      <c r="F103" s="39"/>
      <c r="G103" s="34"/>
      <c r="H103" s="22">
        <v>10.5</v>
      </c>
      <c r="I103" s="22">
        <v>4.05</v>
      </c>
    </row>
    <row r="104" spans="1:9" x14ac:dyDescent="0.3">
      <c r="A104" s="32" t="s">
        <v>524</v>
      </c>
      <c r="B104" s="22">
        <v>2055.5</v>
      </c>
      <c r="C104" s="35">
        <f t="shared" si="1"/>
        <v>99.999999999999986</v>
      </c>
      <c r="D104" s="36">
        <v>96.350364963503637</v>
      </c>
      <c r="E104" s="36">
        <v>3.6496350364963499</v>
      </c>
      <c r="F104" s="39"/>
      <c r="G104" s="34"/>
      <c r="H104" s="22">
        <v>10.5</v>
      </c>
      <c r="I104" s="22">
        <v>4.05</v>
      </c>
    </row>
    <row r="105" spans="1:9" x14ac:dyDescent="0.3">
      <c r="A105" s="32" t="s">
        <v>524</v>
      </c>
      <c r="B105" s="22">
        <v>2102</v>
      </c>
      <c r="C105" s="35">
        <f t="shared" si="1"/>
        <v>100</v>
      </c>
      <c r="D105" s="36">
        <v>96.688741721854299</v>
      </c>
      <c r="E105" s="36">
        <v>3.3112582781456954</v>
      </c>
      <c r="F105" s="39"/>
      <c r="G105" s="34"/>
      <c r="H105" s="22">
        <v>10.5</v>
      </c>
      <c r="I105" s="22">
        <v>4.05</v>
      </c>
    </row>
    <row r="106" spans="1:9" x14ac:dyDescent="0.3">
      <c r="A106" s="32" t="s">
        <v>524</v>
      </c>
      <c r="B106" s="22">
        <v>2120.6</v>
      </c>
      <c r="C106" s="35">
        <f t="shared" si="1"/>
        <v>100</v>
      </c>
      <c r="D106" s="36">
        <v>98.333333333333329</v>
      </c>
      <c r="E106" s="36">
        <v>1.6666666666666667</v>
      </c>
      <c r="F106" s="39"/>
      <c r="G106" s="34"/>
      <c r="H106" s="22">
        <v>10.5</v>
      </c>
      <c r="I106" s="22">
        <v>4.05</v>
      </c>
    </row>
    <row r="107" spans="1:9" x14ac:dyDescent="0.3">
      <c r="A107" s="32" t="s">
        <v>524</v>
      </c>
      <c r="B107" s="22">
        <v>2141</v>
      </c>
      <c r="C107" s="35">
        <f t="shared" si="1"/>
        <v>100</v>
      </c>
      <c r="D107" s="36">
        <v>98.113207547169807</v>
      </c>
      <c r="E107" s="36">
        <v>1.8867924528301887</v>
      </c>
      <c r="F107" s="39"/>
      <c r="G107" s="34"/>
      <c r="H107" s="22">
        <v>10.5</v>
      </c>
      <c r="I107" s="22">
        <v>4.05</v>
      </c>
    </row>
    <row r="108" spans="1:9" x14ac:dyDescent="0.3">
      <c r="A108" s="32" t="s">
        <v>524</v>
      </c>
      <c r="B108" s="22">
        <v>2202</v>
      </c>
      <c r="C108" s="35">
        <f t="shared" si="1"/>
        <v>100.00000000000001</v>
      </c>
      <c r="D108" s="36">
        <v>99.062500000000014</v>
      </c>
      <c r="E108" s="36">
        <v>0.9375</v>
      </c>
      <c r="F108" s="39"/>
      <c r="G108" s="34"/>
      <c r="H108" s="22">
        <v>10.5</v>
      </c>
      <c r="I108" s="22">
        <v>4.05</v>
      </c>
    </row>
    <row r="109" spans="1:9" x14ac:dyDescent="0.3">
      <c r="A109" s="32" t="s">
        <v>572</v>
      </c>
      <c r="B109" s="22">
        <v>2240</v>
      </c>
      <c r="C109" s="35">
        <f t="shared" si="1"/>
        <v>100</v>
      </c>
      <c r="D109" s="36">
        <v>96.721311475409834</v>
      </c>
      <c r="E109" s="36">
        <v>3.278688524590164</v>
      </c>
      <c r="F109" s="39"/>
      <c r="G109" s="34"/>
      <c r="H109" s="22">
        <v>10.5</v>
      </c>
      <c r="I109" s="22">
        <v>4.05</v>
      </c>
    </row>
    <row r="110" spans="1:9" x14ac:dyDescent="0.3">
      <c r="A110" s="32" t="s">
        <v>572</v>
      </c>
      <c r="B110" s="22">
        <v>2295</v>
      </c>
      <c r="C110" s="35">
        <f t="shared" si="1"/>
        <v>99.999999999999986</v>
      </c>
      <c r="D110" s="36">
        <v>98.461538461538453</v>
      </c>
      <c r="E110" s="36">
        <v>1.5384615384615383</v>
      </c>
      <c r="F110" s="39"/>
      <c r="G110" s="34"/>
      <c r="H110" s="22">
        <v>10.5</v>
      </c>
      <c r="I110" s="22">
        <v>4.05</v>
      </c>
    </row>
    <row r="111" spans="1:9" x14ac:dyDescent="0.3">
      <c r="A111" s="32" t="s">
        <v>572</v>
      </c>
      <c r="B111" s="22">
        <v>2320.3000000000002</v>
      </c>
      <c r="C111" s="35">
        <f t="shared" si="1"/>
        <v>100</v>
      </c>
      <c r="D111" s="36">
        <v>94.26229508196721</v>
      </c>
      <c r="E111" s="36">
        <v>5.7377049180327884</v>
      </c>
      <c r="F111" s="43"/>
      <c r="G111" s="34"/>
      <c r="H111" s="22">
        <v>10.5</v>
      </c>
      <c r="I111" s="22">
        <v>4.05</v>
      </c>
    </row>
    <row r="112" spans="1:9" x14ac:dyDescent="0.3">
      <c r="A112" s="32" t="s">
        <v>572</v>
      </c>
      <c r="B112" s="22">
        <v>2350</v>
      </c>
      <c r="C112" s="35">
        <f t="shared" si="1"/>
        <v>100</v>
      </c>
      <c r="D112" s="36">
        <v>98.578199052132703</v>
      </c>
      <c r="E112" s="36">
        <v>1.4218009478672986</v>
      </c>
      <c r="F112" s="39"/>
      <c r="G112" s="34"/>
      <c r="H112" s="22">
        <v>10.5</v>
      </c>
      <c r="I112" s="22">
        <v>4.05</v>
      </c>
    </row>
    <row r="113" spans="1:9" x14ac:dyDescent="0.3">
      <c r="A113" s="32" t="s">
        <v>572</v>
      </c>
      <c r="B113" s="22">
        <v>2386</v>
      </c>
      <c r="C113" s="35">
        <f t="shared" si="1"/>
        <v>100.00000000000001</v>
      </c>
      <c r="D113" s="36">
        <v>99.00497512437812</v>
      </c>
      <c r="E113" s="36">
        <v>0.99502487562189068</v>
      </c>
      <c r="F113" s="39"/>
      <c r="G113" s="34"/>
      <c r="H113" s="22">
        <v>10.5</v>
      </c>
      <c r="I113" s="22">
        <v>4.05</v>
      </c>
    </row>
    <row r="114" spans="1:9" x14ac:dyDescent="0.3">
      <c r="A114" s="32" t="s">
        <v>609</v>
      </c>
      <c r="B114" s="22">
        <v>2418.5</v>
      </c>
      <c r="C114" s="35">
        <f t="shared" si="1"/>
        <v>99.999999999999986</v>
      </c>
      <c r="D114" s="36">
        <v>92.395437262357405</v>
      </c>
      <c r="E114" s="36">
        <v>7.6045627376425848</v>
      </c>
      <c r="F114" s="39"/>
      <c r="G114" s="34"/>
      <c r="H114" s="22">
        <v>10.5</v>
      </c>
      <c r="I114" s="22">
        <v>4.05</v>
      </c>
    </row>
    <row r="115" spans="1:9" x14ac:dyDescent="0.3">
      <c r="A115" s="32" t="s">
        <v>609</v>
      </c>
      <c r="B115" s="22">
        <v>2455</v>
      </c>
      <c r="C115" s="35">
        <f t="shared" si="1"/>
        <v>100</v>
      </c>
      <c r="D115" s="36">
        <v>98.780487804878049</v>
      </c>
      <c r="E115" s="36">
        <v>1.2195121951219512</v>
      </c>
      <c r="F115" s="39"/>
      <c r="G115" s="34"/>
      <c r="H115" s="22">
        <v>10.5</v>
      </c>
      <c r="I115" s="22">
        <v>4.05</v>
      </c>
    </row>
    <row r="116" spans="1:9" x14ac:dyDescent="0.3">
      <c r="A116" s="32" t="s">
        <v>609</v>
      </c>
      <c r="B116" s="22">
        <v>2498</v>
      </c>
      <c r="C116" s="35">
        <f t="shared" si="1"/>
        <v>100</v>
      </c>
      <c r="D116" s="36">
        <v>97.716894977168948</v>
      </c>
      <c r="E116" s="36">
        <v>2.2831050228310508</v>
      </c>
      <c r="F116" s="39"/>
      <c r="G116" s="34"/>
      <c r="H116" s="22">
        <v>10.5</v>
      </c>
      <c r="I116" s="22">
        <v>4.05</v>
      </c>
    </row>
    <row r="117" spans="1:9" x14ac:dyDescent="0.3">
      <c r="A117" s="32" t="s">
        <v>609</v>
      </c>
      <c r="B117" s="22">
        <v>2520.4</v>
      </c>
      <c r="C117" s="35">
        <f t="shared" si="1"/>
        <v>100</v>
      </c>
      <c r="D117" s="36">
        <v>99.009900990099013</v>
      </c>
      <c r="E117" s="36">
        <v>0.99009900990099009</v>
      </c>
      <c r="F117" s="43"/>
      <c r="G117" s="34"/>
      <c r="H117" s="22">
        <v>10.5</v>
      </c>
      <c r="I117" s="22">
        <v>4.05</v>
      </c>
    </row>
    <row r="118" spans="1:9" x14ac:dyDescent="0.3">
      <c r="A118" s="32" t="s">
        <v>609</v>
      </c>
      <c r="B118" s="22">
        <v>2548.5</v>
      </c>
      <c r="C118" s="35">
        <f t="shared" si="1"/>
        <v>100</v>
      </c>
      <c r="D118" s="36">
        <v>98.969072164948457</v>
      </c>
      <c r="E118" s="36">
        <v>1.0309278350515463</v>
      </c>
      <c r="F118" s="39"/>
      <c r="G118" s="34"/>
      <c r="H118" s="22">
        <v>10.5</v>
      </c>
      <c r="I118" s="22">
        <v>4.05</v>
      </c>
    </row>
    <row r="119" spans="1:9" x14ac:dyDescent="0.3">
      <c r="A119" s="32" t="s">
        <v>609</v>
      </c>
      <c r="B119" s="22">
        <v>2601</v>
      </c>
      <c r="C119" s="35">
        <f t="shared" si="1"/>
        <v>100</v>
      </c>
      <c r="D119" s="36">
        <v>98.837209302325576</v>
      </c>
      <c r="E119" s="36">
        <v>1.1627906976744187</v>
      </c>
      <c r="F119" s="39"/>
      <c r="G119" s="34"/>
      <c r="H119" s="22">
        <v>10.5</v>
      </c>
      <c r="I119" s="22">
        <v>4.05</v>
      </c>
    </row>
    <row r="120" spans="1:9" x14ac:dyDescent="0.3">
      <c r="A120" s="32" t="s">
        <v>655</v>
      </c>
      <c r="B120" s="22">
        <v>2648</v>
      </c>
      <c r="C120" s="35">
        <f t="shared" si="1"/>
        <v>100</v>
      </c>
      <c r="D120" s="36">
        <v>98.76543209876543</v>
      </c>
      <c r="E120" s="36">
        <v>1.2345679012345678</v>
      </c>
      <c r="F120" s="39"/>
      <c r="G120" s="34"/>
      <c r="H120" s="22">
        <v>10.5</v>
      </c>
      <c r="I120" s="22">
        <v>4.05</v>
      </c>
    </row>
    <row r="121" spans="1:9" x14ac:dyDescent="0.3">
      <c r="A121" s="32" t="s">
        <v>655</v>
      </c>
      <c r="B121" s="22">
        <v>2685</v>
      </c>
      <c r="C121" s="35">
        <f t="shared" si="1"/>
        <v>100</v>
      </c>
      <c r="D121" s="36">
        <v>97.979797979797979</v>
      </c>
      <c r="E121" s="36">
        <v>2.0202020202020203</v>
      </c>
      <c r="F121" s="39"/>
      <c r="G121" s="34"/>
      <c r="H121" s="22">
        <v>10.5</v>
      </c>
      <c r="I121" s="22">
        <v>4.05</v>
      </c>
    </row>
    <row r="122" spans="1:9" x14ac:dyDescent="0.3">
      <c r="A122" s="32" t="s">
        <v>655</v>
      </c>
      <c r="B122" s="22">
        <v>2718.7</v>
      </c>
      <c r="C122" s="35">
        <f t="shared" si="1"/>
        <v>100</v>
      </c>
      <c r="D122" s="36">
        <v>97.727272727272734</v>
      </c>
      <c r="E122" s="36">
        <v>2.2727272727272729</v>
      </c>
      <c r="F122" s="39"/>
      <c r="G122" s="34"/>
      <c r="H122" s="22">
        <v>10.5</v>
      </c>
      <c r="I122" s="22">
        <v>4.05</v>
      </c>
    </row>
    <row r="123" spans="1:9" x14ac:dyDescent="0.3">
      <c r="A123" s="32" t="s">
        <v>655</v>
      </c>
      <c r="B123" s="22">
        <v>2750</v>
      </c>
      <c r="C123" s="35">
        <f t="shared" si="1"/>
        <v>100</v>
      </c>
      <c r="D123" s="36">
        <v>97.959183673469383</v>
      </c>
      <c r="E123" s="36">
        <v>2.0408163265306123</v>
      </c>
      <c r="F123" s="39"/>
      <c r="G123" s="34"/>
      <c r="H123" s="22">
        <v>10.5</v>
      </c>
      <c r="I123" s="22">
        <v>4.05</v>
      </c>
    </row>
    <row r="124" spans="1:9" x14ac:dyDescent="0.3">
      <c r="A124" s="32" t="s">
        <v>655</v>
      </c>
      <c r="B124" s="22">
        <v>2795</v>
      </c>
      <c r="C124" s="35">
        <f t="shared" si="1"/>
        <v>100</v>
      </c>
      <c r="D124" s="36">
        <v>98.181818181818187</v>
      </c>
      <c r="E124" s="36">
        <v>1.8181818181818181</v>
      </c>
      <c r="F124" s="39"/>
      <c r="G124" s="34"/>
      <c r="H124" s="22">
        <v>10.5</v>
      </c>
      <c r="I124" s="22">
        <v>4.05</v>
      </c>
    </row>
    <row r="125" spans="1:9" x14ac:dyDescent="0.3">
      <c r="A125" s="32" t="s">
        <v>684</v>
      </c>
      <c r="B125" s="22">
        <v>2848</v>
      </c>
      <c r="C125" s="35">
        <f t="shared" si="1"/>
        <v>100</v>
      </c>
      <c r="D125" s="36">
        <v>93.6</v>
      </c>
      <c r="E125" s="36">
        <v>6.4</v>
      </c>
      <c r="F125" s="39"/>
      <c r="G125" s="34"/>
      <c r="H125" s="22">
        <v>10.5</v>
      </c>
      <c r="I125" s="22">
        <v>4.05</v>
      </c>
    </row>
    <row r="126" spans="1:9" x14ac:dyDescent="0.3">
      <c r="A126" s="32" t="s">
        <v>684</v>
      </c>
      <c r="B126" s="22">
        <v>2905</v>
      </c>
      <c r="C126" s="35">
        <f t="shared" si="1"/>
        <v>100</v>
      </c>
      <c r="D126" s="36">
        <v>96.129032258064512</v>
      </c>
      <c r="E126" s="36">
        <v>3.870967741935484</v>
      </c>
      <c r="F126" s="44"/>
      <c r="G126" s="34"/>
      <c r="H126" s="22">
        <v>10.5</v>
      </c>
      <c r="I126" s="22">
        <v>4.05</v>
      </c>
    </row>
    <row r="127" spans="1:9" x14ac:dyDescent="0.3">
      <c r="A127" s="32" t="s">
        <v>684</v>
      </c>
      <c r="B127" s="22">
        <v>2922.8</v>
      </c>
      <c r="C127" s="35">
        <f t="shared" si="1"/>
        <v>100</v>
      </c>
      <c r="D127" s="36">
        <v>97.7</v>
      </c>
      <c r="E127" s="36">
        <v>2.2999999999999998</v>
      </c>
      <c r="F127" s="39"/>
      <c r="G127" s="34"/>
      <c r="H127" s="22">
        <v>10.5</v>
      </c>
      <c r="I127" s="22">
        <v>4.05</v>
      </c>
    </row>
    <row r="128" spans="1:9" x14ac:dyDescent="0.3">
      <c r="A128" s="32" t="s">
        <v>684</v>
      </c>
      <c r="B128" s="22">
        <v>2960</v>
      </c>
      <c r="C128" s="35">
        <f t="shared" si="1"/>
        <v>100</v>
      </c>
      <c r="D128" s="36">
        <v>92.307692307692307</v>
      </c>
      <c r="E128" s="36">
        <v>7.6923076923076916</v>
      </c>
      <c r="F128" s="39"/>
      <c r="G128" s="34"/>
      <c r="H128" s="22">
        <v>10.5</v>
      </c>
      <c r="I128" s="22">
        <v>4.05</v>
      </c>
    </row>
    <row r="129" spans="1:9" x14ac:dyDescent="0.3">
      <c r="A129" s="32" t="s">
        <v>684</v>
      </c>
      <c r="B129" s="22">
        <v>2976</v>
      </c>
      <c r="C129" s="35">
        <f t="shared" si="1"/>
        <v>99.999999999999986</v>
      </c>
      <c r="D129" s="36">
        <v>95.744680851063819</v>
      </c>
      <c r="E129" s="36">
        <v>4.2553191489361701</v>
      </c>
      <c r="F129" s="39"/>
      <c r="G129" s="34"/>
      <c r="H129" s="22">
        <v>10.5</v>
      </c>
      <c r="I129" s="22">
        <v>4.05</v>
      </c>
    </row>
  </sheetData>
  <phoneticPr fontId="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(a) texture_EL_raw</vt:lpstr>
      <vt:lpstr>(b) texture_AL_raw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2022-11-23T09:12:09Z</dcterms:created>
  <dcterms:modified xsi:type="dcterms:W3CDTF">2023-12-15T08:04:35Z</dcterms:modified>
</cp:coreProperties>
</file>