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michal.pol\Desktop\Plantago\"/>
    </mc:Choice>
  </mc:AlternateContent>
  <xr:revisionPtr revIDLastSave="0" documentId="13_ncr:1_{E88EB671-2A43-4FE6-8013-445ABC451CF1}" xr6:coauthVersionLast="36" xr6:coauthVersionMax="36" xr10:uidLastSave="{00000000-0000-0000-0000-000000000000}"/>
  <bookViews>
    <workbookView xWindow="0" yWindow="0" windowWidth="14340" windowHeight="8160" xr2:uid="{00000000-000D-0000-FFFF-FFFF00000000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 s="1"/>
  <c r="E9" i="1" l="1"/>
  <c r="F9" i="1" s="1"/>
  <c r="L25" i="1"/>
  <c r="M25" i="1"/>
  <c r="N25" i="1"/>
  <c r="O25" i="1"/>
  <c r="P25" i="1"/>
  <c r="Q25" i="1"/>
  <c r="R25" i="1"/>
  <c r="S25" i="1"/>
  <c r="T25" i="1"/>
  <c r="U25" i="1"/>
  <c r="K25" i="1"/>
  <c r="E29" i="1"/>
  <c r="F29" i="1" s="1"/>
  <c r="E30" i="1"/>
  <c r="F30" i="1" s="1"/>
  <c r="E31" i="1"/>
  <c r="F31" i="1" s="1"/>
  <c r="E32" i="1"/>
  <c r="F32" i="1" s="1"/>
  <c r="E33" i="1"/>
  <c r="F33" i="1" s="1"/>
  <c r="E34" i="1"/>
  <c r="F34" i="1" s="1"/>
  <c r="E35" i="1"/>
  <c r="F35" i="1" s="1"/>
  <c r="E36" i="1"/>
  <c r="F36" i="1" s="1"/>
  <c r="E37" i="1"/>
  <c r="F37" i="1" s="1"/>
  <c r="E38" i="1"/>
  <c r="F38" i="1" s="1"/>
  <c r="E39" i="1"/>
  <c r="F39" i="1" s="1"/>
  <c r="E8" i="1"/>
  <c r="F8" i="1" s="1"/>
  <c r="E10" i="1"/>
  <c r="F10" i="1" s="1"/>
  <c r="E12" i="1"/>
  <c r="F12" i="1" s="1"/>
  <c r="E13" i="1"/>
  <c r="F13" i="1" s="1"/>
  <c r="E14" i="1"/>
  <c r="F14" i="1" s="1"/>
  <c r="E15" i="1"/>
  <c r="F15" i="1" s="1"/>
  <c r="E16" i="1"/>
  <c r="F16" i="1" s="1"/>
  <c r="E17" i="1"/>
  <c r="F17" i="1" s="1"/>
  <c r="E18" i="1"/>
  <c r="F18" i="1" s="1"/>
  <c r="E19" i="1"/>
  <c r="F19" i="1" s="1"/>
  <c r="E20" i="1"/>
  <c r="F20" i="1" s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E27" i="1"/>
  <c r="F27" i="1" s="1"/>
  <c r="E28" i="1"/>
  <c r="F28" i="1" s="1"/>
  <c r="E40" i="1"/>
  <c r="F40" i="1" s="1"/>
  <c r="E41" i="1"/>
  <c r="F41" i="1" s="1"/>
  <c r="E42" i="1"/>
  <c r="F42" i="1" s="1"/>
  <c r="E43" i="1"/>
  <c r="F43" i="1" s="1"/>
  <c r="E44" i="1"/>
  <c r="F44" i="1" s="1"/>
  <c r="E45" i="1"/>
  <c r="F45" i="1" s="1"/>
  <c r="E46" i="1"/>
  <c r="F46" i="1" s="1"/>
  <c r="E47" i="1"/>
  <c r="F47" i="1" s="1"/>
  <c r="E48" i="1"/>
  <c r="F48" i="1" s="1"/>
  <c r="E49" i="1"/>
  <c r="F49" i="1" s="1"/>
  <c r="E50" i="1"/>
  <c r="F50" i="1" s="1"/>
  <c r="E7" i="1"/>
  <c r="F7" i="1" s="1"/>
</calcChain>
</file>

<file path=xl/sharedStrings.xml><?xml version="1.0" encoding="utf-8"?>
<sst xmlns="http://schemas.openxmlformats.org/spreadsheetml/2006/main" count="56" uniqueCount="56">
  <si>
    <t>Shoots 1.1</t>
  </si>
  <si>
    <t>Shoots 1.2</t>
  </si>
  <si>
    <t>Shoots 1.3</t>
  </si>
  <si>
    <t>Shoots 1.4</t>
  </si>
  <si>
    <t>Shoots 1.5</t>
  </si>
  <si>
    <t>Shoots 1.6</t>
  </si>
  <si>
    <t>Shoots 1.7</t>
  </si>
  <si>
    <t>Shoots 1.8</t>
  </si>
  <si>
    <t>Shoots 1.9</t>
  </si>
  <si>
    <t>Shoots 1.10</t>
  </si>
  <si>
    <t>Shoots 1.11</t>
  </si>
  <si>
    <t>Shoots 2.1</t>
  </si>
  <si>
    <t>Shoots 2.2</t>
  </si>
  <si>
    <t>Shoots 2.3</t>
  </si>
  <si>
    <t>Shoots 2.4</t>
  </si>
  <si>
    <t>Shoots 2.5</t>
  </si>
  <si>
    <t>Shoots 2.6</t>
  </si>
  <si>
    <t>Shoots 2.7</t>
  </si>
  <si>
    <t>Shoots 2.8</t>
  </si>
  <si>
    <t>Shoots 2.9</t>
  </si>
  <si>
    <t>Shoots 2.10</t>
  </si>
  <si>
    <t>Shoots 2.11</t>
  </si>
  <si>
    <t>Shoots 3.1</t>
  </si>
  <si>
    <t>Shoots 3.2</t>
  </si>
  <si>
    <t>Shoots 3.3</t>
  </si>
  <si>
    <t>Shoots 3.4</t>
  </si>
  <si>
    <t>Shoots 3.5</t>
  </si>
  <si>
    <t>Shoots 3.6</t>
  </si>
  <si>
    <t>Shoots 3.7</t>
  </si>
  <si>
    <t>Shoots 3.8</t>
  </si>
  <si>
    <t>Shoots 3.9</t>
  </si>
  <si>
    <t>Shoots 3.10</t>
  </si>
  <si>
    <t>Shoots 3.11</t>
  </si>
  <si>
    <t>Shoots 4.1</t>
  </si>
  <si>
    <t>Shoots 4.2</t>
  </si>
  <si>
    <t>Shoots 4.3</t>
  </si>
  <si>
    <t>Shoots 4.4</t>
  </si>
  <si>
    <t>Shoots 4.5</t>
  </si>
  <si>
    <t>Shoots 4.6</t>
  </si>
  <si>
    <t>Shoots 4.7</t>
  </si>
  <si>
    <t>Shoots 4.8</t>
  </si>
  <si>
    <t>Shoots 4.9</t>
  </si>
  <si>
    <t>Shoots 4.10</t>
  </si>
  <si>
    <t>Shoots 4.11</t>
  </si>
  <si>
    <t>A</t>
  </si>
  <si>
    <t>B</t>
  </si>
  <si>
    <t>C</t>
  </si>
  <si>
    <t>Mean</t>
  </si>
  <si>
    <t>SD</t>
  </si>
  <si>
    <t>FricK</t>
  </si>
  <si>
    <t>Calibration curve</t>
  </si>
  <si>
    <t>mg/mL</t>
  </si>
  <si>
    <t>AUC</t>
  </si>
  <si>
    <t>average</t>
  </si>
  <si>
    <t>number of variety</t>
  </si>
  <si>
    <t xml:space="preserve">replication number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</si>
</sst>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9C0006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1" fillId="0" borderId="2" xfId="0" applyFont="1" applyBorder="1"/>
    <xf numFmtId="0" fontId="1" fillId="0" borderId="7" xfId="0" applyFont="1" applyBorder="1"/>
    <xf numFmtId="0" fontId="1" fillId="0" borderId="5" xfId="0" applyFont="1" applyFill="1" applyBorder="1"/>
    <xf numFmtId="0" fontId="1" fillId="0" borderId="2" xfId="0" applyFont="1" applyFill="1" applyBorder="1"/>
    <xf numFmtId="0" fontId="0" fillId="0" borderId="3" xfId="0" applyFont="1" applyBorder="1"/>
    <xf numFmtId="0" fontId="2" fillId="0" borderId="1" xfId="0" applyFont="1" applyBorder="1"/>
    <xf numFmtId="1" fontId="0" fillId="0" borderId="6" xfId="0" applyNumberFormat="1" applyBorder="1"/>
    <xf numFmtId="1" fontId="0" fillId="0" borderId="0" xfId="0" applyNumberFormat="1"/>
    <xf numFmtId="1" fontId="0" fillId="0" borderId="1" xfId="0" applyNumberFormat="1" applyBorder="1"/>
    <xf numFmtId="0" fontId="0" fillId="0" borderId="0" xfId="0" applyBorder="1"/>
    <xf numFmtId="164" fontId="0" fillId="0" borderId="0" xfId="0" applyNumberFormat="1" applyBorder="1"/>
    <xf numFmtId="2" fontId="0" fillId="0" borderId="3" xfId="0" applyNumberFormat="1" applyBorder="1"/>
    <xf numFmtId="0" fontId="4" fillId="2" borderId="0" xfId="1"/>
    <xf numFmtId="0" fontId="0" fillId="0" borderId="1" xfId="0" applyFont="1" applyBorder="1"/>
    <xf numFmtId="0" fontId="4" fillId="2" borderId="1" xfId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4.9231960759003488E-3"/>
                  <c:y val="-5.9040884531515988E-3"/>
                </c:manualLayout>
              </c:layout>
              <c:numFmt formatCode="#,##0.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Sheet1!$I$40:$I$45</c:f>
              <c:numCache>
                <c:formatCode>General</c:formatCode>
                <c:ptCount val="6"/>
                <c:pt idx="0">
                  <c:v>1.4E-2</c:v>
                </c:pt>
                <c:pt idx="1">
                  <c:v>2.3E-2</c:v>
                </c:pt>
                <c:pt idx="2">
                  <c:v>4.5999999999999999E-2</c:v>
                </c:pt>
                <c:pt idx="3">
                  <c:v>9.0999999999999998E-2</c:v>
                </c:pt>
                <c:pt idx="4">
                  <c:v>0.183</c:v>
                </c:pt>
                <c:pt idx="5">
                  <c:v>0.36499999999999999</c:v>
                </c:pt>
              </c:numCache>
            </c:numRef>
          </c:xVal>
          <c:yVal>
            <c:numRef>
              <c:f>Sheet1!$J$40:$J$45</c:f>
              <c:numCache>
                <c:formatCode>General</c:formatCode>
                <c:ptCount val="6"/>
                <c:pt idx="0">
                  <c:v>162256</c:v>
                </c:pt>
                <c:pt idx="1">
                  <c:v>332850</c:v>
                </c:pt>
                <c:pt idx="2">
                  <c:v>674070</c:v>
                </c:pt>
                <c:pt idx="3">
                  <c:v>1354362</c:v>
                </c:pt>
                <c:pt idx="4">
                  <c:v>3262214</c:v>
                </c:pt>
                <c:pt idx="5">
                  <c:v>5801390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310-428B-A4CF-41728CBF5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659720"/>
        <c:axId val="612661360"/>
      </c:scatterChart>
      <c:valAx>
        <c:axId val="612659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661360"/>
        <c:crosses val="autoZero"/>
        <c:crossBetween val="midCat"/>
      </c:valAx>
      <c:valAx>
        <c:axId val="61266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6597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133350</xdr:colOff>
      <xdr:row>36</xdr:row>
      <xdr:rowOff>85725</xdr:rowOff>
    </xdr:from>
    <xdr:to>
      <xdr:col>20</xdr:col>
      <xdr:colOff>209550</xdr:colOff>
      <xdr:row>50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X56"/>
  <sheetViews>
    <sheetView tabSelected="1" workbookViewId="0">
      <selection activeCell="M14" sqref="M14"/>
    </sheetView>
  </sheetViews>
  <sheetFormatPr defaultRowHeight="14.4" x14ac:dyDescent="0.3"/>
  <cols>
    <col min="1" max="1" width="13.44140625" customWidth="1"/>
    <col min="2" max="6" width="14.6640625" customWidth="1"/>
    <col min="8" max="8" width="7.33203125" customWidth="1"/>
    <col min="9" max="9" width="10.6640625" customWidth="1"/>
    <col min="15" max="15" width="9.5546875" customWidth="1"/>
    <col min="16" max="16" width="10" customWidth="1"/>
    <col min="17" max="17" width="10.88671875" customWidth="1"/>
    <col min="18" max="18" width="9.5546875" customWidth="1"/>
    <col min="23" max="23" width="9.5546875" bestFit="1" customWidth="1"/>
  </cols>
  <sheetData>
    <row r="5" spans="1:18" x14ac:dyDescent="0.3">
      <c r="K5" s="16"/>
      <c r="L5" s="16"/>
    </row>
    <row r="6" spans="1:18" ht="15" thickBot="1" x14ac:dyDescent="0.35">
      <c r="A6" s="7" t="s">
        <v>49</v>
      </c>
      <c r="B6" s="7" t="s">
        <v>44</v>
      </c>
      <c r="C6" s="7" t="s">
        <v>45</v>
      </c>
      <c r="D6" s="8" t="s">
        <v>46</v>
      </c>
      <c r="E6" s="9" t="s">
        <v>47</v>
      </c>
      <c r="F6" s="10" t="s">
        <v>48</v>
      </c>
      <c r="K6" s="16"/>
      <c r="L6" s="16"/>
      <c r="O6" s="14"/>
      <c r="P6" s="14"/>
      <c r="Q6" s="14"/>
      <c r="R6" s="14"/>
    </row>
    <row r="7" spans="1:18" x14ac:dyDescent="0.3">
      <c r="A7" s="2" t="s">
        <v>0</v>
      </c>
      <c r="B7" s="2">
        <v>857498</v>
      </c>
      <c r="C7" s="11">
        <v>819967</v>
      </c>
      <c r="D7" s="19">
        <v>723241</v>
      </c>
      <c r="E7" s="13">
        <f>AVERAGE(B7:D7)</f>
        <v>800235.33333333337</v>
      </c>
      <c r="F7" s="18">
        <f t="shared" ref="F7:F50" si="0">_xlfn.STDEV.P(B7:D7)/E7*100</f>
        <v>7.0676918934200765</v>
      </c>
      <c r="K7" s="17"/>
      <c r="L7" s="16"/>
      <c r="O7" s="14"/>
      <c r="P7" s="14"/>
      <c r="Q7" s="14"/>
      <c r="R7" s="14"/>
    </row>
    <row r="8" spans="1:18" x14ac:dyDescent="0.3">
      <c r="A8" s="1" t="s">
        <v>1</v>
      </c>
      <c r="B8" s="6">
        <v>351313</v>
      </c>
      <c r="C8" s="1">
        <v>357153</v>
      </c>
      <c r="D8" s="4">
        <v>380411</v>
      </c>
      <c r="E8" s="13">
        <f>AVERAGE(B8:D8)</f>
        <v>362959</v>
      </c>
      <c r="F8" s="18">
        <f t="shared" si="0"/>
        <v>3.4628231708361685</v>
      </c>
      <c r="K8" s="17"/>
      <c r="L8" s="16"/>
      <c r="O8" s="14"/>
      <c r="P8" s="14"/>
      <c r="Q8" s="14"/>
      <c r="R8" s="14"/>
    </row>
    <row r="9" spans="1:18" x14ac:dyDescent="0.3">
      <c r="A9" s="1" t="s">
        <v>2</v>
      </c>
      <c r="B9" s="12"/>
      <c r="C9" s="1">
        <v>896396</v>
      </c>
      <c r="D9" s="4">
        <v>895282</v>
      </c>
      <c r="E9" s="13">
        <f>AVERAGE(C9:D9)</f>
        <v>895839</v>
      </c>
      <c r="F9" s="18">
        <f t="shared" si="0"/>
        <v>6.2176350884478128E-2</v>
      </c>
      <c r="J9" s="16"/>
      <c r="K9" s="17"/>
      <c r="L9" s="16"/>
      <c r="O9" s="14"/>
      <c r="P9" s="14"/>
      <c r="Q9" s="14"/>
      <c r="R9" s="14"/>
    </row>
    <row r="10" spans="1:18" x14ac:dyDescent="0.3">
      <c r="A10" s="1" t="s">
        <v>3</v>
      </c>
      <c r="B10" s="1">
        <v>1278888</v>
      </c>
      <c r="C10" s="21">
        <v>1172942</v>
      </c>
      <c r="D10" s="4">
        <v>1314968</v>
      </c>
      <c r="E10" s="13">
        <f t="shared" ref="E10:E50" si="1">AVERAGE(B10:D10)</f>
        <v>1255599.3333333333</v>
      </c>
      <c r="F10" s="18">
        <f t="shared" si="0"/>
        <v>4.8004981987988016</v>
      </c>
      <c r="J10" s="16"/>
      <c r="K10" s="17"/>
      <c r="L10" s="16"/>
      <c r="O10" s="14"/>
      <c r="P10" s="14"/>
      <c r="Q10" s="14"/>
      <c r="R10" s="14"/>
    </row>
    <row r="11" spans="1:18" x14ac:dyDescent="0.3">
      <c r="A11" s="1" t="s">
        <v>4</v>
      </c>
      <c r="B11" s="21">
        <v>663895</v>
      </c>
      <c r="C11" s="1">
        <v>563428</v>
      </c>
      <c r="D11" s="4">
        <v>554892</v>
      </c>
      <c r="E11" s="13">
        <f t="shared" si="1"/>
        <v>594071.66666666663</v>
      </c>
      <c r="F11" s="18">
        <f t="shared" si="0"/>
        <v>8.3315506525000504</v>
      </c>
      <c r="J11" s="16"/>
      <c r="K11" s="17"/>
      <c r="L11" s="16"/>
      <c r="O11" s="14"/>
      <c r="P11" s="14"/>
      <c r="Q11" s="14"/>
      <c r="R11" s="14"/>
    </row>
    <row r="12" spans="1:18" x14ac:dyDescent="0.3">
      <c r="A12" s="1" t="s">
        <v>5</v>
      </c>
      <c r="B12" s="1">
        <v>645036</v>
      </c>
      <c r="C12" s="1">
        <v>683968</v>
      </c>
      <c r="D12" s="4">
        <v>797629</v>
      </c>
      <c r="E12" s="13">
        <f t="shared" si="1"/>
        <v>708877.66666666663</v>
      </c>
      <c r="F12" s="18">
        <f t="shared" si="0"/>
        <v>9.1324727239565977</v>
      </c>
      <c r="J12" s="16"/>
      <c r="K12" s="17"/>
      <c r="L12" s="16"/>
      <c r="O12" s="14"/>
      <c r="P12" s="14"/>
      <c r="Q12" s="14"/>
      <c r="R12" s="14"/>
    </row>
    <row r="13" spans="1:18" x14ac:dyDescent="0.3">
      <c r="A13" s="1" t="s">
        <v>6</v>
      </c>
      <c r="B13" s="1">
        <v>2934178</v>
      </c>
      <c r="C13" s="1">
        <v>2974954</v>
      </c>
      <c r="D13" s="4">
        <v>2909781</v>
      </c>
      <c r="E13" s="13">
        <f t="shared" si="1"/>
        <v>2939637.6666666665</v>
      </c>
      <c r="F13" s="18">
        <f t="shared" si="0"/>
        <v>0.9145816193254479</v>
      </c>
      <c r="K13" s="17"/>
      <c r="L13" s="16"/>
      <c r="O13" s="14"/>
      <c r="P13" s="14"/>
      <c r="Q13" s="14"/>
      <c r="R13" s="14"/>
    </row>
    <row r="14" spans="1:18" x14ac:dyDescent="0.3">
      <c r="A14" s="1" t="s">
        <v>7</v>
      </c>
      <c r="B14" s="1">
        <v>1176027</v>
      </c>
      <c r="C14" s="1">
        <v>1259056</v>
      </c>
      <c r="D14" s="4">
        <v>1357228</v>
      </c>
      <c r="E14" s="13">
        <f t="shared" si="1"/>
        <v>1264103.6666666667</v>
      </c>
      <c r="F14" s="18">
        <f t="shared" si="0"/>
        <v>5.8587801748674568</v>
      </c>
      <c r="K14" s="16"/>
      <c r="L14" s="16"/>
      <c r="O14" s="14"/>
      <c r="P14" s="14"/>
      <c r="Q14" s="14"/>
      <c r="R14" s="14"/>
    </row>
    <row r="15" spans="1:18" x14ac:dyDescent="0.3">
      <c r="A15" s="1" t="s">
        <v>8</v>
      </c>
      <c r="B15" s="1">
        <v>338243</v>
      </c>
      <c r="C15" s="1">
        <v>355674</v>
      </c>
      <c r="D15" s="4">
        <v>351570</v>
      </c>
      <c r="E15" s="13">
        <f t="shared" si="1"/>
        <v>348495.66666666669</v>
      </c>
      <c r="F15" s="18">
        <f t="shared" si="0"/>
        <v>2.135124013691025</v>
      </c>
      <c r="O15" s="14"/>
      <c r="P15" s="14"/>
      <c r="Q15" s="14"/>
      <c r="R15" s="14"/>
    </row>
    <row r="16" spans="1:18" x14ac:dyDescent="0.3">
      <c r="A16" s="1" t="s">
        <v>9</v>
      </c>
      <c r="B16" s="1">
        <v>2046578</v>
      </c>
      <c r="C16" s="1">
        <v>2035435</v>
      </c>
      <c r="D16" s="4">
        <v>2078435</v>
      </c>
      <c r="E16" s="13">
        <f t="shared" si="1"/>
        <v>2053482.6666666667</v>
      </c>
      <c r="F16" s="18">
        <f t="shared" si="0"/>
        <v>0.88732054367954782</v>
      </c>
      <c r="O16" s="14"/>
      <c r="P16" s="14"/>
      <c r="Q16" s="14"/>
      <c r="R16" s="14"/>
    </row>
    <row r="17" spans="1:23" x14ac:dyDescent="0.3">
      <c r="A17" s="1" t="s">
        <v>10</v>
      </c>
      <c r="B17" s="1">
        <v>938826</v>
      </c>
      <c r="C17" s="20">
        <v>946823</v>
      </c>
      <c r="D17" s="4">
        <v>949630</v>
      </c>
      <c r="E17" s="13">
        <f t="shared" si="1"/>
        <v>945093</v>
      </c>
      <c r="F17" s="18">
        <f t="shared" si="0"/>
        <v>0.48431319881784546</v>
      </c>
      <c r="W17" s="15">
        <v>800235.33333333337</v>
      </c>
    </row>
    <row r="18" spans="1:23" x14ac:dyDescent="0.3">
      <c r="A18" s="1" t="s">
        <v>11</v>
      </c>
      <c r="B18" s="1">
        <v>605291</v>
      </c>
      <c r="C18" s="1">
        <v>585314</v>
      </c>
      <c r="D18" s="4">
        <v>592271</v>
      </c>
      <c r="E18" s="13">
        <f t="shared" si="1"/>
        <v>594292</v>
      </c>
      <c r="F18" s="18">
        <f t="shared" si="0"/>
        <v>1.393226469888754</v>
      </c>
      <c r="W18" s="15">
        <v>594292</v>
      </c>
    </row>
    <row r="19" spans="1:23" x14ac:dyDescent="0.3">
      <c r="A19" s="1" t="s">
        <v>12</v>
      </c>
      <c r="B19" s="1">
        <v>468344</v>
      </c>
      <c r="C19" s="1">
        <v>467426</v>
      </c>
      <c r="D19" s="4">
        <v>465513</v>
      </c>
      <c r="E19" s="13">
        <f t="shared" si="1"/>
        <v>467094.33333333331</v>
      </c>
      <c r="F19" s="18">
        <f t="shared" si="0"/>
        <v>0.25247695280514587</v>
      </c>
      <c r="I19" s="1"/>
      <c r="J19" s="1"/>
      <c r="K19" s="22" t="s">
        <v>54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W19" s="15">
        <v>1300144.6666666667</v>
      </c>
    </row>
    <row r="20" spans="1:23" x14ac:dyDescent="0.3">
      <c r="A20" s="1" t="s">
        <v>13</v>
      </c>
      <c r="B20" s="1">
        <v>1334150</v>
      </c>
      <c r="C20" s="1">
        <v>1332499</v>
      </c>
      <c r="D20" s="4">
        <v>1351577</v>
      </c>
      <c r="E20" s="13">
        <f t="shared" si="1"/>
        <v>1339408.6666666667</v>
      </c>
      <c r="F20" s="18">
        <f t="shared" si="0"/>
        <v>0.64436421995773918</v>
      </c>
      <c r="I20" s="1"/>
      <c r="J20" s="1"/>
      <c r="K20" s="1">
        <v>1</v>
      </c>
      <c r="L20" s="1">
        <v>2</v>
      </c>
      <c r="M20" s="1">
        <v>3</v>
      </c>
      <c r="N20" s="1">
        <v>4</v>
      </c>
      <c r="O20" s="1">
        <v>5</v>
      </c>
      <c r="P20" s="1">
        <v>6</v>
      </c>
      <c r="Q20" s="1">
        <v>7</v>
      </c>
      <c r="R20" s="1">
        <v>8</v>
      </c>
      <c r="S20" s="1">
        <v>9</v>
      </c>
      <c r="T20" s="1">
        <v>10</v>
      </c>
      <c r="U20" s="1">
        <v>11</v>
      </c>
      <c r="W20" s="15">
        <v>2178224</v>
      </c>
    </row>
    <row r="21" spans="1:23" x14ac:dyDescent="0.3">
      <c r="A21" s="1" t="s">
        <v>14</v>
      </c>
      <c r="B21" s="1">
        <v>853190</v>
      </c>
      <c r="C21" s="1">
        <v>844732</v>
      </c>
      <c r="D21" s="4">
        <v>925182</v>
      </c>
      <c r="E21" s="13">
        <f t="shared" si="1"/>
        <v>874368</v>
      </c>
      <c r="F21" s="18">
        <f t="shared" si="0"/>
        <v>4.1282912575112984</v>
      </c>
      <c r="I21" s="23" t="s">
        <v>55</v>
      </c>
      <c r="J21" s="1">
        <v>1</v>
      </c>
      <c r="K21" s="15">
        <v>800235.33333333337</v>
      </c>
      <c r="L21" s="15">
        <v>362959</v>
      </c>
      <c r="M21">
        <v>895839</v>
      </c>
      <c r="N21" s="15">
        <v>1255599.3333333333</v>
      </c>
      <c r="O21" s="15">
        <v>594071.66666666663</v>
      </c>
      <c r="P21" s="15">
        <v>708877.66666666663</v>
      </c>
      <c r="Q21" s="15">
        <v>2939637.6666666665</v>
      </c>
      <c r="R21" s="15">
        <v>1264103.6666666667</v>
      </c>
      <c r="S21" s="15">
        <v>348495.66666666669</v>
      </c>
      <c r="T21" s="15">
        <v>2053482.6666666667</v>
      </c>
      <c r="U21" s="15">
        <v>945093</v>
      </c>
      <c r="W21" s="14">
        <v>895839</v>
      </c>
    </row>
    <row r="22" spans="1:23" x14ac:dyDescent="0.3">
      <c r="A22" s="1" t="s">
        <v>15</v>
      </c>
      <c r="B22" s="1">
        <v>1755844</v>
      </c>
      <c r="C22" s="1">
        <v>1738685</v>
      </c>
      <c r="D22" s="4">
        <v>1744282</v>
      </c>
      <c r="E22" s="13">
        <f t="shared" si="1"/>
        <v>1746270.3333333333</v>
      </c>
      <c r="F22" s="18">
        <f t="shared" si="0"/>
        <v>0.40914806856911384</v>
      </c>
      <c r="I22" s="23"/>
      <c r="J22" s="1">
        <v>2</v>
      </c>
      <c r="K22" s="15">
        <v>594292</v>
      </c>
      <c r="L22" s="15">
        <v>467094.33333333331</v>
      </c>
      <c r="M22" s="15">
        <v>1339408.6666666667</v>
      </c>
      <c r="N22" s="15">
        <v>853445.66666666663</v>
      </c>
      <c r="O22" s="15">
        <v>1746270.3333333333</v>
      </c>
      <c r="P22" s="15">
        <v>1517193</v>
      </c>
      <c r="Q22" s="15">
        <v>1217929</v>
      </c>
      <c r="R22" s="15">
        <v>1126671.3333333333</v>
      </c>
      <c r="S22" s="15">
        <v>734012.66666666663</v>
      </c>
      <c r="T22" s="15">
        <v>1602700</v>
      </c>
      <c r="U22" s="15">
        <v>1032310.6666666666</v>
      </c>
      <c r="W22" s="15">
        <v>1339408.6666666667</v>
      </c>
    </row>
    <row r="23" spans="1:23" x14ac:dyDescent="0.3">
      <c r="A23" s="1" t="s">
        <v>16</v>
      </c>
      <c r="B23" s="1">
        <v>1510415</v>
      </c>
      <c r="C23" s="1">
        <v>1516467</v>
      </c>
      <c r="D23" s="4">
        <v>1524697</v>
      </c>
      <c r="E23" s="13">
        <f t="shared" si="1"/>
        <v>1517193</v>
      </c>
      <c r="F23" s="18">
        <f t="shared" si="0"/>
        <v>0.38578862465121139</v>
      </c>
      <c r="I23" s="23"/>
      <c r="J23" s="1">
        <v>3</v>
      </c>
      <c r="K23" s="1">
        <v>1300144.6666666667</v>
      </c>
      <c r="L23" s="1">
        <v>2770563.6666666665</v>
      </c>
      <c r="M23" s="1">
        <v>1848200.3333333333</v>
      </c>
      <c r="N23" s="1">
        <v>1406350.6666666667</v>
      </c>
      <c r="O23" s="1">
        <v>2755452</v>
      </c>
      <c r="P23" s="1">
        <v>1685128.6666666667</v>
      </c>
      <c r="Q23" s="1">
        <v>2324686.6666666665</v>
      </c>
      <c r="R23" s="1">
        <v>2151214</v>
      </c>
      <c r="S23" s="1">
        <v>2228908.6666666665</v>
      </c>
      <c r="T23" s="15">
        <v>590624.33333333337</v>
      </c>
      <c r="U23" s="1">
        <v>2032483</v>
      </c>
      <c r="W23" s="15">
        <v>1848200.3333333333</v>
      </c>
    </row>
    <row r="24" spans="1:23" x14ac:dyDescent="0.3">
      <c r="A24" s="1" t="s">
        <v>17</v>
      </c>
      <c r="B24" s="1">
        <v>1225969</v>
      </c>
      <c r="C24" s="1">
        <v>1212044</v>
      </c>
      <c r="D24" s="4">
        <v>1215774</v>
      </c>
      <c r="E24" s="13">
        <f t="shared" si="1"/>
        <v>1217929</v>
      </c>
      <c r="F24" s="18">
        <f t="shared" si="0"/>
        <v>0.48324188210005997</v>
      </c>
      <c r="I24" s="23"/>
      <c r="J24" s="1">
        <v>4</v>
      </c>
      <c r="K24" s="15">
        <v>2178224</v>
      </c>
      <c r="L24" s="15">
        <v>811132.66666666663</v>
      </c>
      <c r="M24" s="15">
        <v>838097.66666666663</v>
      </c>
      <c r="N24" s="15">
        <v>3213181</v>
      </c>
      <c r="O24" s="15">
        <v>2334836</v>
      </c>
      <c r="P24" s="15">
        <v>2852101.6666666665</v>
      </c>
      <c r="Q24" s="15">
        <v>3486969</v>
      </c>
      <c r="R24" s="15">
        <v>1564365.3333333333</v>
      </c>
      <c r="S24" s="15">
        <v>475474</v>
      </c>
      <c r="T24" s="15">
        <v>2733909</v>
      </c>
      <c r="U24" s="15">
        <v>1499540.6666666667</v>
      </c>
      <c r="W24" s="15">
        <v>838097.66666666663</v>
      </c>
    </row>
    <row r="25" spans="1:23" x14ac:dyDescent="0.3">
      <c r="A25" s="1" t="s">
        <v>18</v>
      </c>
      <c r="B25" s="1">
        <v>1133523</v>
      </c>
      <c r="C25" s="1">
        <v>1120214</v>
      </c>
      <c r="D25" s="4">
        <v>1126277</v>
      </c>
      <c r="E25" s="13">
        <f t="shared" si="1"/>
        <v>1126671.3333333333</v>
      </c>
      <c r="F25" s="18">
        <f t="shared" si="0"/>
        <v>0.48288497515768447</v>
      </c>
      <c r="I25" s="1"/>
      <c r="J25" s="1" t="s">
        <v>53</v>
      </c>
      <c r="K25" s="15">
        <f>AVERAGE(K21:K24)</f>
        <v>1218224</v>
      </c>
      <c r="L25" s="15">
        <f t="shared" ref="L25:U25" si="2">AVERAGE(L21:L24)</f>
        <v>1102937.4166666667</v>
      </c>
      <c r="M25" s="15">
        <f t="shared" si="2"/>
        <v>1230386.4166666667</v>
      </c>
      <c r="N25" s="15">
        <f t="shared" si="2"/>
        <v>1682144.1666666667</v>
      </c>
      <c r="O25" s="15">
        <f t="shared" si="2"/>
        <v>1857657.5</v>
      </c>
      <c r="P25" s="15">
        <f t="shared" si="2"/>
        <v>1690825.25</v>
      </c>
      <c r="Q25" s="15">
        <f t="shared" si="2"/>
        <v>2492305.583333333</v>
      </c>
      <c r="R25" s="15">
        <f t="shared" si="2"/>
        <v>1526588.5833333333</v>
      </c>
      <c r="S25" s="15">
        <f t="shared" si="2"/>
        <v>946722.75</v>
      </c>
      <c r="T25" s="15">
        <f t="shared" si="2"/>
        <v>1745179</v>
      </c>
      <c r="U25" s="15">
        <f t="shared" si="2"/>
        <v>1377356.8333333333</v>
      </c>
      <c r="W25" s="15">
        <v>1255599.3333333333</v>
      </c>
    </row>
    <row r="26" spans="1:23" x14ac:dyDescent="0.3">
      <c r="A26" s="1" t="s">
        <v>19</v>
      </c>
      <c r="B26" s="1">
        <v>735194</v>
      </c>
      <c r="C26" s="1">
        <v>730741</v>
      </c>
      <c r="D26" s="4">
        <v>736103</v>
      </c>
      <c r="E26" s="13">
        <f t="shared" si="1"/>
        <v>734012.66666666663</v>
      </c>
      <c r="F26" s="18">
        <f t="shared" si="0"/>
        <v>0.319203309019498</v>
      </c>
      <c r="W26" s="15">
        <v>853445.66666666663</v>
      </c>
    </row>
    <row r="27" spans="1:23" x14ac:dyDescent="0.3">
      <c r="A27" s="1" t="s">
        <v>20</v>
      </c>
      <c r="B27" s="1">
        <v>1609722</v>
      </c>
      <c r="C27" s="1">
        <v>1609320</v>
      </c>
      <c r="D27" s="4">
        <v>1589058</v>
      </c>
      <c r="E27" s="13">
        <f t="shared" si="1"/>
        <v>1602700</v>
      </c>
      <c r="F27" s="18">
        <f t="shared" si="0"/>
        <v>0.60196834591157411</v>
      </c>
      <c r="W27" s="15">
        <v>1406350.6666666667</v>
      </c>
    </row>
    <row r="28" spans="1:23" x14ac:dyDescent="0.3">
      <c r="A28" s="1" t="s">
        <v>21</v>
      </c>
      <c r="B28" s="1">
        <v>1046069</v>
      </c>
      <c r="C28" s="1">
        <v>1022817</v>
      </c>
      <c r="D28" s="4">
        <v>1028046</v>
      </c>
      <c r="E28" s="13">
        <f t="shared" si="1"/>
        <v>1032310.6666666666</v>
      </c>
      <c r="F28" s="18">
        <f t="shared" si="0"/>
        <v>0.96483235798578248</v>
      </c>
      <c r="I28" s="1"/>
      <c r="J28" s="1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W28" s="15">
        <v>3213181</v>
      </c>
    </row>
    <row r="29" spans="1:23" x14ac:dyDescent="0.3">
      <c r="A29" s="1" t="s">
        <v>22</v>
      </c>
      <c r="B29" s="1">
        <v>1291833</v>
      </c>
      <c r="C29" s="1">
        <v>1305623</v>
      </c>
      <c r="D29" s="4">
        <v>1302978</v>
      </c>
      <c r="E29" s="13">
        <f t="shared" si="1"/>
        <v>1300144.6666666667</v>
      </c>
      <c r="F29" s="18">
        <f t="shared" si="0"/>
        <v>0.45961110126096616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W29" s="15">
        <v>594071.66666666663</v>
      </c>
    </row>
    <row r="30" spans="1:23" x14ac:dyDescent="0.3">
      <c r="A30" s="1" t="s">
        <v>23</v>
      </c>
      <c r="B30" s="1">
        <v>2746616</v>
      </c>
      <c r="C30" s="1">
        <v>2793215</v>
      </c>
      <c r="D30" s="4">
        <v>2771860</v>
      </c>
      <c r="E30" s="13">
        <f t="shared" si="1"/>
        <v>2770563.6666666665</v>
      </c>
      <c r="F30" s="18">
        <f t="shared" si="0"/>
        <v>0.68744253174032399</v>
      </c>
      <c r="I30" s="23"/>
      <c r="J30" s="1"/>
      <c r="K30" s="15"/>
      <c r="L30" s="15"/>
      <c r="N30" s="15"/>
      <c r="O30" s="15"/>
      <c r="P30" s="15"/>
      <c r="Q30" s="15"/>
      <c r="R30" s="15"/>
      <c r="S30" s="15"/>
      <c r="T30" s="15"/>
      <c r="U30" s="15"/>
      <c r="W30" s="15">
        <v>1746270.3333333333</v>
      </c>
    </row>
    <row r="31" spans="1:23" x14ac:dyDescent="0.3">
      <c r="A31" s="1" t="s">
        <v>24</v>
      </c>
      <c r="B31" s="1">
        <v>1847237</v>
      </c>
      <c r="C31" s="1">
        <v>1851155</v>
      </c>
      <c r="D31" s="4">
        <v>1846209</v>
      </c>
      <c r="E31" s="13">
        <f t="shared" si="1"/>
        <v>1848200.3333333333</v>
      </c>
      <c r="F31" s="18">
        <f t="shared" si="0"/>
        <v>0.11530131825060327</v>
      </c>
      <c r="I31" s="23"/>
      <c r="J31" s="1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W31" s="15">
        <v>2755452</v>
      </c>
    </row>
    <row r="32" spans="1:23" x14ac:dyDescent="0.3">
      <c r="A32" s="1" t="s">
        <v>25</v>
      </c>
      <c r="B32" s="1">
        <v>1396119</v>
      </c>
      <c r="C32" s="1">
        <v>1417127</v>
      </c>
      <c r="D32" s="4">
        <v>1405806</v>
      </c>
      <c r="E32" s="13">
        <f t="shared" si="1"/>
        <v>1406350.6666666667</v>
      </c>
      <c r="F32" s="18">
        <f t="shared" si="0"/>
        <v>0.61045395527317647</v>
      </c>
      <c r="I32" s="23"/>
      <c r="J32" s="1"/>
      <c r="K32" s="1"/>
      <c r="L32" s="1"/>
      <c r="M32" s="1"/>
      <c r="N32" s="1"/>
      <c r="O32" s="1"/>
      <c r="P32" s="1"/>
      <c r="Q32" s="1"/>
      <c r="R32" s="1"/>
      <c r="S32" s="1"/>
      <c r="T32" s="15"/>
      <c r="U32" s="1"/>
      <c r="W32" s="15">
        <v>2334836</v>
      </c>
    </row>
    <row r="33" spans="1:24" x14ac:dyDescent="0.3">
      <c r="A33" s="1" t="s">
        <v>26</v>
      </c>
      <c r="B33" s="1">
        <v>2733097</v>
      </c>
      <c r="C33" s="1">
        <v>2757195</v>
      </c>
      <c r="D33" s="4">
        <v>2776064</v>
      </c>
      <c r="E33" s="13">
        <f t="shared" si="1"/>
        <v>2755452</v>
      </c>
      <c r="F33" s="18">
        <f t="shared" si="0"/>
        <v>0.63816933629146033</v>
      </c>
      <c r="I33" s="23"/>
      <c r="J33" s="1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W33" s="15">
        <v>708877.66666666663</v>
      </c>
    </row>
    <row r="34" spans="1:24" x14ac:dyDescent="0.3">
      <c r="A34" s="1" t="s">
        <v>27</v>
      </c>
      <c r="B34" s="1">
        <v>1676994</v>
      </c>
      <c r="C34" s="1">
        <v>1684445</v>
      </c>
      <c r="D34" s="4">
        <v>1693947</v>
      </c>
      <c r="E34" s="13">
        <f t="shared" si="1"/>
        <v>1685128.6666666667</v>
      </c>
      <c r="F34" s="18">
        <f t="shared" si="0"/>
        <v>0.41171313407640892</v>
      </c>
      <c r="I34" s="1"/>
      <c r="J34" s="1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W34" s="15">
        <v>1517193</v>
      </c>
    </row>
    <row r="35" spans="1:24" x14ac:dyDescent="0.3">
      <c r="A35" s="1" t="s">
        <v>28</v>
      </c>
      <c r="B35" s="1">
        <v>2334863</v>
      </c>
      <c r="C35" s="1">
        <v>2319166</v>
      </c>
      <c r="D35" s="4">
        <v>2320031</v>
      </c>
      <c r="E35" s="13">
        <f t="shared" si="1"/>
        <v>2324686.6666666665</v>
      </c>
      <c r="F35" s="18">
        <f t="shared" si="0"/>
        <v>0.30990904370655648</v>
      </c>
      <c r="W35" s="15">
        <v>1685128.6666666667</v>
      </c>
    </row>
    <row r="36" spans="1:24" x14ac:dyDescent="0.3">
      <c r="A36" s="1" t="s">
        <v>29</v>
      </c>
      <c r="B36" s="1">
        <v>2139047</v>
      </c>
      <c r="C36" s="1">
        <v>2152865</v>
      </c>
      <c r="D36" s="4">
        <v>2161730</v>
      </c>
      <c r="E36" s="13">
        <f t="shared" si="1"/>
        <v>2151214</v>
      </c>
      <c r="F36" s="18">
        <f t="shared" si="0"/>
        <v>0.43387567532388466</v>
      </c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W36" s="15">
        <v>2852101.6666666665</v>
      </c>
    </row>
    <row r="37" spans="1:24" x14ac:dyDescent="0.3">
      <c r="A37" s="1" t="s">
        <v>30</v>
      </c>
      <c r="B37" s="1">
        <v>2231658</v>
      </c>
      <c r="C37" s="1">
        <v>2221172</v>
      </c>
      <c r="D37" s="4">
        <v>2233896</v>
      </c>
      <c r="E37" s="13">
        <f t="shared" si="1"/>
        <v>2228908.6666666665</v>
      </c>
      <c r="F37" s="18">
        <f t="shared" si="0"/>
        <v>0.2488401839955689</v>
      </c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W37" s="15">
        <v>2939637.6666666665</v>
      </c>
    </row>
    <row r="38" spans="1:24" x14ac:dyDescent="0.3">
      <c r="A38" s="1" t="s">
        <v>31</v>
      </c>
      <c r="B38" s="1">
        <v>592365</v>
      </c>
      <c r="C38" s="1">
        <v>585264</v>
      </c>
      <c r="D38" s="4">
        <v>594244</v>
      </c>
      <c r="E38" s="13">
        <f t="shared" si="1"/>
        <v>590624.33333333337</v>
      </c>
      <c r="F38" s="18">
        <f t="shared" si="0"/>
        <v>0.65476018610110165</v>
      </c>
      <c r="I38" t="s">
        <v>50</v>
      </c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W38" s="15">
        <v>1217929</v>
      </c>
    </row>
    <row r="39" spans="1:24" x14ac:dyDescent="0.3">
      <c r="A39" s="1" t="s">
        <v>32</v>
      </c>
      <c r="B39" s="1">
        <v>2006118</v>
      </c>
      <c r="C39" s="1">
        <v>2002526</v>
      </c>
      <c r="D39" s="4">
        <v>2088805</v>
      </c>
      <c r="E39" s="13">
        <f t="shared" si="1"/>
        <v>2032483</v>
      </c>
      <c r="F39" s="18">
        <f t="shared" si="0"/>
        <v>1.9607867216128512</v>
      </c>
      <c r="I39" t="s">
        <v>51</v>
      </c>
      <c r="J39" t="s">
        <v>52</v>
      </c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W39" s="15">
        <v>2324686.6666666665</v>
      </c>
    </row>
    <row r="40" spans="1:24" x14ac:dyDescent="0.3">
      <c r="A40" s="1" t="s">
        <v>33</v>
      </c>
      <c r="B40" s="1">
        <v>2190435</v>
      </c>
      <c r="C40" s="1">
        <v>2179100</v>
      </c>
      <c r="D40" s="4">
        <v>2165137</v>
      </c>
      <c r="E40" s="13">
        <f t="shared" si="1"/>
        <v>2178224</v>
      </c>
      <c r="F40" s="18">
        <f t="shared" si="0"/>
        <v>0.47499357070193815</v>
      </c>
      <c r="I40">
        <v>1.4E-2</v>
      </c>
      <c r="J40">
        <v>162256</v>
      </c>
      <c r="W40" s="15">
        <v>3486969</v>
      </c>
      <c r="X40" s="14"/>
    </row>
    <row r="41" spans="1:24" x14ac:dyDescent="0.3">
      <c r="A41" s="1" t="s">
        <v>34</v>
      </c>
      <c r="B41" s="1">
        <v>813767</v>
      </c>
      <c r="C41" s="1">
        <v>799752</v>
      </c>
      <c r="D41" s="4">
        <v>819879</v>
      </c>
      <c r="E41" s="13">
        <f t="shared" si="1"/>
        <v>811132.66666666663</v>
      </c>
      <c r="F41" s="18">
        <f t="shared" si="0"/>
        <v>1.0387094571375468</v>
      </c>
      <c r="I41">
        <v>2.3E-2</v>
      </c>
      <c r="J41">
        <v>332850</v>
      </c>
      <c r="W41" s="15">
        <v>1264103.6666666667</v>
      </c>
      <c r="X41" s="14"/>
    </row>
    <row r="42" spans="1:24" x14ac:dyDescent="0.3">
      <c r="A42" s="1" t="s">
        <v>35</v>
      </c>
      <c r="B42" s="1">
        <v>843701</v>
      </c>
      <c r="C42" s="1">
        <v>810906</v>
      </c>
      <c r="D42" s="4">
        <v>859686</v>
      </c>
      <c r="E42" s="13">
        <f t="shared" si="1"/>
        <v>838097.66666666663</v>
      </c>
      <c r="F42" s="18">
        <f t="shared" si="0"/>
        <v>2.4227106039892576</v>
      </c>
      <c r="I42">
        <v>4.5999999999999999E-2</v>
      </c>
      <c r="J42">
        <v>674070</v>
      </c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5">
        <v>1126671.3333333333</v>
      </c>
      <c r="X42" s="14"/>
    </row>
    <row r="43" spans="1:24" x14ac:dyDescent="0.3">
      <c r="A43" s="1" t="s">
        <v>36</v>
      </c>
      <c r="B43" s="1">
        <v>3299446</v>
      </c>
      <c r="C43" s="1">
        <v>3197598</v>
      </c>
      <c r="D43" s="4">
        <v>3142499</v>
      </c>
      <c r="E43" s="13">
        <f t="shared" si="1"/>
        <v>3213181</v>
      </c>
      <c r="F43" s="18">
        <f t="shared" si="0"/>
        <v>2.0233503614776036</v>
      </c>
      <c r="I43">
        <v>9.0999999999999998E-2</v>
      </c>
      <c r="J43">
        <v>1354362</v>
      </c>
      <c r="W43" s="15">
        <v>2151214</v>
      </c>
    </row>
    <row r="44" spans="1:24" x14ac:dyDescent="0.3">
      <c r="A44" s="1" t="s">
        <v>37</v>
      </c>
      <c r="B44" s="1">
        <v>2357411</v>
      </c>
      <c r="C44" s="1">
        <v>2316657</v>
      </c>
      <c r="D44" s="4">
        <v>2330440</v>
      </c>
      <c r="E44" s="13">
        <f t="shared" si="1"/>
        <v>2334836</v>
      </c>
      <c r="F44" s="18">
        <f t="shared" si="0"/>
        <v>0.72491756152496789</v>
      </c>
      <c r="I44">
        <v>0.183</v>
      </c>
      <c r="J44">
        <v>3262214</v>
      </c>
      <c r="W44" s="15">
        <v>1564365.3333333333</v>
      </c>
    </row>
    <row r="45" spans="1:24" x14ac:dyDescent="0.3">
      <c r="A45" s="1" t="s">
        <v>38</v>
      </c>
      <c r="B45" s="1">
        <v>2846605</v>
      </c>
      <c r="C45" s="1">
        <v>2850899</v>
      </c>
      <c r="D45" s="4">
        <v>2858801</v>
      </c>
      <c r="E45" s="13">
        <f t="shared" si="1"/>
        <v>2852101.6666666665</v>
      </c>
      <c r="F45" s="18">
        <f t="shared" si="0"/>
        <v>0.17710096260949573</v>
      </c>
      <c r="I45">
        <v>0.36499999999999999</v>
      </c>
      <c r="J45">
        <v>5801390</v>
      </c>
      <c r="W45" s="15">
        <v>348495.66666666669</v>
      </c>
    </row>
    <row r="46" spans="1:24" x14ac:dyDescent="0.3">
      <c r="A46" s="1" t="s">
        <v>39</v>
      </c>
      <c r="B46" s="1">
        <v>3484704</v>
      </c>
      <c r="C46" s="1">
        <v>3466210</v>
      </c>
      <c r="D46" s="4">
        <v>3509993</v>
      </c>
      <c r="E46" s="13">
        <f t="shared" si="1"/>
        <v>3486969</v>
      </c>
      <c r="F46" s="18">
        <f t="shared" si="0"/>
        <v>0.51465744380485601</v>
      </c>
      <c r="W46" s="15">
        <v>734012.66666666663</v>
      </c>
    </row>
    <row r="47" spans="1:24" x14ac:dyDescent="0.3">
      <c r="A47" s="1" t="s">
        <v>40</v>
      </c>
      <c r="B47" s="1">
        <v>1550843</v>
      </c>
      <c r="C47" s="1">
        <v>1579520</v>
      </c>
      <c r="D47" s="4">
        <v>1562733</v>
      </c>
      <c r="E47" s="13">
        <f t="shared" si="1"/>
        <v>1564365.3333333333</v>
      </c>
      <c r="F47" s="18">
        <f t="shared" si="0"/>
        <v>0.75200445323490639</v>
      </c>
      <c r="W47" s="15">
        <v>2228908.6666666665</v>
      </c>
    </row>
    <row r="48" spans="1:24" x14ac:dyDescent="0.3">
      <c r="A48" s="1" t="s">
        <v>41</v>
      </c>
      <c r="B48" s="1">
        <v>461918</v>
      </c>
      <c r="C48" s="1">
        <v>474401</v>
      </c>
      <c r="D48" s="4">
        <v>490103</v>
      </c>
      <c r="E48" s="13">
        <f t="shared" si="1"/>
        <v>475474</v>
      </c>
      <c r="F48" s="18">
        <f t="shared" si="0"/>
        <v>2.42525684582318</v>
      </c>
      <c r="W48" s="15">
        <v>475474</v>
      </c>
    </row>
    <row r="49" spans="1:23" x14ac:dyDescent="0.3">
      <c r="A49" s="1" t="s">
        <v>42</v>
      </c>
      <c r="B49" s="1">
        <v>2702874</v>
      </c>
      <c r="C49" s="1">
        <v>2738598</v>
      </c>
      <c r="D49" s="4">
        <v>2760255</v>
      </c>
      <c r="E49" s="13">
        <f t="shared" si="1"/>
        <v>2733909</v>
      </c>
      <c r="F49" s="18">
        <f t="shared" si="0"/>
        <v>0.86539730611669574</v>
      </c>
      <c r="W49" s="15">
        <v>2053482.6666666667</v>
      </c>
    </row>
    <row r="50" spans="1:23" ht="15" thickBot="1" x14ac:dyDescent="0.35">
      <c r="A50" s="3" t="s">
        <v>43</v>
      </c>
      <c r="B50" s="3">
        <v>1534633</v>
      </c>
      <c r="C50" s="3">
        <v>1498534</v>
      </c>
      <c r="D50" s="5">
        <v>1465455</v>
      </c>
      <c r="E50" s="13">
        <f t="shared" si="1"/>
        <v>1499540.6666666667</v>
      </c>
      <c r="F50" s="18">
        <f t="shared" si="0"/>
        <v>1.8839615350337242</v>
      </c>
      <c r="W50" s="15">
        <v>1602700</v>
      </c>
    </row>
    <row r="51" spans="1:23" x14ac:dyDescent="0.3">
      <c r="W51" s="15">
        <v>590624.33333333337</v>
      </c>
    </row>
    <row r="52" spans="1:23" x14ac:dyDescent="0.3">
      <c r="W52" s="15">
        <v>2733909</v>
      </c>
    </row>
    <row r="53" spans="1:23" x14ac:dyDescent="0.3">
      <c r="W53" s="15">
        <v>945093</v>
      </c>
    </row>
    <row r="54" spans="1:23" x14ac:dyDescent="0.3">
      <c r="W54" s="15">
        <v>1032310.6666666666</v>
      </c>
    </row>
    <row r="55" spans="1:23" x14ac:dyDescent="0.3">
      <c r="W55" s="15">
        <v>2032483</v>
      </c>
    </row>
    <row r="56" spans="1:23" x14ac:dyDescent="0.3">
      <c r="W56" s="15">
        <v>1499540.6666666667</v>
      </c>
    </row>
  </sheetData>
  <sortState ref="A51">
    <sortCondition ref="A51:A61"/>
  </sortState>
  <mergeCells count="4">
    <mergeCell ref="K19:U19"/>
    <mergeCell ref="I21:I24"/>
    <mergeCell ref="K28:U28"/>
    <mergeCell ref="I30:I3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Universität Basel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Potterat</dc:creator>
  <cp:lastModifiedBy>Pol Michal</cp:lastModifiedBy>
  <dcterms:created xsi:type="dcterms:W3CDTF">2022-07-06T10:56:38Z</dcterms:created>
  <dcterms:modified xsi:type="dcterms:W3CDTF">2022-12-03T15:27:37Z</dcterms:modified>
</cp:coreProperties>
</file>