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shifft base\Curcumin\data\MTT\Pd(II)\"/>
    </mc:Choice>
  </mc:AlternateContent>
  <bookViews>
    <workbookView xWindow="0" yWindow="0" windowWidth="23040" windowHeight="9096"/>
  </bookViews>
  <sheets>
    <sheet name="Sheet2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5" l="1"/>
  <c r="E3" i="5" s="1"/>
  <c r="D4" i="5"/>
  <c r="E4" i="5" s="1"/>
  <c r="D5" i="5"/>
  <c r="E5" i="5" s="1"/>
  <c r="D6" i="5"/>
  <c r="E6" i="5" s="1"/>
  <c r="D7" i="5"/>
  <c r="E7" i="5" s="1"/>
  <c r="D8" i="5"/>
  <c r="E8" i="5" s="1"/>
  <c r="D9" i="5"/>
  <c r="E9" i="5" s="1"/>
  <c r="D10" i="5"/>
  <c r="E10" i="5" s="1"/>
  <c r="D11" i="5"/>
  <c r="E11" i="5" s="1"/>
  <c r="D12" i="5"/>
  <c r="E12" i="5" s="1"/>
  <c r="D13" i="5"/>
  <c r="E13" i="5" s="1"/>
  <c r="D14" i="5"/>
  <c r="E14" i="5" s="1"/>
  <c r="D15" i="5"/>
  <c r="E15" i="5" s="1"/>
  <c r="D16" i="5"/>
  <c r="E16" i="5" s="1"/>
  <c r="D17" i="5"/>
  <c r="E17" i="5" s="1"/>
  <c r="D18" i="5"/>
  <c r="E18" i="5" s="1"/>
  <c r="D19" i="5"/>
  <c r="E19" i="5" s="1"/>
  <c r="D20" i="5"/>
  <c r="E20" i="5" s="1"/>
  <c r="D21" i="5"/>
  <c r="E21" i="5" s="1"/>
  <c r="D22" i="5"/>
  <c r="E22" i="5" s="1"/>
  <c r="D2" i="5"/>
  <c r="E2" i="5" s="1"/>
</calcChain>
</file>

<file path=xl/sharedStrings.xml><?xml version="1.0" encoding="utf-8"?>
<sst xmlns="http://schemas.openxmlformats.org/spreadsheetml/2006/main" count="234" uniqueCount="127">
  <si>
    <t>Control</t>
  </si>
  <si>
    <t>Mean</t>
  </si>
  <si>
    <t>Std. Deviation</t>
  </si>
  <si>
    <t>Std. Error of Mean</t>
  </si>
  <si>
    <t>1</t>
  </si>
  <si>
    <t>0.5</t>
  </si>
  <si>
    <t>0.1</t>
  </si>
  <si>
    <t>0.05</t>
  </si>
  <si>
    <t>0.025</t>
  </si>
  <si>
    <t>0.0125</t>
  </si>
  <si>
    <t>ANOVA summary</t>
  </si>
  <si>
    <t>F</t>
  </si>
  <si>
    <t>P value</t>
  </si>
  <si>
    <t>&lt;0.0001</t>
  </si>
  <si>
    <t>P value summary</t>
  </si>
  <si>
    <t>****</t>
  </si>
  <si>
    <t>Significant diff. among means (P &lt; 0.05)?</t>
  </si>
  <si>
    <t>Yes</t>
  </si>
  <si>
    <t>R squared</t>
  </si>
  <si>
    <t>Brown-Forsythe test</t>
  </si>
  <si>
    <t>F (DFn, DFd)</t>
  </si>
  <si>
    <t>0.3423 (6, 14)</t>
  </si>
  <si>
    <t>ns</t>
  </si>
  <si>
    <t>Are SDs significantly different (P &lt; 0.05)?</t>
  </si>
  <si>
    <t>No</t>
  </si>
  <si>
    <t>Bartlett's test</t>
  </si>
  <si>
    <t>Bartlett's statistic (corrected)</t>
  </si>
  <si>
    <t>ANOVA table</t>
  </si>
  <si>
    <t>SS</t>
  </si>
  <si>
    <t>DF</t>
  </si>
  <si>
    <t>MS</t>
  </si>
  <si>
    <t>Treatment (between columns)</t>
  </si>
  <si>
    <t>F (6, 14) = 1293</t>
  </si>
  <si>
    <t>P&lt;0.0001</t>
  </si>
  <si>
    <t>Residual (within columns)</t>
  </si>
  <si>
    <t>Total</t>
  </si>
  <si>
    <t>Number of families</t>
  </si>
  <si>
    <t>Number of comparisons per family</t>
  </si>
  <si>
    <t>Alpha</t>
  </si>
  <si>
    <t>Tukey's multiple comparisons test</t>
  </si>
  <si>
    <t>Mean Diff.</t>
  </si>
  <si>
    <t>95.00% CI of diff.</t>
  </si>
  <si>
    <t>Below threshold?</t>
  </si>
  <si>
    <t>Summary</t>
  </si>
  <si>
    <t>Adjusted P Value</t>
  </si>
  <si>
    <t>Control vs. 1 mg/ml</t>
  </si>
  <si>
    <t>89.29 to 99.87</t>
  </si>
  <si>
    <t>A-B</t>
  </si>
  <si>
    <t>Control vs. 0.5 mg/ml</t>
  </si>
  <si>
    <t>82.55 to 93.13</t>
  </si>
  <si>
    <t>A-C</t>
  </si>
  <si>
    <t>Control vs. 0.1 mg/ml</t>
  </si>
  <si>
    <t>63.03 to 73.61</t>
  </si>
  <si>
    <t>A-D</t>
  </si>
  <si>
    <t>Control vs. 0.05 mg/ml</t>
  </si>
  <si>
    <t>54.42 to 65.00</t>
  </si>
  <si>
    <t>A-E</t>
  </si>
  <si>
    <t>Control vs. 0.025 mg/ml</t>
  </si>
  <si>
    <t>17.22 to 27.80</t>
  </si>
  <si>
    <t>A-F</t>
  </si>
  <si>
    <t>Control vs. 0.0125 mg/ml</t>
  </si>
  <si>
    <t>-2.575 to 8.004</t>
  </si>
  <si>
    <t>A-G</t>
  </si>
  <si>
    <t>1 mg/ml vs. 0.5 mg/ml</t>
  </si>
  <si>
    <t>-12.03 to -1.449</t>
  </si>
  <si>
    <t>**</t>
  </si>
  <si>
    <t>B-C</t>
  </si>
  <si>
    <t>1 mg/ml vs. 0.1 mg/ml</t>
  </si>
  <si>
    <t>-31.54 to -20.96</t>
  </si>
  <si>
    <t>B-D</t>
  </si>
  <si>
    <t>1 mg/ml vs. 0.05 mg/ml</t>
  </si>
  <si>
    <t>-40.15 to -29.57</t>
  </si>
  <si>
    <t>B-E</t>
  </si>
  <si>
    <t>1 mg/ml vs. 0.025 mg/ml</t>
  </si>
  <si>
    <t>-77.36 to -66.78</t>
  </si>
  <si>
    <t>B-F</t>
  </si>
  <si>
    <t>1 mg/ml vs. 0.0125 mg/ml</t>
  </si>
  <si>
    <t>-97.15 to -86.57</t>
  </si>
  <si>
    <t>B-G</t>
  </si>
  <si>
    <t>0.5 mg/ml vs. 0.1 mg/ml</t>
  </si>
  <si>
    <t>-24.80 to -14.22</t>
  </si>
  <si>
    <t>C-D</t>
  </si>
  <si>
    <t>0.5 mg/ml vs. 0.05 mg/ml</t>
  </si>
  <si>
    <t>-33.41 to -22.84</t>
  </si>
  <si>
    <t>C-E</t>
  </si>
  <si>
    <t>0.5 mg/ml vs. 0.025 mg/ml</t>
  </si>
  <si>
    <t>-70.62 to -60.04</t>
  </si>
  <si>
    <t>C-F</t>
  </si>
  <si>
    <t>0.5 mg/ml vs. 0.0125 mg/ml</t>
  </si>
  <si>
    <t>-90.41 to -79.83</t>
  </si>
  <si>
    <t>C-G</t>
  </si>
  <si>
    <t>0.1 mg/ml vs. 0.05 mg/ml</t>
  </si>
  <si>
    <t>-13.90 to -3.321</t>
  </si>
  <si>
    <t>D-E</t>
  </si>
  <si>
    <t>0.1 mg/ml vs. 0.025 mg/ml</t>
  </si>
  <si>
    <t>-51.10 to -40.52</t>
  </si>
  <si>
    <t>D-F</t>
  </si>
  <si>
    <t>0.1 mg/ml vs. 0.0125 mg/ml</t>
  </si>
  <si>
    <t>-70.90 to -60.32</t>
  </si>
  <si>
    <t>D-G</t>
  </si>
  <si>
    <t>0.05 mg/ml vs. 0.025 mg/ml</t>
  </si>
  <si>
    <t>-42.49 to -31.91</t>
  </si>
  <si>
    <t>E-F</t>
  </si>
  <si>
    <t>0.05 mg/ml vs. 0.0125 mg/ml</t>
  </si>
  <si>
    <t>-62.29 to -51.71</t>
  </si>
  <si>
    <t>E-G</t>
  </si>
  <si>
    <t>0.025 mg/ml vs. 0.0125 mg/ml</t>
  </si>
  <si>
    <t>-25.08 to -14.51</t>
  </si>
  <si>
    <t>F-G</t>
  </si>
  <si>
    <t>Test details</t>
  </si>
  <si>
    <t>Mean 1</t>
  </si>
  <si>
    <t>Mean 2</t>
  </si>
  <si>
    <t>SE of diff.</t>
  </si>
  <si>
    <t>n1</t>
  </si>
  <si>
    <t>n2</t>
  </si>
  <si>
    <t>q</t>
  </si>
  <si>
    <t>A</t>
  </si>
  <si>
    <t>B</t>
  </si>
  <si>
    <t>C</t>
  </si>
  <si>
    <t>D</t>
  </si>
  <si>
    <t>E</t>
  </si>
  <si>
    <t>G</t>
  </si>
  <si>
    <t>Groups</t>
  </si>
  <si>
    <t>OD (570 nm)</t>
  </si>
  <si>
    <t>Viability rate</t>
  </si>
  <si>
    <t>Viability assay</t>
  </si>
  <si>
    <t>Viability assay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</si>
</sst>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83128</xdr:colOff>
          <xdr:row>1</xdr:row>
          <xdr:rowOff>131620</xdr:rowOff>
        </xdr:from>
        <xdr:to>
          <xdr:col>26</xdr:col>
          <xdr:colOff>167872</xdr:colOff>
          <xdr:row>28</xdr:row>
          <xdr:rowOff>139240</xdr:rowOff>
        </xdr:to>
        <xdr:sp macro="" textlink="">
          <xdr:nvSpPr>
            <xdr:cNvPr id="3078" name="Object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73"/>
  <sheetViews>
    <sheetView tabSelected="1" zoomScale="60" zoomScaleNormal="60" workbookViewId="0">
      <selection activeCell="S44" sqref="S44"/>
    </sheetView>
  </sheetViews>
  <sheetFormatPr defaultRowHeight="14.4" x14ac:dyDescent="0.3"/>
  <cols>
    <col min="1" max="1" width="13.33203125" customWidth="1"/>
    <col min="2" max="2" width="14.44140625" customWidth="1"/>
    <col min="3" max="3" width="14.33203125" customWidth="1"/>
    <col min="4" max="4" width="14.88671875" customWidth="1"/>
    <col min="10" max="10" width="32.109375" customWidth="1"/>
    <col min="11" max="11" width="15.6640625" customWidth="1"/>
    <col min="12" max="12" width="17.33203125" customWidth="1"/>
    <col min="15" max="15" width="15.33203125" customWidth="1"/>
  </cols>
  <sheetData>
    <row r="1" spans="1:18" x14ac:dyDescent="0.3">
      <c r="A1" s="5" t="s">
        <v>122</v>
      </c>
      <c r="B1" s="5" t="s">
        <v>123</v>
      </c>
      <c r="C1" s="5" t="s">
        <v>124</v>
      </c>
      <c r="D1" s="5" t="s">
        <v>125</v>
      </c>
      <c r="E1" s="5" t="s">
        <v>126</v>
      </c>
      <c r="F1" s="5"/>
    </row>
    <row r="2" spans="1:18" x14ac:dyDescent="0.3">
      <c r="A2" s="6" t="s">
        <v>0</v>
      </c>
      <c r="B2" s="6">
        <v>0.69499999999999995</v>
      </c>
      <c r="C2" s="6">
        <v>0.71230000000000004</v>
      </c>
      <c r="D2" s="6">
        <f t="shared" ref="D2:D22" si="0">B:B/C:C</f>
        <v>0.97571248069633565</v>
      </c>
      <c r="E2" s="6">
        <f t="shared" ref="E2:E22" si="1">D:D*100</f>
        <v>97.571248069633569</v>
      </c>
      <c r="F2" s="6" t="s">
        <v>116</v>
      </c>
      <c r="J2" s="8" t="s">
        <v>10</v>
      </c>
      <c r="K2" s="4"/>
      <c r="L2" s="4"/>
      <c r="M2" s="4"/>
      <c r="N2" s="4"/>
      <c r="O2" s="4"/>
    </row>
    <row r="3" spans="1:18" x14ac:dyDescent="0.3">
      <c r="A3" s="6" t="s">
        <v>0</v>
      </c>
      <c r="B3" s="6">
        <v>0.72499999999999998</v>
      </c>
      <c r="C3" s="6">
        <v>0.71230000000000004</v>
      </c>
      <c r="D3" s="6">
        <f t="shared" si="0"/>
        <v>1.0178295661940193</v>
      </c>
      <c r="E3" s="6">
        <f t="shared" si="1"/>
        <v>101.78295661940193</v>
      </c>
      <c r="F3" s="6" t="s">
        <v>116</v>
      </c>
      <c r="J3" s="8" t="s">
        <v>11</v>
      </c>
      <c r="K3" s="3">
        <v>1293</v>
      </c>
      <c r="L3" s="3"/>
      <c r="M3" s="3"/>
      <c r="N3" s="3"/>
      <c r="O3" s="3"/>
      <c r="P3" s="1"/>
      <c r="Q3" s="1"/>
      <c r="R3" s="1"/>
    </row>
    <row r="4" spans="1:18" x14ac:dyDescent="0.3">
      <c r="A4" s="6" t="s">
        <v>0</v>
      </c>
      <c r="B4" s="6">
        <v>0.71699999999999997</v>
      </c>
      <c r="C4" s="6">
        <v>0.71230000000000004</v>
      </c>
      <c r="D4" s="6">
        <f t="shared" si="0"/>
        <v>1.0065983433946371</v>
      </c>
      <c r="E4" s="6">
        <f t="shared" si="1"/>
        <v>100.6598343394637</v>
      </c>
      <c r="F4" s="6" t="s">
        <v>116</v>
      </c>
      <c r="J4" s="7" t="s">
        <v>12</v>
      </c>
      <c r="K4" s="10" t="s">
        <v>13</v>
      </c>
      <c r="L4" s="3"/>
      <c r="M4" s="3"/>
      <c r="N4" s="3"/>
      <c r="O4" s="3"/>
      <c r="P4" s="1"/>
      <c r="Q4" s="1"/>
      <c r="R4" s="1"/>
    </row>
    <row r="5" spans="1:18" x14ac:dyDescent="0.3">
      <c r="A5" s="6">
        <v>1</v>
      </c>
      <c r="B5" s="6">
        <v>3.2000000000000028E-2</v>
      </c>
      <c r="C5" s="6">
        <v>0.71230000000000004</v>
      </c>
      <c r="D5" s="6">
        <f t="shared" si="0"/>
        <v>4.4924891197529168E-2</v>
      </c>
      <c r="E5" s="6">
        <f t="shared" si="1"/>
        <v>4.4924891197529169</v>
      </c>
      <c r="F5" s="6" t="s">
        <v>117</v>
      </c>
      <c r="J5" s="7" t="s">
        <v>14</v>
      </c>
      <c r="K5" s="10" t="s">
        <v>15</v>
      </c>
      <c r="L5" s="3"/>
      <c r="M5" s="3"/>
      <c r="N5" s="3"/>
      <c r="O5" s="3"/>
      <c r="P5" s="1"/>
      <c r="Q5" s="1"/>
      <c r="R5" s="1"/>
    </row>
    <row r="6" spans="1:18" x14ac:dyDescent="0.3">
      <c r="A6" s="6">
        <v>1</v>
      </c>
      <c r="B6" s="6">
        <v>5.1000000000000156E-2</v>
      </c>
      <c r="C6" s="6">
        <v>0.71230000000000004</v>
      </c>
      <c r="D6" s="6">
        <f t="shared" si="0"/>
        <v>7.1599045346062262E-2</v>
      </c>
      <c r="E6" s="6">
        <f t="shared" si="1"/>
        <v>7.159904534606226</v>
      </c>
      <c r="F6" s="6" t="s">
        <v>117</v>
      </c>
      <c r="J6" s="8" t="s">
        <v>16</v>
      </c>
      <c r="K6" s="3" t="s">
        <v>17</v>
      </c>
      <c r="L6" s="3"/>
      <c r="M6" s="3"/>
      <c r="N6" s="3"/>
      <c r="O6" s="3"/>
      <c r="P6" s="1"/>
      <c r="Q6" s="1"/>
      <c r="R6" s="1"/>
    </row>
    <row r="7" spans="1:18" x14ac:dyDescent="0.3">
      <c r="A7" s="6">
        <v>1</v>
      </c>
      <c r="B7" s="6">
        <v>3.300000000000014E-2</v>
      </c>
      <c r="C7" s="6">
        <v>0.71230000000000004</v>
      </c>
      <c r="D7" s="6">
        <f t="shared" si="0"/>
        <v>4.6328794047452111E-2</v>
      </c>
      <c r="E7" s="6">
        <f t="shared" si="1"/>
        <v>4.6328794047452115</v>
      </c>
      <c r="F7" s="6" t="s">
        <v>117</v>
      </c>
      <c r="J7" s="8" t="s">
        <v>18</v>
      </c>
      <c r="K7" s="3">
        <v>0.99819999999999998</v>
      </c>
      <c r="L7" s="3"/>
      <c r="M7" s="3"/>
      <c r="N7" s="3"/>
      <c r="O7" s="3"/>
      <c r="P7" s="1"/>
      <c r="Q7" s="1"/>
      <c r="R7" s="1"/>
    </row>
    <row r="8" spans="1:18" x14ac:dyDescent="0.3">
      <c r="A8" s="6">
        <v>0.5</v>
      </c>
      <c r="B8" s="6">
        <v>8.7999999999999995E-2</v>
      </c>
      <c r="C8" s="6">
        <v>0.71230000000000004</v>
      </c>
      <c r="D8" s="6">
        <f t="shared" si="0"/>
        <v>0.1235434507932051</v>
      </c>
      <c r="E8" s="6">
        <f t="shared" si="1"/>
        <v>12.35434507932051</v>
      </c>
      <c r="F8" s="6" t="s">
        <v>118</v>
      </c>
      <c r="J8" s="8"/>
      <c r="K8" s="3"/>
      <c r="L8" s="3"/>
      <c r="M8" s="3"/>
      <c r="N8" s="3"/>
      <c r="O8" s="3"/>
      <c r="P8" s="1"/>
      <c r="Q8" s="1"/>
      <c r="R8" s="1"/>
    </row>
    <row r="9" spans="1:18" x14ac:dyDescent="0.3">
      <c r="A9" s="6">
        <v>0.5</v>
      </c>
      <c r="B9" s="6">
        <v>7.8E-2</v>
      </c>
      <c r="C9" s="6">
        <v>0.71230000000000004</v>
      </c>
      <c r="D9" s="6">
        <f t="shared" si="0"/>
        <v>0.10950442229397725</v>
      </c>
      <c r="E9" s="6">
        <f t="shared" si="1"/>
        <v>10.950442229397725</v>
      </c>
      <c r="F9" s="6" t="s">
        <v>118</v>
      </c>
      <c r="J9" s="8" t="s">
        <v>19</v>
      </c>
      <c r="K9" s="3"/>
      <c r="L9" s="3"/>
      <c r="M9" s="3"/>
      <c r="N9" s="3"/>
      <c r="O9" s="3"/>
      <c r="P9" s="1"/>
      <c r="Q9" s="1"/>
      <c r="R9" s="1"/>
    </row>
    <row r="10" spans="1:18" x14ac:dyDescent="0.3">
      <c r="A10" s="6">
        <v>0.5</v>
      </c>
      <c r="B10" s="6">
        <v>9.4E-2</v>
      </c>
      <c r="C10" s="6">
        <v>0.71230000000000004</v>
      </c>
      <c r="D10" s="6">
        <f t="shared" si="0"/>
        <v>0.13196686789274181</v>
      </c>
      <c r="E10" s="6">
        <f t="shared" si="1"/>
        <v>13.196686789274182</v>
      </c>
      <c r="F10" s="6" t="s">
        <v>118</v>
      </c>
      <c r="J10" s="8" t="s">
        <v>20</v>
      </c>
      <c r="K10" s="3" t="s">
        <v>21</v>
      </c>
      <c r="L10" s="3"/>
      <c r="M10" s="3"/>
      <c r="N10" s="3"/>
      <c r="O10" s="3"/>
      <c r="P10" s="1"/>
      <c r="Q10" s="1"/>
      <c r="R10" s="1"/>
    </row>
    <row r="11" spans="1:18" x14ac:dyDescent="0.3">
      <c r="A11" s="6">
        <v>0.1</v>
      </c>
      <c r="B11" s="6">
        <v>0.23400000000000001</v>
      </c>
      <c r="C11" s="6">
        <v>0.71230000000000004</v>
      </c>
      <c r="D11" s="6">
        <f t="shared" si="0"/>
        <v>0.32851326688193178</v>
      </c>
      <c r="E11" s="6">
        <f t="shared" si="1"/>
        <v>32.851326688193176</v>
      </c>
      <c r="F11" s="6" t="s">
        <v>119</v>
      </c>
      <c r="J11" s="8" t="s">
        <v>12</v>
      </c>
      <c r="K11" s="3">
        <v>0.90290000000000004</v>
      </c>
      <c r="L11" s="3"/>
      <c r="M11" s="3"/>
      <c r="N11" s="3"/>
      <c r="O11" s="3"/>
      <c r="P11" s="1"/>
      <c r="Q11" s="1"/>
      <c r="R11" s="1"/>
    </row>
    <row r="12" spans="1:18" x14ac:dyDescent="0.3">
      <c r="A12" s="6">
        <v>0.1</v>
      </c>
      <c r="B12" s="6">
        <v>0.217</v>
      </c>
      <c r="C12" s="6">
        <v>0.71230000000000004</v>
      </c>
      <c r="D12" s="6">
        <f t="shared" si="0"/>
        <v>0.30464691843324437</v>
      </c>
      <c r="E12" s="6">
        <f t="shared" si="1"/>
        <v>30.464691843324438</v>
      </c>
      <c r="F12" s="6" t="s">
        <v>119</v>
      </c>
      <c r="J12" s="8" t="s">
        <v>14</v>
      </c>
      <c r="K12" s="3" t="s">
        <v>22</v>
      </c>
      <c r="L12" s="3"/>
      <c r="M12" s="3"/>
      <c r="N12" s="3"/>
      <c r="O12" s="3"/>
      <c r="P12" s="1"/>
      <c r="Q12" s="1"/>
      <c r="R12" s="1"/>
    </row>
    <row r="13" spans="1:18" x14ac:dyDescent="0.3">
      <c r="A13" s="6">
        <v>0.1</v>
      </c>
      <c r="B13" s="6">
        <v>0.22600000000000001</v>
      </c>
      <c r="C13" s="6">
        <v>0.71230000000000004</v>
      </c>
      <c r="D13" s="6">
        <f t="shared" si="0"/>
        <v>0.31728204408254945</v>
      </c>
      <c r="E13" s="6">
        <f t="shared" si="1"/>
        <v>31.728204408254946</v>
      </c>
      <c r="F13" s="6" t="s">
        <v>119</v>
      </c>
      <c r="J13" s="8" t="s">
        <v>23</v>
      </c>
      <c r="K13" s="3" t="s">
        <v>24</v>
      </c>
      <c r="L13" s="3"/>
      <c r="M13" s="3"/>
      <c r="N13" s="3"/>
      <c r="O13" s="3"/>
      <c r="P13" s="1"/>
      <c r="Q13" s="1"/>
      <c r="R13" s="1"/>
    </row>
    <row r="14" spans="1:18" x14ac:dyDescent="0.3">
      <c r="A14" s="6">
        <v>0.05</v>
      </c>
      <c r="B14" s="6">
        <v>0.27700000000000002</v>
      </c>
      <c r="C14" s="6">
        <v>0.71230000000000004</v>
      </c>
      <c r="D14" s="6">
        <f t="shared" si="0"/>
        <v>0.38888108942861155</v>
      </c>
      <c r="E14" s="6">
        <f t="shared" si="1"/>
        <v>38.888108942861152</v>
      </c>
      <c r="F14" s="6" t="s">
        <v>120</v>
      </c>
      <c r="J14" s="8"/>
      <c r="K14" s="3"/>
      <c r="L14" s="3"/>
      <c r="M14" s="3"/>
      <c r="N14" s="3"/>
      <c r="O14" s="3"/>
      <c r="P14" s="1"/>
      <c r="Q14" s="1"/>
      <c r="R14" s="1"/>
    </row>
    <row r="15" spans="1:18" x14ac:dyDescent="0.3">
      <c r="A15" s="6">
        <v>0.05</v>
      </c>
      <c r="B15" s="6">
        <v>0.28599999999999998</v>
      </c>
      <c r="C15" s="6">
        <v>0.71230000000000004</v>
      </c>
      <c r="D15" s="6">
        <f t="shared" si="0"/>
        <v>0.40151621507791657</v>
      </c>
      <c r="E15" s="6">
        <f t="shared" si="1"/>
        <v>40.15162150779166</v>
      </c>
      <c r="F15" s="6" t="s">
        <v>120</v>
      </c>
      <c r="J15" s="12" t="s">
        <v>25</v>
      </c>
      <c r="K15" s="3"/>
      <c r="L15" s="3"/>
      <c r="M15" s="3"/>
      <c r="N15" s="3"/>
      <c r="O15" s="3"/>
      <c r="P15" s="1"/>
      <c r="Q15" s="1"/>
      <c r="R15" s="1"/>
    </row>
    <row r="16" spans="1:18" x14ac:dyDescent="0.3">
      <c r="A16" s="6">
        <v>0.05</v>
      </c>
      <c r="B16" s="6">
        <v>0.29799999999999999</v>
      </c>
      <c r="C16" s="6">
        <v>0.71230000000000004</v>
      </c>
      <c r="D16" s="6">
        <f t="shared" si="0"/>
        <v>0.41836304927698997</v>
      </c>
      <c r="E16" s="6">
        <f t="shared" si="1"/>
        <v>41.836304927698997</v>
      </c>
      <c r="F16" s="6" t="s">
        <v>120</v>
      </c>
      <c r="J16" s="8" t="s">
        <v>26</v>
      </c>
      <c r="K16" s="3"/>
      <c r="L16" s="3"/>
      <c r="M16" s="3"/>
      <c r="N16" s="3"/>
      <c r="O16" s="3"/>
      <c r="P16" s="1"/>
      <c r="Q16" s="1"/>
      <c r="R16" s="1"/>
    </row>
    <row r="17" spans="1:18" x14ac:dyDescent="0.3">
      <c r="A17" s="6">
        <v>2.5000000000000001E-2</v>
      </c>
      <c r="B17" s="6">
        <v>0.53300000000000003</v>
      </c>
      <c r="C17" s="6">
        <v>0.71230000000000004</v>
      </c>
      <c r="D17" s="6">
        <f t="shared" si="0"/>
        <v>0.74828021900884456</v>
      </c>
      <c r="E17" s="6">
        <f t="shared" si="1"/>
        <v>74.828021900884451</v>
      </c>
      <c r="F17" s="6" t="s">
        <v>11</v>
      </c>
      <c r="J17" s="8" t="s">
        <v>12</v>
      </c>
      <c r="K17" s="3"/>
      <c r="L17" s="3"/>
      <c r="M17" s="3"/>
      <c r="N17" s="3"/>
      <c r="O17" s="3"/>
      <c r="P17" s="1"/>
      <c r="Q17" s="1"/>
      <c r="R17" s="1"/>
    </row>
    <row r="18" spans="1:18" x14ac:dyDescent="0.3">
      <c r="A18" s="6">
        <v>2.5000000000000001E-2</v>
      </c>
      <c r="B18" s="6">
        <v>0.55500000000000005</v>
      </c>
      <c r="C18" s="6">
        <v>0.71230000000000004</v>
      </c>
      <c r="D18" s="6">
        <f t="shared" si="0"/>
        <v>0.77916608170714585</v>
      </c>
      <c r="E18" s="6">
        <f t="shared" si="1"/>
        <v>77.916608170714582</v>
      </c>
      <c r="F18" s="6" t="s">
        <v>11</v>
      </c>
      <c r="J18" s="8" t="s">
        <v>14</v>
      </c>
      <c r="K18" s="3"/>
      <c r="L18" s="3"/>
      <c r="M18" s="3"/>
      <c r="N18" s="3"/>
      <c r="O18" s="3"/>
      <c r="P18" s="1"/>
      <c r="Q18" s="1"/>
      <c r="R18" s="1"/>
    </row>
    <row r="19" spans="1:18" x14ac:dyDescent="0.3">
      <c r="A19" s="6">
        <v>2.5000000000000001E-2</v>
      </c>
      <c r="B19" s="6">
        <v>0.56799999999999995</v>
      </c>
      <c r="C19" s="6">
        <v>0.71230000000000004</v>
      </c>
      <c r="D19" s="6">
        <f t="shared" si="0"/>
        <v>0.79741681875614201</v>
      </c>
      <c r="E19" s="6">
        <f t="shared" si="1"/>
        <v>79.741681875614205</v>
      </c>
      <c r="F19" s="6" t="s">
        <v>11</v>
      </c>
      <c r="J19" s="8" t="s">
        <v>23</v>
      </c>
      <c r="K19" s="3"/>
      <c r="L19" s="3"/>
      <c r="M19" s="3"/>
      <c r="N19" s="3"/>
      <c r="O19" s="3"/>
      <c r="P19" s="1"/>
      <c r="Q19" s="1"/>
      <c r="R19" s="1"/>
    </row>
    <row r="20" spans="1:18" x14ac:dyDescent="0.3">
      <c r="A20" s="6">
        <v>1.2500000000000001E-2</v>
      </c>
      <c r="B20" s="6">
        <v>0.71199999999999997</v>
      </c>
      <c r="C20" s="6">
        <v>0.71230000000000004</v>
      </c>
      <c r="D20" s="6">
        <f t="shared" si="0"/>
        <v>0.99957882914502305</v>
      </c>
      <c r="E20" s="6">
        <f t="shared" si="1"/>
        <v>99.957882914502306</v>
      </c>
      <c r="F20" s="6" t="s">
        <v>121</v>
      </c>
      <c r="J20" s="8"/>
      <c r="K20" s="3"/>
      <c r="L20" s="3"/>
      <c r="M20" s="3"/>
      <c r="N20" s="3"/>
      <c r="O20" s="3"/>
      <c r="P20" s="1"/>
      <c r="Q20" s="1"/>
      <c r="R20" s="1"/>
    </row>
    <row r="21" spans="1:18" x14ac:dyDescent="0.3">
      <c r="A21" s="6">
        <v>1.2500000000000001E-2</v>
      </c>
      <c r="B21" s="6">
        <v>0.67400000000000004</v>
      </c>
      <c r="C21" s="6">
        <v>0.71230000000000004</v>
      </c>
      <c r="D21" s="6">
        <f t="shared" si="0"/>
        <v>0.94623052084795733</v>
      </c>
      <c r="E21" s="6">
        <f t="shared" si="1"/>
        <v>94.623052084795731</v>
      </c>
      <c r="F21" s="6" t="s">
        <v>121</v>
      </c>
      <c r="J21" s="12" t="s">
        <v>27</v>
      </c>
      <c r="K21" s="13" t="s">
        <v>28</v>
      </c>
      <c r="L21" s="13" t="s">
        <v>29</v>
      </c>
      <c r="M21" s="13" t="s">
        <v>30</v>
      </c>
      <c r="N21" s="13" t="s">
        <v>20</v>
      </c>
      <c r="O21" s="13" t="s">
        <v>12</v>
      </c>
      <c r="P21" s="1"/>
      <c r="Q21" s="1"/>
      <c r="R21" s="1"/>
    </row>
    <row r="22" spans="1:18" x14ac:dyDescent="0.3">
      <c r="A22" s="6">
        <v>1.2500000000000001E-2</v>
      </c>
      <c r="B22" s="6">
        <v>0.69299999999999995</v>
      </c>
      <c r="C22" s="6">
        <v>0.71230000000000004</v>
      </c>
      <c r="D22" s="6">
        <f t="shared" si="0"/>
        <v>0.97290467499649014</v>
      </c>
      <c r="E22" s="6">
        <f t="shared" si="1"/>
        <v>97.290467499649012</v>
      </c>
      <c r="F22" s="6" t="s">
        <v>121</v>
      </c>
      <c r="J22" s="8" t="s">
        <v>31</v>
      </c>
      <c r="K22" s="3">
        <v>27933</v>
      </c>
      <c r="L22" s="3">
        <v>6</v>
      </c>
      <c r="M22" s="3">
        <v>4656</v>
      </c>
      <c r="N22" s="3" t="s">
        <v>32</v>
      </c>
      <c r="O22" s="3" t="s">
        <v>33</v>
      </c>
      <c r="P22" s="1"/>
      <c r="Q22" s="1"/>
      <c r="R22" s="1"/>
    </row>
    <row r="23" spans="1:18" x14ac:dyDescent="0.3">
      <c r="A23" s="1"/>
      <c r="B23" s="1"/>
      <c r="C23" s="1"/>
      <c r="D23" s="1"/>
      <c r="E23" s="1"/>
      <c r="F23" s="1"/>
      <c r="J23" s="8" t="s">
        <v>34</v>
      </c>
      <c r="K23" s="3">
        <v>50.39</v>
      </c>
      <c r="L23" s="3">
        <v>14</v>
      </c>
      <c r="M23" s="3">
        <v>3.5990000000000002</v>
      </c>
      <c r="N23" s="3"/>
      <c r="O23" s="3"/>
      <c r="P23" s="1"/>
      <c r="Q23" s="1"/>
      <c r="R23" s="1"/>
    </row>
    <row r="24" spans="1:18" x14ac:dyDescent="0.3">
      <c r="J24" s="9" t="s">
        <v>35</v>
      </c>
      <c r="K24" s="11">
        <v>27984</v>
      </c>
      <c r="L24" s="11">
        <v>20</v>
      </c>
      <c r="M24" s="11"/>
      <c r="N24" s="11"/>
      <c r="O24" s="11"/>
      <c r="Q24" s="1"/>
      <c r="R24" s="1"/>
    </row>
    <row r="25" spans="1:18" x14ac:dyDescent="0.3">
      <c r="J25" s="8" t="s">
        <v>36</v>
      </c>
      <c r="K25" s="3">
        <v>1</v>
      </c>
      <c r="L25" s="3"/>
      <c r="M25" s="3"/>
      <c r="N25" s="3"/>
      <c r="O25" s="3"/>
    </row>
    <row r="26" spans="1:18" x14ac:dyDescent="0.3">
      <c r="J26" s="8" t="s">
        <v>37</v>
      </c>
      <c r="K26" s="3">
        <v>21</v>
      </c>
      <c r="L26" s="3"/>
      <c r="M26" s="3"/>
      <c r="N26" s="3"/>
      <c r="O26" s="3"/>
    </row>
    <row r="27" spans="1:18" x14ac:dyDescent="0.3">
      <c r="J27" s="8" t="s">
        <v>38</v>
      </c>
      <c r="K27" s="3">
        <v>0.05</v>
      </c>
      <c r="L27" s="3"/>
      <c r="M27" s="3"/>
      <c r="N27" s="3"/>
      <c r="O27" s="3"/>
    </row>
    <row r="28" spans="1:18" x14ac:dyDescent="0.3">
      <c r="A28" s="2"/>
      <c r="B28" s="10" t="s">
        <v>0</v>
      </c>
      <c r="C28" s="10" t="s">
        <v>4</v>
      </c>
      <c r="D28" s="10" t="s">
        <v>5</v>
      </c>
      <c r="E28" s="10" t="s">
        <v>6</v>
      </c>
      <c r="F28" s="10" t="s">
        <v>7</v>
      </c>
      <c r="G28" s="10" t="s">
        <v>8</v>
      </c>
      <c r="H28" s="10" t="s">
        <v>9</v>
      </c>
      <c r="J28" s="8"/>
      <c r="K28" s="3"/>
      <c r="L28" s="3"/>
      <c r="M28" s="3"/>
      <c r="N28" s="3"/>
      <c r="O28" s="3"/>
    </row>
    <row r="29" spans="1:18" x14ac:dyDescent="0.3">
      <c r="A29" s="8" t="s">
        <v>1</v>
      </c>
      <c r="B29" s="4">
        <v>100</v>
      </c>
      <c r="C29" s="4">
        <v>5.4279999999999999</v>
      </c>
      <c r="D29" s="4">
        <v>12.17</v>
      </c>
      <c r="E29" s="4">
        <v>31.68</v>
      </c>
      <c r="F29" s="4">
        <v>40.29</v>
      </c>
      <c r="G29" s="4">
        <v>77.5</v>
      </c>
      <c r="H29" s="4">
        <v>97.29</v>
      </c>
      <c r="J29" s="12" t="s">
        <v>39</v>
      </c>
      <c r="K29" s="13" t="s">
        <v>40</v>
      </c>
      <c r="L29" s="13" t="s">
        <v>41</v>
      </c>
      <c r="M29" s="13" t="s">
        <v>42</v>
      </c>
      <c r="N29" s="13" t="s">
        <v>43</v>
      </c>
      <c r="O29" s="13" t="s">
        <v>44</v>
      </c>
      <c r="P29" s="3"/>
    </row>
    <row r="30" spans="1:18" x14ac:dyDescent="0.3">
      <c r="A30" s="8" t="s">
        <v>2</v>
      </c>
      <c r="B30" s="4">
        <v>2.181</v>
      </c>
      <c r="C30" s="4">
        <v>1.5009999999999999</v>
      </c>
      <c r="D30" s="4">
        <v>1.135</v>
      </c>
      <c r="E30" s="4">
        <v>1.194</v>
      </c>
      <c r="F30" s="4">
        <v>1.4790000000000001</v>
      </c>
      <c r="G30" s="4">
        <v>2.484</v>
      </c>
      <c r="H30" s="4">
        <v>2.6669999999999998</v>
      </c>
      <c r="J30" s="8" t="s">
        <v>45</v>
      </c>
      <c r="K30" s="3">
        <v>94.58</v>
      </c>
      <c r="L30" s="3" t="s">
        <v>46</v>
      </c>
      <c r="M30" s="3" t="s">
        <v>17</v>
      </c>
      <c r="N30" s="3" t="s">
        <v>15</v>
      </c>
      <c r="O30" s="3" t="s">
        <v>13</v>
      </c>
      <c r="P30" s="3" t="s">
        <v>47</v>
      </c>
    </row>
    <row r="31" spans="1:18" x14ac:dyDescent="0.3">
      <c r="A31" s="8" t="s">
        <v>3</v>
      </c>
      <c r="B31" s="4">
        <v>1.2589999999999999</v>
      </c>
      <c r="C31" s="4">
        <v>0.86670000000000003</v>
      </c>
      <c r="D31" s="4">
        <v>0.6552</v>
      </c>
      <c r="E31" s="4">
        <v>0.68940000000000001</v>
      </c>
      <c r="F31" s="4">
        <v>0.85399999999999998</v>
      </c>
      <c r="G31" s="4">
        <v>1.4339999999999999</v>
      </c>
      <c r="H31" s="4">
        <v>1.54</v>
      </c>
      <c r="J31" s="8" t="s">
        <v>48</v>
      </c>
      <c r="K31" s="3">
        <v>87.84</v>
      </c>
      <c r="L31" s="3" t="s">
        <v>49</v>
      </c>
      <c r="M31" s="3" t="s">
        <v>17</v>
      </c>
      <c r="N31" s="3" t="s">
        <v>15</v>
      </c>
      <c r="O31" s="3" t="s">
        <v>13</v>
      </c>
      <c r="P31" s="3" t="s">
        <v>50</v>
      </c>
    </row>
    <row r="32" spans="1:18" x14ac:dyDescent="0.3">
      <c r="J32" s="8" t="s">
        <v>51</v>
      </c>
      <c r="K32" s="3">
        <v>68.319999999999993</v>
      </c>
      <c r="L32" s="3" t="s">
        <v>52</v>
      </c>
      <c r="M32" s="3" t="s">
        <v>17</v>
      </c>
      <c r="N32" s="3" t="s">
        <v>15</v>
      </c>
      <c r="O32" s="3" t="s">
        <v>13</v>
      </c>
      <c r="P32" s="3" t="s">
        <v>53</v>
      </c>
    </row>
    <row r="33" spans="10:16" x14ac:dyDescent="0.3">
      <c r="J33" s="8" t="s">
        <v>54</v>
      </c>
      <c r="K33" s="3">
        <v>59.71</v>
      </c>
      <c r="L33" s="3" t="s">
        <v>55</v>
      </c>
      <c r="M33" s="3" t="s">
        <v>17</v>
      </c>
      <c r="N33" s="3" t="s">
        <v>15</v>
      </c>
      <c r="O33" s="3" t="s">
        <v>13</v>
      </c>
      <c r="P33" s="3" t="s">
        <v>56</v>
      </c>
    </row>
    <row r="34" spans="10:16" x14ac:dyDescent="0.3">
      <c r="J34" s="8" t="s">
        <v>57</v>
      </c>
      <c r="K34" s="3">
        <v>22.51</v>
      </c>
      <c r="L34" s="3" t="s">
        <v>58</v>
      </c>
      <c r="M34" s="3" t="s">
        <v>17</v>
      </c>
      <c r="N34" s="3" t="s">
        <v>15</v>
      </c>
      <c r="O34" s="3" t="s">
        <v>13</v>
      </c>
      <c r="P34" s="3" t="s">
        <v>59</v>
      </c>
    </row>
    <row r="35" spans="10:16" x14ac:dyDescent="0.3">
      <c r="J35" s="8" t="s">
        <v>60</v>
      </c>
      <c r="K35" s="3">
        <v>2.714</v>
      </c>
      <c r="L35" s="3" t="s">
        <v>61</v>
      </c>
      <c r="M35" s="3" t="s">
        <v>24</v>
      </c>
      <c r="N35" s="3" t="s">
        <v>22</v>
      </c>
      <c r="O35" s="3">
        <v>0.59619999999999995</v>
      </c>
      <c r="P35" s="3" t="s">
        <v>62</v>
      </c>
    </row>
    <row r="36" spans="10:16" x14ac:dyDescent="0.3">
      <c r="J36" s="8" t="s">
        <v>63</v>
      </c>
      <c r="K36" s="3">
        <v>-6.7389999999999999</v>
      </c>
      <c r="L36" s="3" t="s">
        <v>64</v>
      </c>
      <c r="M36" s="3" t="s">
        <v>17</v>
      </c>
      <c r="N36" s="3" t="s">
        <v>65</v>
      </c>
      <c r="O36" s="3">
        <v>9.1999999999999998E-3</v>
      </c>
      <c r="P36" s="3" t="s">
        <v>66</v>
      </c>
    </row>
    <row r="37" spans="10:16" x14ac:dyDescent="0.3">
      <c r="J37" s="8" t="s">
        <v>67</v>
      </c>
      <c r="K37" s="3">
        <v>-26.25</v>
      </c>
      <c r="L37" s="3" t="s">
        <v>68</v>
      </c>
      <c r="M37" s="3" t="s">
        <v>17</v>
      </c>
      <c r="N37" s="3" t="s">
        <v>15</v>
      </c>
      <c r="O37" s="3" t="s">
        <v>13</v>
      </c>
      <c r="P37" s="3" t="s">
        <v>69</v>
      </c>
    </row>
    <row r="38" spans="10:16" x14ac:dyDescent="0.3">
      <c r="J38" s="8" t="s">
        <v>70</v>
      </c>
      <c r="K38" s="3">
        <v>-34.86</v>
      </c>
      <c r="L38" s="3" t="s">
        <v>71</v>
      </c>
      <c r="M38" s="3" t="s">
        <v>17</v>
      </c>
      <c r="N38" s="3" t="s">
        <v>15</v>
      </c>
      <c r="O38" s="3" t="s">
        <v>13</v>
      </c>
      <c r="P38" s="3" t="s">
        <v>72</v>
      </c>
    </row>
    <row r="39" spans="10:16" x14ac:dyDescent="0.3">
      <c r="J39" s="8" t="s">
        <v>73</v>
      </c>
      <c r="K39" s="3">
        <v>-72.069999999999993</v>
      </c>
      <c r="L39" s="3" t="s">
        <v>74</v>
      </c>
      <c r="M39" s="3" t="s">
        <v>17</v>
      </c>
      <c r="N39" s="3" t="s">
        <v>15</v>
      </c>
      <c r="O39" s="3" t="s">
        <v>13</v>
      </c>
      <c r="P39" s="3" t="s">
        <v>75</v>
      </c>
    </row>
    <row r="40" spans="10:16" x14ac:dyDescent="0.3">
      <c r="J40" s="8" t="s">
        <v>76</v>
      </c>
      <c r="K40" s="3">
        <v>-91.86</v>
      </c>
      <c r="L40" s="3" t="s">
        <v>77</v>
      </c>
      <c r="M40" s="3" t="s">
        <v>17</v>
      </c>
      <c r="N40" s="3" t="s">
        <v>15</v>
      </c>
      <c r="O40" s="3" t="s">
        <v>13</v>
      </c>
      <c r="P40" s="3" t="s">
        <v>78</v>
      </c>
    </row>
    <row r="41" spans="10:16" x14ac:dyDescent="0.3">
      <c r="J41" s="8" t="s">
        <v>79</v>
      </c>
      <c r="K41" s="3">
        <v>-19.510000000000002</v>
      </c>
      <c r="L41" s="3" t="s">
        <v>80</v>
      </c>
      <c r="M41" s="3" t="s">
        <v>17</v>
      </c>
      <c r="N41" s="3" t="s">
        <v>15</v>
      </c>
      <c r="O41" s="3" t="s">
        <v>13</v>
      </c>
      <c r="P41" s="3" t="s">
        <v>81</v>
      </c>
    </row>
    <row r="42" spans="10:16" x14ac:dyDescent="0.3">
      <c r="J42" s="8" t="s">
        <v>82</v>
      </c>
      <c r="K42" s="3">
        <v>-28.12</v>
      </c>
      <c r="L42" s="3" t="s">
        <v>83</v>
      </c>
      <c r="M42" s="3" t="s">
        <v>17</v>
      </c>
      <c r="N42" s="3" t="s">
        <v>15</v>
      </c>
      <c r="O42" s="3" t="s">
        <v>13</v>
      </c>
      <c r="P42" s="3" t="s">
        <v>84</v>
      </c>
    </row>
    <row r="43" spans="10:16" x14ac:dyDescent="0.3">
      <c r="J43" s="8" t="s">
        <v>85</v>
      </c>
      <c r="K43" s="3">
        <v>-65.33</v>
      </c>
      <c r="L43" s="3" t="s">
        <v>86</v>
      </c>
      <c r="M43" s="3" t="s">
        <v>17</v>
      </c>
      <c r="N43" s="3" t="s">
        <v>15</v>
      </c>
      <c r="O43" s="3" t="s">
        <v>13</v>
      </c>
      <c r="P43" s="3" t="s">
        <v>87</v>
      </c>
    </row>
    <row r="44" spans="10:16" x14ac:dyDescent="0.3">
      <c r="J44" s="8" t="s">
        <v>88</v>
      </c>
      <c r="K44" s="3">
        <v>-85.12</v>
      </c>
      <c r="L44" s="3" t="s">
        <v>89</v>
      </c>
      <c r="M44" s="3" t="s">
        <v>17</v>
      </c>
      <c r="N44" s="3" t="s">
        <v>15</v>
      </c>
      <c r="O44" s="3" t="s">
        <v>13</v>
      </c>
      <c r="P44" s="3" t="s">
        <v>90</v>
      </c>
    </row>
    <row r="45" spans="10:16" x14ac:dyDescent="0.3">
      <c r="J45" s="8" t="s">
        <v>91</v>
      </c>
      <c r="K45" s="3">
        <v>-8.6110000000000007</v>
      </c>
      <c r="L45" s="3" t="s">
        <v>92</v>
      </c>
      <c r="M45" s="3" t="s">
        <v>17</v>
      </c>
      <c r="N45" s="3" t="s">
        <v>65</v>
      </c>
      <c r="O45" s="3">
        <v>1.1000000000000001E-3</v>
      </c>
      <c r="P45" s="3" t="s">
        <v>93</v>
      </c>
    </row>
    <row r="46" spans="10:16" x14ac:dyDescent="0.3">
      <c r="J46" s="8" t="s">
        <v>94</v>
      </c>
      <c r="K46" s="3">
        <v>-45.81</v>
      </c>
      <c r="L46" s="3" t="s">
        <v>95</v>
      </c>
      <c r="M46" s="3" t="s">
        <v>17</v>
      </c>
      <c r="N46" s="3" t="s">
        <v>15</v>
      </c>
      <c r="O46" s="3" t="s">
        <v>13</v>
      </c>
      <c r="P46" s="3" t="s">
        <v>96</v>
      </c>
    </row>
    <row r="47" spans="10:16" x14ac:dyDescent="0.3">
      <c r="J47" s="8" t="s">
        <v>97</v>
      </c>
      <c r="K47" s="3">
        <v>-65.61</v>
      </c>
      <c r="L47" s="3" t="s">
        <v>98</v>
      </c>
      <c r="M47" s="3" t="s">
        <v>17</v>
      </c>
      <c r="N47" s="3" t="s">
        <v>15</v>
      </c>
      <c r="O47" s="3" t="s">
        <v>13</v>
      </c>
      <c r="P47" s="3" t="s">
        <v>99</v>
      </c>
    </row>
    <row r="48" spans="10:16" x14ac:dyDescent="0.3">
      <c r="J48" s="8" t="s">
        <v>100</v>
      </c>
      <c r="K48" s="3">
        <v>-37.200000000000003</v>
      </c>
      <c r="L48" s="3" t="s">
        <v>101</v>
      </c>
      <c r="M48" s="3" t="s">
        <v>17</v>
      </c>
      <c r="N48" s="3" t="s">
        <v>15</v>
      </c>
      <c r="O48" s="3" t="s">
        <v>13</v>
      </c>
      <c r="P48" s="3" t="s">
        <v>102</v>
      </c>
    </row>
    <row r="49" spans="10:18" x14ac:dyDescent="0.3">
      <c r="J49" s="8" t="s">
        <v>103</v>
      </c>
      <c r="K49" s="3">
        <v>-57</v>
      </c>
      <c r="L49" s="3" t="s">
        <v>104</v>
      </c>
      <c r="M49" s="3" t="s">
        <v>17</v>
      </c>
      <c r="N49" s="3" t="s">
        <v>15</v>
      </c>
      <c r="O49" s="3" t="s">
        <v>13</v>
      </c>
      <c r="P49" s="3" t="s">
        <v>105</v>
      </c>
    </row>
    <row r="50" spans="10:18" x14ac:dyDescent="0.3">
      <c r="J50" s="8" t="s">
        <v>106</v>
      </c>
      <c r="K50" s="3">
        <v>-19.8</v>
      </c>
      <c r="L50" s="3" t="s">
        <v>107</v>
      </c>
      <c r="M50" s="3" t="s">
        <v>17</v>
      </c>
      <c r="N50" s="3" t="s">
        <v>15</v>
      </c>
      <c r="O50" s="3" t="s">
        <v>13</v>
      </c>
      <c r="P50" s="3" t="s">
        <v>108</v>
      </c>
    </row>
    <row r="51" spans="10:18" x14ac:dyDescent="0.3">
      <c r="J51" s="8"/>
      <c r="K51" s="3"/>
      <c r="L51" s="3"/>
      <c r="M51" s="3"/>
      <c r="N51" s="3"/>
      <c r="O51" s="3"/>
      <c r="P51" s="3"/>
    </row>
    <row r="52" spans="10:18" x14ac:dyDescent="0.3">
      <c r="J52" s="8" t="s">
        <v>109</v>
      </c>
      <c r="K52" s="3" t="s">
        <v>110</v>
      </c>
      <c r="L52" s="3" t="s">
        <v>111</v>
      </c>
      <c r="M52" s="3" t="s">
        <v>40</v>
      </c>
      <c r="N52" s="3" t="s">
        <v>112</v>
      </c>
      <c r="O52" s="3" t="s">
        <v>113</v>
      </c>
      <c r="P52" s="3" t="s">
        <v>114</v>
      </c>
      <c r="Q52" s="3" t="s">
        <v>115</v>
      </c>
      <c r="R52" s="3" t="s">
        <v>29</v>
      </c>
    </row>
    <row r="53" spans="10:18" x14ac:dyDescent="0.3">
      <c r="J53" s="8" t="s">
        <v>45</v>
      </c>
      <c r="K53" s="3">
        <v>100</v>
      </c>
      <c r="L53" s="3">
        <v>5.4279999999999999</v>
      </c>
      <c r="M53" s="3">
        <v>94.58</v>
      </c>
      <c r="N53" s="3">
        <v>1.5489999999999999</v>
      </c>
      <c r="O53" s="3">
        <v>3</v>
      </c>
      <c r="P53" s="3">
        <v>3</v>
      </c>
      <c r="Q53" s="3">
        <v>86.34</v>
      </c>
      <c r="R53" s="3">
        <v>14</v>
      </c>
    </row>
    <row r="54" spans="10:18" x14ac:dyDescent="0.3">
      <c r="J54" s="8" t="s">
        <v>48</v>
      </c>
      <c r="K54" s="3">
        <v>100</v>
      </c>
      <c r="L54" s="3">
        <v>12.17</v>
      </c>
      <c r="M54" s="3">
        <v>87.84</v>
      </c>
      <c r="N54" s="3">
        <v>1.5489999999999999</v>
      </c>
      <c r="O54" s="3">
        <v>3</v>
      </c>
      <c r="P54" s="3">
        <v>3</v>
      </c>
      <c r="Q54" s="3">
        <v>80.19</v>
      </c>
      <c r="R54" s="3">
        <v>14</v>
      </c>
    </row>
    <row r="55" spans="10:18" x14ac:dyDescent="0.3">
      <c r="J55" s="8" t="s">
        <v>51</v>
      </c>
      <c r="K55" s="3">
        <v>100</v>
      </c>
      <c r="L55" s="3">
        <v>31.68</v>
      </c>
      <c r="M55" s="3">
        <v>68.319999999999993</v>
      </c>
      <c r="N55" s="3">
        <v>1.5489999999999999</v>
      </c>
      <c r="O55" s="3">
        <v>3</v>
      </c>
      <c r="P55" s="3">
        <v>3</v>
      </c>
      <c r="Q55" s="3">
        <v>62.38</v>
      </c>
      <c r="R55" s="3">
        <v>14</v>
      </c>
    </row>
    <row r="56" spans="10:18" x14ac:dyDescent="0.3">
      <c r="J56" s="8" t="s">
        <v>54</v>
      </c>
      <c r="K56" s="3">
        <v>100</v>
      </c>
      <c r="L56" s="3">
        <v>40.29</v>
      </c>
      <c r="M56" s="3">
        <v>59.71</v>
      </c>
      <c r="N56" s="3">
        <v>1.5489999999999999</v>
      </c>
      <c r="O56" s="3">
        <v>3</v>
      </c>
      <c r="P56" s="3">
        <v>3</v>
      </c>
      <c r="Q56" s="3">
        <v>54.52</v>
      </c>
      <c r="R56" s="3">
        <v>14</v>
      </c>
    </row>
    <row r="57" spans="10:18" x14ac:dyDescent="0.3">
      <c r="J57" s="8" t="s">
        <v>57</v>
      </c>
      <c r="K57" s="3">
        <v>100</v>
      </c>
      <c r="L57" s="3">
        <v>77.5</v>
      </c>
      <c r="M57" s="3">
        <v>22.51</v>
      </c>
      <c r="N57" s="3">
        <v>1.5489999999999999</v>
      </c>
      <c r="O57" s="3">
        <v>3</v>
      </c>
      <c r="P57" s="3">
        <v>3</v>
      </c>
      <c r="Q57" s="3">
        <v>20.55</v>
      </c>
      <c r="R57" s="3">
        <v>14</v>
      </c>
    </row>
    <row r="58" spans="10:18" x14ac:dyDescent="0.3">
      <c r="J58" s="8" t="s">
        <v>60</v>
      </c>
      <c r="K58" s="3">
        <v>100</v>
      </c>
      <c r="L58" s="3">
        <v>97.29</v>
      </c>
      <c r="M58" s="3">
        <v>2.714</v>
      </c>
      <c r="N58" s="3">
        <v>1.5489999999999999</v>
      </c>
      <c r="O58" s="3">
        <v>3</v>
      </c>
      <c r="P58" s="3">
        <v>3</v>
      </c>
      <c r="Q58" s="3">
        <v>2.4780000000000002</v>
      </c>
      <c r="R58" s="3">
        <v>14</v>
      </c>
    </row>
    <row r="59" spans="10:18" x14ac:dyDescent="0.3">
      <c r="J59" s="8" t="s">
        <v>63</v>
      </c>
      <c r="K59" s="3">
        <v>5.4279999999999999</v>
      </c>
      <c r="L59" s="3">
        <v>12.17</v>
      </c>
      <c r="M59" s="3">
        <v>-6.7389999999999999</v>
      </c>
      <c r="N59" s="3">
        <v>1.5489999999999999</v>
      </c>
      <c r="O59" s="3">
        <v>3</v>
      </c>
      <c r="P59" s="3">
        <v>3</v>
      </c>
      <c r="Q59" s="3">
        <v>6.1520000000000001</v>
      </c>
      <c r="R59" s="3">
        <v>14</v>
      </c>
    </row>
    <row r="60" spans="10:18" x14ac:dyDescent="0.3">
      <c r="J60" s="8" t="s">
        <v>67</v>
      </c>
      <c r="K60" s="3">
        <v>5.4279999999999999</v>
      </c>
      <c r="L60" s="3">
        <v>31.68</v>
      </c>
      <c r="M60" s="3">
        <v>-26.25</v>
      </c>
      <c r="N60" s="3">
        <v>1.5489999999999999</v>
      </c>
      <c r="O60" s="3">
        <v>3</v>
      </c>
      <c r="P60" s="3">
        <v>3</v>
      </c>
      <c r="Q60" s="3">
        <v>23.97</v>
      </c>
      <c r="R60" s="3">
        <v>14</v>
      </c>
    </row>
    <row r="61" spans="10:18" x14ac:dyDescent="0.3">
      <c r="J61" s="8" t="s">
        <v>70</v>
      </c>
      <c r="K61" s="3">
        <v>5.4279999999999999</v>
      </c>
      <c r="L61" s="3">
        <v>40.29</v>
      </c>
      <c r="M61" s="3">
        <v>-34.86</v>
      </c>
      <c r="N61" s="3">
        <v>1.5489999999999999</v>
      </c>
      <c r="O61" s="3">
        <v>3</v>
      </c>
      <c r="P61" s="3">
        <v>3</v>
      </c>
      <c r="Q61" s="3">
        <v>31.83</v>
      </c>
      <c r="R61" s="3">
        <v>14</v>
      </c>
    </row>
    <row r="62" spans="10:18" x14ac:dyDescent="0.3">
      <c r="J62" s="8" t="s">
        <v>73</v>
      </c>
      <c r="K62" s="3">
        <v>5.4279999999999999</v>
      </c>
      <c r="L62" s="3">
        <v>77.5</v>
      </c>
      <c r="M62" s="3">
        <v>-72.069999999999993</v>
      </c>
      <c r="N62" s="3">
        <v>1.5489999999999999</v>
      </c>
      <c r="O62" s="3">
        <v>3</v>
      </c>
      <c r="P62" s="3">
        <v>3</v>
      </c>
      <c r="Q62" s="3">
        <v>65.790000000000006</v>
      </c>
      <c r="R62" s="3">
        <v>14</v>
      </c>
    </row>
    <row r="63" spans="10:18" x14ac:dyDescent="0.3">
      <c r="J63" s="8" t="s">
        <v>76</v>
      </c>
      <c r="K63" s="3">
        <v>5.4279999999999999</v>
      </c>
      <c r="L63" s="3">
        <v>97.29</v>
      </c>
      <c r="M63" s="3">
        <v>-91.86</v>
      </c>
      <c r="N63" s="3">
        <v>1.5489999999999999</v>
      </c>
      <c r="O63" s="3">
        <v>3</v>
      </c>
      <c r="P63" s="3">
        <v>3</v>
      </c>
      <c r="Q63" s="3">
        <v>83.87</v>
      </c>
      <c r="R63" s="3">
        <v>14</v>
      </c>
    </row>
    <row r="64" spans="10:18" x14ac:dyDescent="0.3">
      <c r="J64" s="8" t="s">
        <v>79</v>
      </c>
      <c r="K64" s="3">
        <v>12.17</v>
      </c>
      <c r="L64" s="3">
        <v>31.68</v>
      </c>
      <c r="M64" s="3">
        <v>-19.510000000000002</v>
      </c>
      <c r="N64" s="3">
        <v>1.5489999999999999</v>
      </c>
      <c r="O64" s="3">
        <v>3</v>
      </c>
      <c r="P64" s="3">
        <v>3</v>
      </c>
      <c r="Q64" s="3">
        <v>17.82</v>
      </c>
      <c r="R64" s="3">
        <v>14</v>
      </c>
    </row>
    <row r="65" spans="10:18" x14ac:dyDescent="0.3">
      <c r="J65" s="8" t="s">
        <v>82</v>
      </c>
      <c r="K65" s="3">
        <v>12.17</v>
      </c>
      <c r="L65" s="3">
        <v>40.29</v>
      </c>
      <c r="M65" s="3">
        <v>-28.12</v>
      </c>
      <c r="N65" s="3">
        <v>1.5489999999999999</v>
      </c>
      <c r="O65" s="3">
        <v>3</v>
      </c>
      <c r="P65" s="3">
        <v>3</v>
      </c>
      <c r="Q65" s="3">
        <v>25.68</v>
      </c>
      <c r="R65" s="3">
        <v>14</v>
      </c>
    </row>
    <row r="66" spans="10:18" x14ac:dyDescent="0.3">
      <c r="J66" s="8" t="s">
        <v>85</v>
      </c>
      <c r="K66" s="3">
        <v>12.17</v>
      </c>
      <c r="L66" s="3">
        <v>77.5</v>
      </c>
      <c r="M66" s="3">
        <v>-65.33</v>
      </c>
      <c r="N66" s="3">
        <v>1.5489999999999999</v>
      </c>
      <c r="O66" s="3">
        <v>3</v>
      </c>
      <c r="P66" s="3">
        <v>3</v>
      </c>
      <c r="Q66" s="3">
        <v>59.64</v>
      </c>
      <c r="R66" s="3">
        <v>14</v>
      </c>
    </row>
    <row r="67" spans="10:18" x14ac:dyDescent="0.3">
      <c r="J67" s="8" t="s">
        <v>88</v>
      </c>
      <c r="K67" s="3">
        <v>12.17</v>
      </c>
      <c r="L67" s="3">
        <v>97.29</v>
      </c>
      <c r="M67" s="3">
        <v>-85.12</v>
      </c>
      <c r="N67" s="3">
        <v>1.5489999999999999</v>
      </c>
      <c r="O67" s="3">
        <v>3</v>
      </c>
      <c r="P67" s="3">
        <v>3</v>
      </c>
      <c r="Q67" s="3">
        <v>77.709999999999994</v>
      </c>
      <c r="R67" s="3">
        <v>14</v>
      </c>
    </row>
    <row r="68" spans="10:18" x14ac:dyDescent="0.3">
      <c r="J68" s="8" t="s">
        <v>91</v>
      </c>
      <c r="K68" s="3">
        <v>31.68</v>
      </c>
      <c r="L68" s="3">
        <v>40.29</v>
      </c>
      <c r="M68" s="3">
        <v>-8.6110000000000007</v>
      </c>
      <c r="N68" s="3">
        <v>1.5489999999999999</v>
      </c>
      <c r="O68" s="3">
        <v>3</v>
      </c>
      <c r="P68" s="3">
        <v>3</v>
      </c>
      <c r="Q68" s="3">
        <v>7.8609999999999998</v>
      </c>
      <c r="R68" s="3">
        <v>14</v>
      </c>
    </row>
    <row r="69" spans="10:18" x14ac:dyDescent="0.3">
      <c r="J69" s="8" t="s">
        <v>94</v>
      </c>
      <c r="K69" s="3">
        <v>31.68</v>
      </c>
      <c r="L69" s="3">
        <v>77.5</v>
      </c>
      <c r="M69" s="3">
        <v>-45.81</v>
      </c>
      <c r="N69" s="3">
        <v>1.5489999999999999</v>
      </c>
      <c r="O69" s="3">
        <v>3</v>
      </c>
      <c r="P69" s="3">
        <v>3</v>
      </c>
      <c r="Q69" s="3">
        <v>41.83</v>
      </c>
      <c r="R69" s="3">
        <v>14</v>
      </c>
    </row>
    <row r="70" spans="10:18" x14ac:dyDescent="0.3">
      <c r="J70" s="8" t="s">
        <v>97</v>
      </c>
      <c r="K70" s="3">
        <v>31.68</v>
      </c>
      <c r="L70" s="3">
        <v>97.29</v>
      </c>
      <c r="M70" s="3">
        <v>-65.61</v>
      </c>
      <c r="N70" s="3">
        <v>1.5489999999999999</v>
      </c>
      <c r="O70" s="3">
        <v>3</v>
      </c>
      <c r="P70" s="3">
        <v>3</v>
      </c>
      <c r="Q70" s="3">
        <v>59.9</v>
      </c>
      <c r="R70" s="3">
        <v>14</v>
      </c>
    </row>
    <row r="71" spans="10:18" x14ac:dyDescent="0.3">
      <c r="J71" s="8" t="s">
        <v>100</v>
      </c>
      <c r="K71" s="3">
        <v>40.29</v>
      </c>
      <c r="L71" s="3">
        <v>77.5</v>
      </c>
      <c r="M71" s="3">
        <v>-37.200000000000003</v>
      </c>
      <c r="N71" s="3">
        <v>1.5489999999999999</v>
      </c>
      <c r="O71" s="3">
        <v>3</v>
      </c>
      <c r="P71" s="3">
        <v>3</v>
      </c>
      <c r="Q71" s="3">
        <v>33.97</v>
      </c>
      <c r="R71" s="3">
        <v>14</v>
      </c>
    </row>
    <row r="72" spans="10:18" x14ac:dyDescent="0.3">
      <c r="J72" s="8" t="s">
        <v>103</v>
      </c>
      <c r="K72" s="3">
        <v>40.29</v>
      </c>
      <c r="L72" s="3">
        <v>97.29</v>
      </c>
      <c r="M72" s="3">
        <v>-57</v>
      </c>
      <c r="N72" s="3">
        <v>1.5489999999999999</v>
      </c>
      <c r="O72" s="3">
        <v>3</v>
      </c>
      <c r="P72" s="3">
        <v>3</v>
      </c>
      <c r="Q72" s="3">
        <v>52.04</v>
      </c>
      <c r="R72" s="3">
        <v>14</v>
      </c>
    </row>
    <row r="73" spans="10:18" x14ac:dyDescent="0.3">
      <c r="J73" s="8" t="s">
        <v>106</v>
      </c>
      <c r="K73" s="3">
        <v>77.5</v>
      </c>
      <c r="L73" s="3">
        <v>97.29</v>
      </c>
      <c r="M73" s="3">
        <v>-19.8</v>
      </c>
      <c r="N73" s="3">
        <v>1.5489999999999999</v>
      </c>
      <c r="O73" s="3">
        <v>3</v>
      </c>
      <c r="P73" s="3">
        <v>3</v>
      </c>
      <c r="Q73" s="3">
        <v>18.07</v>
      </c>
      <c r="R73" s="3">
        <v>14</v>
      </c>
    </row>
  </sheetData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8.Document" shapeId="3078" r:id="rId4">
          <objectPr defaultSize="0" r:id="rId5">
            <anchor moveWithCells="1">
              <from>
                <xdr:col>16</xdr:col>
                <xdr:colOff>83820</xdr:colOff>
                <xdr:row>1</xdr:row>
                <xdr:rowOff>129540</xdr:rowOff>
              </from>
              <to>
                <xdr:col>26</xdr:col>
                <xdr:colOff>167640</xdr:colOff>
                <xdr:row>28</xdr:row>
                <xdr:rowOff>137160</xdr:rowOff>
              </to>
            </anchor>
          </objectPr>
        </oleObject>
      </mc:Choice>
      <mc:Fallback>
        <oleObject progId="Prism8.Document" shapeId="307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m433</dc:creator>
  <cp:lastModifiedBy>Asus</cp:lastModifiedBy>
  <dcterms:created xsi:type="dcterms:W3CDTF">2022-09-15T09:17:51Z</dcterms:created>
  <dcterms:modified xsi:type="dcterms:W3CDTF">2023-12-05T09:50:38Z</dcterms:modified>
</cp:coreProperties>
</file>