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galasp\AppData\Local\Microsoft\Windows\INetCache\Content.Outlook\3YE932A2\"/>
    </mc:Choice>
  </mc:AlternateContent>
  <xr:revisionPtr revIDLastSave="0" documentId="13_ncr:1_{E1B36316-C715-4094-88A5-FBF1CA1D6844}" xr6:coauthVersionLast="47" xr6:coauthVersionMax="47" xr10:uidLastSave="{00000000-0000-0000-0000-000000000000}"/>
  <bookViews>
    <workbookView xWindow="-120" yWindow="-120" windowWidth="29040" windowHeight="15840" xr2:uid="{CA5D9949-856D-41D5-B82D-08F5A2279F51}"/>
  </bookViews>
  <sheets>
    <sheet name="Table S6" sheetId="1" r:id="rId1"/>
  </sheets>
  <definedNames>
    <definedName name="_xlnm._FilterDatabase" localSheetId="0" hidden="1">'Table S6'!$A$1:$O$1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11" i="1" l="1"/>
  <c r="N111" i="1" s="1"/>
  <c r="L111" i="1"/>
  <c r="M106" i="1"/>
  <c r="L106" i="1"/>
  <c r="N106" i="1" s="1"/>
  <c r="M94" i="1"/>
  <c r="L94" i="1"/>
  <c r="N94" i="1" s="1"/>
  <c r="M70" i="1"/>
  <c r="L70" i="1"/>
  <c r="N70" i="1" s="1"/>
  <c r="N54" i="1"/>
  <c r="M54" i="1"/>
  <c r="L54" i="1"/>
  <c r="M48" i="1"/>
  <c r="N48" i="1" s="1"/>
  <c r="L48" i="1"/>
  <c r="M44" i="1"/>
  <c r="L44" i="1"/>
  <c r="N44" i="1" s="1"/>
  <c r="M39" i="1"/>
  <c r="L39" i="1"/>
  <c r="N39" i="1" s="1"/>
  <c r="N36" i="1"/>
  <c r="M36" i="1"/>
  <c r="L36" i="1"/>
  <c r="M28" i="1"/>
  <c r="N28" i="1" s="1"/>
  <c r="L28" i="1"/>
</calcChain>
</file>

<file path=xl/sharedStrings.xml><?xml version="1.0" encoding="utf-8"?>
<sst xmlns="http://schemas.openxmlformats.org/spreadsheetml/2006/main" count="645" uniqueCount="109">
  <si>
    <t>Element</t>
  </si>
  <si>
    <t>Trait</t>
  </si>
  <si>
    <t>Increasing Allele</t>
  </si>
  <si>
    <t>Environment</t>
  </si>
  <si>
    <t>Chr</t>
  </si>
  <si>
    <t>LOD</t>
  </si>
  <si>
    <t>Population</t>
  </si>
  <si>
    <t>Nearest marker</t>
  </si>
  <si>
    <t>Peak bp</t>
  </si>
  <si>
    <t>CIstart bp</t>
  </si>
  <si>
    <t>CIend bp</t>
  </si>
  <si>
    <t>5 Mb Downstream</t>
  </si>
  <si>
    <t>5 Mb Upstream</t>
  </si>
  <si>
    <t>Chromosome Location Explored (10 Mb)</t>
  </si>
  <si>
    <t>Number of HC Genes</t>
  </si>
  <si>
    <t>Ca</t>
  </si>
  <si>
    <t>GrnCaCnc</t>
  </si>
  <si>
    <t>P</t>
  </si>
  <si>
    <t>RH13.N2</t>
  </si>
  <si>
    <t>2B</t>
  </si>
  <si>
    <t>ParW292</t>
  </si>
  <si>
    <t>AX-94508946</t>
  </si>
  <si>
    <t>RH17.N1</t>
  </si>
  <si>
    <t>ParW239</t>
  </si>
  <si>
    <t>AX-643843568</t>
  </si>
  <si>
    <t>W</t>
  </si>
  <si>
    <t>RH12.N2</t>
  </si>
  <si>
    <t>4A</t>
  </si>
  <si>
    <t>AX-95630350</t>
  </si>
  <si>
    <t>RH14.N2</t>
  </si>
  <si>
    <t>5A</t>
  </si>
  <si>
    <t>AX-86177799</t>
  </si>
  <si>
    <t>AX-94613491</t>
  </si>
  <si>
    <t>RH17.N2</t>
  </si>
  <si>
    <t>AX-643825923</t>
  </si>
  <si>
    <t>RH16.N2</t>
  </si>
  <si>
    <t>RH15.N1</t>
  </si>
  <si>
    <t>RH16.N1</t>
  </si>
  <si>
    <t>CaWtGr</t>
  </si>
  <si>
    <t>AX-94993840</t>
  </si>
  <si>
    <t>RH19.N2</t>
  </si>
  <si>
    <t>5D</t>
  </si>
  <si>
    <t>ParW160</t>
  </si>
  <si>
    <t>AX-643802914</t>
  </si>
  <si>
    <t>RH20.N2</t>
  </si>
  <si>
    <t>AX-95658716</t>
  </si>
  <si>
    <t>Cu</t>
  </si>
  <si>
    <t>GrnCuCnc</t>
  </si>
  <si>
    <t>4B</t>
  </si>
  <si>
    <t>AX-94987158</t>
  </si>
  <si>
    <t>5B</t>
  </si>
  <si>
    <t>AX-94537650</t>
  </si>
  <si>
    <t>AX-643854728</t>
  </si>
  <si>
    <t>AX-94991378</t>
  </si>
  <si>
    <t>CuWtGr</t>
  </si>
  <si>
    <t>7A</t>
  </si>
  <si>
    <t>AX-94847486</t>
  </si>
  <si>
    <t>7B</t>
  </si>
  <si>
    <t>AX-94778315</t>
  </si>
  <si>
    <t>AX-643869681</t>
  </si>
  <si>
    <t>7D</t>
  </si>
  <si>
    <t>AX-95661674</t>
  </si>
  <si>
    <t>AX-643856226</t>
  </si>
  <si>
    <t>Fe</t>
  </si>
  <si>
    <t>GrnFeCnc</t>
  </si>
  <si>
    <t>2D</t>
  </si>
  <si>
    <t>AX-94500178</t>
  </si>
  <si>
    <t>AX-643798531</t>
  </si>
  <si>
    <t>FeWtGr</t>
  </si>
  <si>
    <t>3A</t>
  </si>
  <si>
    <t>AX-643809207</t>
  </si>
  <si>
    <t>AX-94550611</t>
  </si>
  <si>
    <t>RH18.N2</t>
  </si>
  <si>
    <t>AX-643799519</t>
  </si>
  <si>
    <t>AX-94863865</t>
  </si>
  <si>
    <t>6A</t>
  </si>
  <si>
    <t>AX-109415640</t>
  </si>
  <si>
    <t>AX-643821518</t>
  </si>
  <si>
    <t>K</t>
  </si>
  <si>
    <t>GrnKCnc</t>
  </si>
  <si>
    <t>3D</t>
  </si>
  <si>
    <t>AX-95120609</t>
  </si>
  <si>
    <t>AX-643804690</t>
  </si>
  <si>
    <t>KWtGr</t>
  </si>
  <si>
    <t>AX-643862089</t>
  </si>
  <si>
    <t>AX-643813024</t>
  </si>
  <si>
    <t>Mg</t>
  </si>
  <si>
    <t>GrnMgCnc</t>
  </si>
  <si>
    <t>AX-643824994</t>
  </si>
  <si>
    <t>AX-178064211</t>
  </si>
  <si>
    <t>MgWtGr</t>
  </si>
  <si>
    <t>AX-643809992</t>
  </si>
  <si>
    <t>AX-643824109</t>
  </si>
  <si>
    <t>6D</t>
  </si>
  <si>
    <t>AX-339451161</t>
  </si>
  <si>
    <t>AX-643861181</t>
  </si>
  <si>
    <t>AX-94535286</t>
  </si>
  <si>
    <t>AX-111117876</t>
  </si>
  <si>
    <t>AX-643821435</t>
  </si>
  <si>
    <t>AX-643865340</t>
  </si>
  <si>
    <t>Zn</t>
  </si>
  <si>
    <t>ZnWtGr</t>
  </si>
  <si>
    <t>AX-643812298</t>
  </si>
  <si>
    <t>GrnZnCnc</t>
  </si>
  <si>
    <t>AX-643864818</t>
  </si>
  <si>
    <t>AX-643866927</t>
  </si>
  <si>
    <t>AX-643868554</t>
  </si>
  <si>
    <t>AX-94513729</t>
  </si>
  <si>
    <t>AX-94863651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</si>
</sst>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trike/>
      <sz val="11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lightDown"/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F5ADAD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2" fillId="0" borderId="1" xfId="1" applyFont="1" applyBorder="1" applyAlignment="1">
      <alignment vertical="center"/>
    </xf>
    <xf numFmtId="0" fontId="2" fillId="0" borderId="1" xfId="1" applyFont="1" applyBorder="1" applyAlignment="1">
      <alignment horizontal="left" vertical="center" wrapText="1"/>
    </xf>
    <xf numFmtId="0" fontId="2" fillId="0" borderId="1" xfId="1" applyFont="1" applyBorder="1" applyAlignment="1">
      <alignment vertical="center" wrapText="1"/>
    </xf>
    <xf numFmtId="0" fontId="1" fillId="0" borderId="0" xfId="1" applyAlignment="1">
      <alignment vertical="center"/>
    </xf>
    <xf numFmtId="0" fontId="2" fillId="2" borderId="0" xfId="1" applyFont="1" applyFill="1"/>
    <xf numFmtId="0" fontId="1" fillId="2" borderId="0" xfId="1" applyFill="1"/>
    <xf numFmtId="0" fontId="1" fillId="0" borderId="0" xfId="1"/>
    <xf numFmtId="0" fontId="1" fillId="3" borderId="0" xfId="1" applyFill="1"/>
    <xf numFmtId="0" fontId="3" fillId="2" borderId="0" xfId="1" applyFont="1" applyFill="1"/>
    <xf numFmtId="0" fontId="4" fillId="2" borderId="0" xfId="1" applyFont="1" applyFill="1"/>
    <xf numFmtId="0" fontId="2" fillId="4" borderId="0" xfId="1" applyFont="1" applyFill="1"/>
    <xf numFmtId="0" fontId="2" fillId="4" borderId="0" xfId="1" applyFont="1" applyFill="1" applyAlignment="1">
      <alignment horizontal="center"/>
    </xf>
    <xf numFmtId="0" fontId="2" fillId="4" borderId="0" xfId="1" applyFont="1" applyFill="1" applyAlignment="1">
      <alignment horizontal="right"/>
    </xf>
    <xf numFmtId="0" fontId="1" fillId="4" borderId="0" xfId="1" applyFill="1"/>
    <xf numFmtId="0" fontId="1" fillId="4" borderId="0" xfId="1" applyFill="1" applyAlignment="1">
      <alignment horizontal="center"/>
    </xf>
    <xf numFmtId="0" fontId="1" fillId="4" borderId="0" xfId="1" applyFill="1" applyAlignment="1">
      <alignment horizontal="right"/>
    </xf>
    <xf numFmtId="0" fontId="1" fillId="5" borderId="0" xfId="1" applyFill="1"/>
    <xf numFmtId="0" fontId="1" fillId="5" borderId="0" xfId="1" applyFill="1" applyAlignment="1">
      <alignment horizontal="center"/>
    </xf>
    <xf numFmtId="0" fontId="1" fillId="5" borderId="0" xfId="1" applyFill="1" applyAlignment="1">
      <alignment horizontal="right"/>
    </xf>
    <xf numFmtId="0" fontId="2" fillId="5" borderId="0" xfId="1" applyFont="1" applyFill="1"/>
    <xf numFmtId="0" fontId="2" fillId="5" borderId="0" xfId="1" applyFont="1" applyFill="1" applyAlignment="1">
      <alignment horizontal="center"/>
    </xf>
    <xf numFmtId="0" fontId="2" fillId="5" borderId="0" xfId="1" applyFont="1" applyFill="1" applyAlignment="1">
      <alignment horizontal="right"/>
    </xf>
    <xf numFmtId="0" fontId="5" fillId="0" borderId="0" xfId="1" applyFont="1"/>
    <xf numFmtId="0" fontId="2" fillId="6" borderId="0" xfId="1" applyFont="1" applyFill="1"/>
    <xf numFmtId="0" fontId="1" fillId="6" borderId="0" xfId="1" applyFill="1"/>
    <xf numFmtId="0" fontId="2" fillId="6" borderId="0" xfId="1" applyFont="1" applyFill="1" applyAlignment="1">
      <alignment horizontal="center"/>
    </xf>
    <xf numFmtId="0" fontId="2" fillId="6" borderId="0" xfId="1" applyFont="1" applyFill="1" applyAlignment="1">
      <alignment horizontal="right"/>
    </xf>
    <xf numFmtId="0" fontId="1" fillId="6" borderId="0" xfId="1" applyFill="1" applyAlignment="1">
      <alignment horizontal="center"/>
    </xf>
    <xf numFmtId="0" fontId="1" fillId="6" borderId="0" xfId="1" applyFill="1" applyAlignment="1">
      <alignment horizontal="right"/>
    </xf>
    <xf numFmtId="0" fontId="2" fillId="7" borderId="0" xfId="1" applyFont="1" applyFill="1"/>
    <xf numFmtId="0" fontId="1" fillId="7" borderId="0" xfId="1" applyFill="1"/>
    <xf numFmtId="0" fontId="2" fillId="8" borderId="0" xfId="1" applyFont="1" applyFill="1"/>
    <xf numFmtId="0" fontId="2" fillId="8" borderId="0" xfId="1" applyFont="1" applyFill="1" applyAlignment="1">
      <alignment horizontal="center"/>
    </xf>
    <xf numFmtId="0" fontId="2" fillId="8" borderId="0" xfId="1" applyFont="1" applyFill="1" applyAlignment="1">
      <alignment horizontal="right"/>
    </xf>
    <xf numFmtId="0" fontId="1" fillId="8" borderId="0" xfId="1" applyFill="1"/>
    <xf numFmtId="0" fontId="1" fillId="8" borderId="0" xfId="1" applyFill="1" applyAlignment="1">
      <alignment horizontal="center"/>
    </xf>
    <xf numFmtId="0" fontId="1" fillId="8" borderId="0" xfId="1" applyFill="1" applyAlignment="1">
      <alignment horizontal="right"/>
    </xf>
    <xf numFmtId="0" fontId="2" fillId="9" borderId="0" xfId="1" applyFont="1" applyFill="1"/>
    <xf numFmtId="0" fontId="1" fillId="9" borderId="0" xfId="1" applyFill="1"/>
    <xf numFmtId="0" fontId="1" fillId="9" borderId="0" xfId="1" applyFill="1" applyAlignment="1">
      <alignment horizontal="center"/>
    </xf>
    <xf numFmtId="0" fontId="1" fillId="9" borderId="0" xfId="1" applyFill="1" applyAlignment="1">
      <alignment horizontal="right"/>
    </xf>
    <xf numFmtId="0" fontId="2" fillId="9" borderId="0" xfId="1" applyFont="1" applyFill="1" applyAlignment="1">
      <alignment horizontal="center"/>
    </xf>
    <xf numFmtId="0" fontId="2" fillId="9" borderId="0" xfId="1" applyFont="1" applyFill="1" applyAlignment="1">
      <alignment horizontal="right"/>
    </xf>
  </cellXfs>
  <cellStyles count="2">
    <cellStyle name="Normal" xfId="0" builtinId="0"/>
    <cellStyle name="Normal 2" xfId="1" xr:uid="{CECF3EE2-7FDE-483D-AFEB-431E0597EE8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ED44DF-F43E-4D37-AF27-EBE23E9F3717}">
  <sheetPr codeName="Sheet6">
    <pageSetUpPr fitToPage="1"/>
  </sheetPr>
  <dimension ref="A1:O114"/>
  <sheetViews>
    <sheetView tabSelected="1" zoomScaleNormal="100" workbookViewId="0">
      <pane ySplit="1" topLeftCell="A2" activePane="bottomLeft" state="frozen"/>
      <selection pane="bottomLeft" activeCell="N56" sqref="N56"/>
    </sheetView>
  </sheetViews>
  <sheetFormatPr defaultRowHeight="15" x14ac:dyDescent="0.25"/>
  <cols>
    <col min="1" max="1" width="12" style="7" customWidth="1"/>
    <col min="2" max="2" width="27.140625" style="7" customWidth="1"/>
    <col min="3" max="3" width="13.7109375" style="7" customWidth="1"/>
    <col min="4" max="4" width="12.42578125" style="7" bestFit="1" customWidth="1"/>
    <col min="5" max="5" width="9" style="7" customWidth="1"/>
    <col min="6" max="6" width="10.5703125" style="7" customWidth="1"/>
    <col min="7" max="7" width="13" style="7" customWidth="1"/>
    <col min="8" max="8" width="17.42578125" style="7" customWidth="1"/>
    <col min="9" max="9" width="13.7109375" style="7" customWidth="1"/>
    <col min="10" max="10" width="12.85546875" style="7" customWidth="1"/>
    <col min="11" max="11" width="15" style="7" customWidth="1"/>
    <col min="12" max="12" width="19.7109375" style="7" bestFit="1" customWidth="1"/>
    <col min="13" max="13" width="17" style="7" bestFit="1" customWidth="1"/>
    <col min="14" max="14" width="25.7109375" style="7" bestFit="1" customWidth="1"/>
    <col min="15" max="15" width="12.85546875" style="7" bestFit="1" customWidth="1"/>
    <col min="16" max="16384" width="9.140625" style="7"/>
  </cols>
  <sheetData>
    <row r="1" spans="1:15" s="4" customFormat="1" ht="30" customHeight="1" thickBot="1" x14ac:dyDescent="0.3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3" t="s">
        <v>13</v>
      </c>
      <c r="O1" s="2" t="s">
        <v>14</v>
      </c>
    </row>
    <row r="2" spans="1:15" ht="15.75" thickTop="1" x14ac:dyDescent="0.25">
      <c r="A2" s="5" t="s">
        <v>15</v>
      </c>
      <c r="B2" s="5" t="s">
        <v>16</v>
      </c>
      <c r="C2" s="5" t="s">
        <v>17</v>
      </c>
      <c r="D2" s="5" t="s">
        <v>18</v>
      </c>
      <c r="E2" s="5" t="s">
        <v>19</v>
      </c>
      <c r="F2" s="5">
        <v>5.4</v>
      </c>
      <c r="G2" s="5" t="s">
        <v>20</v>
      </c>
      <c r="H2" s="5" t="s">
        <v>21</v>
      </c>
      <c r="I2" s="5">
        <v>126948182</v>
      </c>
      <c r="J2" s="5">
        <v>72577370</v>
      </c>
      <c r="K2" s="5">
        <v>123062362</v>
      </c>
      <c r="L2" s="6"/>
      <c r="M2" s="6"/>
      <c r="N2" s="6"/>
      <c r="O2" s="6"/>
    </row>
    <row r="3" spans="1:15" x14ac:dyDescent="0.25">
      <c r="A3" s="6" t="s">
        <v>15</v>
      </c>
      <c r="B3" s="6" t="s">
        <v>16</v>
      </c>
      <c r="C3" s="6" t="s">
        <v>17</v>
      </c>
      <c r="D3" s="6" t="s">
        <v>22</v>
      </c>
      <c r="E3" s="6" t="s">
        <v>19</v>
      </c>
      <c r="F3" s="6">
        <v>3.8</v>
      </c>
      <c r="G3" s="6" t="s">
        <v>23</v>
      </c>
      <c r="H3" s="6" t="s">
        <v>24</v>
      </c>
      <c r="I3" s="6">
        <v>458860181</v>
      </c>
      <c r="J3" s="6">
        <v>418276688</v>
      </c>
      <c r="K3" s="6">
        <v>527472633</v>
      </c>
      <c r="L3" s="6"/>
      <c r="M3" s="6"/>
      <c r="N3" s="6"/>
      <c r="O3" s="6"/>
    </row>
    <row r="4" spans="1:15" x14ac:dyDescent="0.25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</row>
    <row r="5" spans="1:15" x14ac:dyDescent="0.25">
      <c r="A5" s="5" t="s">
        <v>15</v>
      </c>
      <c r="B5" s="5" t="s">
        <v>16</v>
      </c>
      <c r="C5" s="5" t="s">
        <v>25</v>
      </c>
      <c r="D5" s="5" t="s">
        <v>26</v>
      </c>
      <c r="E5" s="5" t="s">
        <v>27</v>
      </c>
      <c r="F5" s="5">
        <v>5.8</v>
      </c>
      <c r="G5" s="5" t="s">
        <v>20</v>
      </c>
      <c r="H5" s="5" t="s">
        <v>28</v>
      </c>
      <c r="I5" s="5">
        <v>636688478</v>
      </c>
      <c r="J5" s="5">
        <v>629860675</v>
      </c>
      <c r="K5" s="5">
        <v>655255002</v>
      </c>
      <c r="L5" s="5"/>
      <c r="M5" s="5"/>
      <c r="N5" s="5"/>
      <c r="O5" s="5"/>
    </row>
    <row r="6" spans="1:15" x14ac:dyDescent="0.25">
      <c r="A6" s="6" t="s">
        <v>15</v>
      </c>
      <c r="B6" s="6" t="s">
        <v>16</v>
      </c>
      <c r="C6" s="6" t="s">
        <v>25</v>
      </c>
      <c r="D6" s="6" t="s">
        <v>29</v>
      </c>
      <c r="E6" s="6" t="s">
        <v>27</v>
      </c>
      <c r="F6" s="6">
        <v>5.2</v>
      </c>
      <c r="G6" s="6" t="s">
        <v>20</v>
      </c>
      <c r="H6" s="6" t="s">
        <v>28</v>
      </c>
      <c r="I6" s="6">
        <v>636688478</v>
      </c>
      <c r="J6" s="6">
        <v>629860675</v>
      </c>
      <c r="K6" s="6">
        <v>655255002</v>
      </c>
      <c r="L6" s="6"/>
      <c r="M6" s="6"/>
      <c r="N6" s="6"/>
      <c r="O6" s="6"/>
    </row>
    <row r="7" spans="1:15" x14ac:dyDescent="0.25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</row>
    <row r="8" spans="1:15" x14ac:dyDescent="0.25">
      <c r="A8" s="5" t="s">
        <v>15</v>
      </c>
      <c r="B8" s="5" t="s">
        <v>16</v>
      </c>
      <c r="C8" s="5" t="s">
        <v>25</v>
      </c>
      <c r="D8" s="5" t="s">
        <v>22</v>
      </c>
      <c r="E8" s="5" t="s">
        <v>30</v>
      </c>
      <c r="F8" s="9">
        <v>12.2</v>
      </c>
      <c r="G8" s="5" t="s">
        <v>23</v>
      </c>
      <c r="H8" s="5" t="s">
        <v>31</v>
      </c>
      <c r="I8" s="5">
        <v>698003176</v>
      </c>
      <c r="J8" s="5">
        <v>690187291</v>
      </c>
      <c r="K8" s="5">
        <v>708448732</v>
      </c>
      <c r="L8" s="6"/>
      <c r="M8" s="6"/>
      <c r="N8" s="6"/>
      <c r="O8" s="6"/>
    </row>
    <row r="9" spans="1:15" x14ac:dyDescent="0.25">
      <c r="A9" s="6" t="s">
        <v>15</v>
      </c>
      <c r="B9" s="6" t="s">
        <v>16</v>
      </c>
      <c r="C9" s="6" t="s">
        <v>25</v>
      </c>
      <c r="D9" s="6" t="s">
        <v>29</v>
      </c>
      <c r="E9" s="6" t="s">
        <v>30</v>
      </c>
      <c r="F9" s="10">
        <v>10.199999999999999</v>
      </c>
      <c r="G9" s="6" t="s">
        <v>20</v>
      </c>
      <c r="H9" s="6" t="s">
        <v>32</v>
      </c>
      <c r="I9" s="6">
        <v>698509784</v>
      </c>
      <c r="J9" s="6">
        <v>691034163</v>
      </c>
      <c r="K9" s="6">
        <v>708442448</v>
      </c>
      <c r="L9" s="6"/>
      <c r="M9" s="6"/>
      <c r="N9" s="6"/>
      <c r="O9" s="6"/>
    </row>
    <row r="10" spans="1:15" x14ac:dyDescent="0.25">
      <c r="A10" s="6" t="s">
        <v>15</v>
      </c>
      <c r="B10" s="6" t="s">
        <v>16</v>
      </c>
      <c r="C10" s="6" t="s">
        <v>25</v>
      </c>
      <c r="D10" s="6" t="s">
        <v>33</v>
      </c>
      <c r="E10" s="6" t="s">
        <v>30</v>
      </c>
      <c r="F10" s="6">
        <v>9.6</v>
      </c>
      <c r="G10" s="6" t="s">
        <v>23</v>
      </c>
      <c r="H10" s="6" t="s">
        <v>34</v>
      </c>
      <c r="I10" s="6">
        <v>708448732</v>
      </c>
      <c r="J10" s="6">
        <v>677948955</v>
      </c>
      <c r="K10" s="6">
        <v>692755749</v>
      </c>
      <c r="L10" s="6"/>
      <c r="M10" s="6"/>
      <c r="N10" s="6"/>
      <c r="O10" s="6"/>
    </row>
    <row r="11" spans="1:15" x14ac:dyDescent="0.25">
      <c r="A11" s="6" t="s">
        <v>15</v>
      </c>
      <c r="B11" s="6" t="s">
        <v>16</v>
      </c>
      <c r="C11" s="6" t="s">
        <v>25</v>
      </c>
      <c r="D11" s="6" t="s">
        <v>35</v>
      </c>
      <c r="E11" s="6" t="s">
        <v>30</v>
      </c>
      <c r="F11" s="6">
        <v>9.5</v>
      </c>
      <c r="G11" s="6" t="s">
        <v>23</v>
      </c>
      <c r="H11" s="6" t="s">
        <v>31</v>
      </c>
      <c r="I11" s="6">
        <v>698003176</v>
      </c>
      <c r="J11" s="6">
        <v>677948955</v>
      </c>
      <c r="K11" s="6">
        <v>690187291</v>
      </c>
      <c r="L11" s="6"/>
      <c r="M11" s="6"/>
      <c r="N11" s="6"/>
      <c r="O11" s="6"/>
    </row>
    <row r="12" spans="1:15" x14ac:dyDescent="0.25">
      <c r="A12" s="6" t="s">
        <v>15</v>
      </c>
      <c r="B12" s="6" t="s">
        <v>16</v>
      </c>
      <c r="C12" s="6" t="s">
        <v>25</v>
      </c>
      <c r="D12" s="6" t="s">
        <v>36</v>
      </c>
      <c r="E12" s="6" t="s">
        <v>30</v>
      </c>
      <c r="F12" s="6">
        <v>9.3000000000000007</v>
      </c>
      <c r="G12" s="6" t="s">
        <v>23</v>
      </c>
      <c r="H12" s="6" t="s">
        <v>34</v>
      </c>
      <c r="I12" s="6">
        <v>708448732</v>
      </c>
      <c r="J12" s="6">
        <v>677948955</v>
      </c>
      <c r="K12" s="6">
        <v>690187291</v>
      </c>
      <c r="L12" s="6"/>
      <c r="M12" s="6"/>
      <c r="N12" s="6"/>
      <c r="O12" s="6"/>
    </row>
    <row r="13" spans="1:15" x14ac:dyDescent="0.25">
      <c r="A13" s="6" t="s">
        <v>15</v>
      </c>
      <c r="B13" s="6" t="s">
        <v>16</v>
      </c>
      <c r="C13" s="6" t="s">
        <v>25</v>
      </c>
      <c r="D13" s="6" t="s">
        <v>37</v>
      </c>
      <c r="E13" s="6" t="s">
        <v>30</v>
      </c>
      <c r="F13" s="6">
        <v>6.4</v>
      </c>
      <c r="G13" s="6" t="s">
        <v>23</v>
      </c>
      <c r="H13" s="6" t="s">
        <v>34</v>
      </c>
      <c r="I13" s="6">
        <v>708448732</v>
      </c>
      <c r="J13" s="6">
        <v>677948955</v>
      </c>
      <c r="K13" s="6">
        <v>691026561</v>
      </c>
      <c r="L13" s="6"/>
      <c r="M13" s="6"/>
      <c r="N13" s="6"/>
      <c r="O13" s="6"/>
    </row>
    <row r="14" spans="1:15" x14ac:dyDescent="0.25">
      <c r="A14" s="6" t="s">
        <v>15</v>
      </c>
      <c r="B14" s="6" t="s">
        <v>16</v>
      </c>
      <c r="C14" s="6" t="s">
        <v>25</v>
      </c>
      <c r="D14" s="6" t="s">
        <v>18</v>
      </c>
      <c r="E14" s="6" t="s">
        <v>30</v>
      </c>
      <c r="F14" s="6">
        <v>9.4</v>
      </c>
      <c r="G14" s="6" t="s">
        <v>20</v>
      </c>
      <c r="H14" s="6" t="s">
        <v>32</v>
      </c>
      <c r="I14" s="6">
        <v>698509784</v>
      </c>
      <c r="J14" s="6">
        <v>691034163</v>
      </c>
      <c r="K14" s="6">
        <v>708442448</v>
      </c>
      <c r="L14" s="6"/>
      <c r="M14" s="6"/>
      <c r="N14" s="6"/>
      <c r="O14" s="6"/>
    </row>
    <row r="15" spans="1:15" x14ac:dyDescent="0.25">
      <c r="A15" s="6" t="s">
        <v>15</v>
      </c>
      <c r="B15" s="6" t="s">
        <v>16</v>
      </c>
      <c r="C15" s="6" t="s">
        <v>25</v>
      </c>
      <c r="D15" s="6" t="s">
        <v>26</v>
      </c>
      <c r="E15" s="6" t="s">
        <v>30</v>
      </c>
      <c r="F15" s="6">
        <v>8.4</v>
      </c>
      <c r="G15" s="6" t="s">
        <v>20</v>
      </c>
      <c r="H15" s="6" t="s">
        <v>32</v>
      </c>
      <c r="I15" s="6">
        <v>698509784</v>
      </c>
      <c r="J15" s="6">
        <v>684941728</v>
      </c>
      <c r="K15" s="6">
        <v>708442448</v>
      </c>
      <c r="L15" s="6"/>
      <c r="M15" s="6"/>
      <c r="N15" s="6"/>
      <c r="O15" s="6"/>
    </row>
    <row r="16" spans="1:15" x14ac:dyDescent="0.25">
      <c r="A16" s="6" t="s">
        <v>15</v>
      </c>
      <c r="B16" s="6" t="s">
        <v>38</v>
      </c>
      <c r="C16" s="6" t="s">
        <v>25</v>
      </c>
      <c r="D16" s="6" t="s">
        <v>33</v>
      </c>
      <c r="E16" s="6" t="s">
        <v>30</v>
      </c>
      <c r="F16" s="10">
        <v>11.7</v>
      </c>
      <c r="G16" s="6" t="s">
        <v>23</v>
      </c>
      <c r="H16" s="6" t="s">
        <v>34</v>
      </c>
      <c r="I16" s="6">
        <v>708448732</v>
      </c>
      <c r="J16" s="6">
        <v>677948955</v>
      </c>
      <c r="K16" s="6">
        <v>692755749</v>
      </c>
      <c r="L16" s="6"/>
      <c r="M16" s="6"/>
      <c r="N16" s="6"/>
      <c r="O16" s="6"/>
    </row>
    <row r="17" spans="1:15" x14ac:dyDescent="0.25">
      <c r="A17" s="6" t="s">
        <v>15</v>
      </c>
      <c r="B17" s="6" t="s">
        <v>38</v>
      </c>
      <c r="C17" s="6" t="s">
        <v>25</v>
      </c>
      <c r="D17" s="6" t="s">
        <v>22</v>
      </c>
      <c r="E17" s="6" t="s">
        <v>30</v>
      </c>
      <c r="F17" s="10">
        <v>10.7</v>
      </c>
      <c r="G17" s="6" t="s">
        <v>23</v>
      </c>
      <c r="H17" s="6" t="s">
        <v>34</v>
      </c>
      <c r="I17" s="6">
        <v>708448732</v>
      </c>
      <c r="J17" s="6">
        <v>677948955</v>
      </c>
      <c r="K17" s="6">
        <v>692755749</v>
      </c>
      <c r="L17" s="6"/>
      <c r="M17" s="6"/>
      <c r="N17" s="6"/>
      <c r="O17" s="6"/>
    </row>
    <row r="18" spans="1:15" x14ac:dyDescent="0.25">
      <c r="A18" s="6" t="s">
        <v>15</v>
      </c>
      <c r="B18" s="6" t="s">
        <v>38</v>
      </c>
      <c r="C18" s="6" t="s">
        <v>25</v>
      </c>
      <c r="D18" s="6" t="s">
        <v>35</v>
      </c>
      <c r="E18" s="6" t="s">
        <v>30</v>
      </c>
      <c r="F18" s="6">
        <v>9.9</v>
      </c>
      <c r="G18" s="6" t="s">
        <v>23</v>
      </c>
      <c r="H18" s="6" t="s">
        <v>34</v>
      </c>
      <c r="I18" s="6">
        <v>708448732</v>
      </c>
      <c r="J18" s="6">
        <v>677948955</v>
      </c>
      <c r="K18" s="6">
        <v>692755749</v>
      </c>
      <c r="L18" s="6"/>
      <c r="M18" s="6"/>
      <c r="N18" s="6"/>
      <c r="O18" s="6"/>
    </row>
    <row r="19" spans="1:15" x14ac:dyDescent="0.25">
      <c r="A19" s="6" t="s">
        <v>15</v>
      </c>
      <c r="B19" s="6" t="s">
        <v>38</v>
      </c>
      <c r="C19" s="6" t="s">
        <v>25</v>
      </c>
      <c r="D19" s="6" t="s">
        <v>36</v>
      </c>
      <c r="E19" s="6" t="s">
        <v>30</v>
      </c>
      <c r="F19" s="6">
        <v>9.5</v>
      </c>
      <c r="G19" s="6" t="s">
        <v>23</v>
      </c>
      <c r="H19" s="6" t="s">
        <v>34</v>
      </c>
      <c r="I19" s="6">
        <v>708448732</v>
      </c>
      <c r="J19" s="6">
        <v>677948955</v>
      </c>
      <c r="K19" s="6">
        <v>692755749</v>
      </c>
      <c r="L19" s="6"/>
      <c r="M19" s="6"/>
      <c r="N19" s="6"/>
      <c r="O19" s="6"/>
    </row>
    <row r="20" spans="1:15" x14ac:dyDescent="0.25">
      <c r="A20" s="6" t="s">
        <v>15</v>
      </c>
      <c r="B20" s="6" t="s">
        <v>38</v>
      </c>
      <c r="C20" s="6" t="s">
        <v>25</v>
      </c>
      <c r="D20" s="6" t="s">
        <v>37</v>
      </c>
      <c r="E20" s="6" t="s">
        <v>30</v>
      </c>
      <c r="F20" s="6">
        <v>6.1</v>
      </c>
      <c r="G20" s="6" t="s">
        <v>23</v>
      </c>
      <c r="H20" s="6" t="s">
        <v>34</v>
      </c>
      <c r="I20" s="6">
        <v>708448732</v>
      </c>
      <c r="J20" s="6">
        <v>677948955</v>
      </c>
      <c r="K20" s="6">
        <v>692755749</v>
      </c>
      <c r="L20" s="6"/>
      <c r="M20" s="6"/>
      <c r="N20" s="6"/>
      <c r="O20" s="6"/>
    </row>
    <row r="21" spans="1:15" x14ac:dyDescent="0.25">
      <c r="A21" s="6" t="s">
        <v>15</v>
      </c>
      <c r="B21" s="6" t="s">
        <v>38</v>
      </c>
      <c r="C21" s="6" t="s">
        <v>25</v>
      </c>
      <c r="D21" s="6" t="s">
        <v>26</v>
      </c>
      <c r="E21" s="6" t="s">
        <v>30</v>
      </c>
      <c r="F21" s="6">
        <v>9.9</v>
      </c>
      <c r="G21" s="6" t="s">
        <v>20</v>
      </c>
      <c r="H21" s="6" t="s">
        <v>39</v>
      </c>
      <c r="I21" s="6">
        <v>690187291</v>
      </c>
      <c r="J21" s="6">
        <v>684941728</v>
      </c>
      <c r="K21" s="6">
        <v>708442448</v>
      </c>
      <c r="L21" s="6"/>
      <c r="M21" s="6"/>
      <c r="N21" s="6"/>
      <c r="O21" s="6"/>
    </row>
    <row r="22" spans="1:15" x14ac:dyDescent="0.25">
      <c r="A22" s="6" t="s">
        <v>15</v>
      </c>
      <c r="B22" s="6" t="s">
        <v>38</v>
      </c>
      <c r="C22" s="6" t="s">
        <v>25</v>
      </c>
      <c r="D22" s="6" t="s">
        <v>18</v>
      </c>
      <c r="E22" s="6" t="s">
        <v>30</v>
      </c>
      <c r="F22" s="6">
        <v>9.8000000000000007</v>
      </c>
      <c r="G22" s="6" t="s">
        <v>20</v>
      </c>
      <c r="H22" s="6" t="s">
        <v>39</v>
      </c>
      <c r="I22" s="6">
        <v>690187291</v>
      </c>
      <c r="J22" s="6">
        <v>684941728</v>
      </c>
      <c r="K22" s="6">
        <v>708442448</v>
      </c>
      <c r="L22" s="6"/>
      <c r="M22" s="6"/>
      <c r="N22" s="6"/>
      <c r="O22" s="6"/>
    </row>
    <row r="23" spans="1:15" x14ac:dyDescent="0.25">
      <c r="A23" s="6" t="s">
        <v>15</v>
      </c>
      <c r="B23" s="6" t="s">
        <v>38</v>
      </c>
      <c r="C23" s="6" t="s">
        <v>25</v>
      </c>
      <c r="D23" s="6" t="s">
        <v>29</v>
      </c>
      <c r="E23" s="6" t="s">
        <v>30</v>
      </c>
      <c r="F23" s="6">
        <v>8.9</v>
      </c>
      <c r="G23" s="6" t="s">
        <v>20</v>
      </c>
      <c r="H23" s="6" t="s">
        <v>39</v>
      </c>
      <c r="I23" s="6">
        <v>690187291</v>
      </c>
      <c r="J23" s="6">
        <v>684941728</v>
      </c>
      <c r="K23" s="6">
        <v>708442448</v>
      </c>
      <c r="L23" s="6"/>
      <c r="M23" s="6"/>
      <c r="N23" s="6"/>
      <c r="O23" s="6"/>
    </row>
    <row r="24" spans="1:15" x14ac:dyDescent="0.25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</row>
    <row r="25" spans="1:15" x14ac:dyDescent="0.25">
      <c r="A25" s="5" t="s">
        <v>15</v>
      </c>
      <c r="B25" s="5" t="s">
        <v>16</v>
      </c>
      <c r="C25" s="5" t="s">
        <v>25</v>
      </c>
      <c r="D25" s="5" t="s">
        <v>40</v>
      </c>
      <c r="E25" s="5" t="s">
        <v>41</v>
      </c>
      <c r="F25" s="5">
        <v>6.1</v>
      </c>
      <c r="G25" s="5" t="s">
        <v>42</v>
      </c>
      <c r="H25" s="5" t="s">
        <v>43</v>
      </c>
      <c r="I25" s="5">
        <v>221131005</v>
      </c>
      <c r="J25" s="5">
        <v>54072694</v>
      </c>
      <c r="K25" s="5">
        <v>394842929</v>
      </c>
      <c r="L25" s="6"/>
      <c r="M25" s="6"/>
      <c r="N25" s="6"/>
      <c r="O25" s="6"/>
    </row>
    <row r="26" spans="1:15" x14ac:dyDescent="0.25">
      <c r="A26" s="6" t="s">
        <v>15</v>
      </c>
      <c r="B26" s="6" t="s">
        <v>16</v>
      </c>
      <c r="C26" s="6" t="s">
        <v>25</v>
      </c>
      <c r="D26" s="6" t="s">
        <v>44</v>
      </c>
      <c r="E26" s="6" t="s">
        <v>41</v>
      </c>
      <c r="F26" s="6">
        <v>4.7</v>
      </c>
      <c r="G26" s="6" t="s">
        <v>42</v>
      </c>
      <c r="H26" s="6" t="s">
        <v>45</v>
      </c>
      <c r="I26" s="6">
        <v>241250896</v>
      </c>
      <c r="J26" s="6">
        <v>48833839</v>
      </c>
      <c r="K26" s="6">
        <v>348493963</v>
      </c>
      <c r="L26" s="6"/>
      <c r="M26" s="6"/>
      <c r="N26" s="6"/>
      <c r="O26" s="6"/>
    </row>
    <row r="27" spans="1:15" x14ac:dyDescent="0.25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</row>
    <row r="28" spans="1:15" x14ac:dyDescent="0.25">
      <c r="A28" s="11" t="s">
        <v>46</v>
      </c>
      <c r="B28" s="11" t="s">
        <v>47</v>
      </c>
      <c r="C28" s="11" t="s">
        <v>17</v>
      </c>
      <c r="D28" s="11" t="s">
        <v>36</v>
      </c>
      <c r="E28" s="11" t="s">
        <v>48</v>
      </c>
      <c r="F28" s="11">
        <v>8.8000000000000007</v>
      </c>
      <c r="G28" s="11" t="s">
        <v>23</v>
      </c>
      <c r="H28" s="11" t="s">
        <v>49</v>
      </c>
      <c r="I28" s="11">
        <v>167346639</v>
      </c>
      <c r="J28" s="11">
        <v>40213123</v>
      </c>
      <c r="K28" s="11">
        <v>520151515</v>
      </c>
      <c r="L28" s="11">
        <f>I28-5000000</f>
        <v>162346639</v>
      </c>
      <c r="M28" s="11">
        <f>I28+5000000</f>
        <v>172346639</v>
      </c>
      <c r="N28" s="12" t="str">
        <f>"chr"&amp;E28&amp;":"&amp;L28&amp;"-"&amp;M28</f>
        <v>chr4B:162346639-172346639</v>
      </c>
      <c r="O28" s="13">
        <v>52</v>
      </c>
    </row>
    <row r="29" spans="1:15" x14ac:dyDescent="0.25">
      <c r="A29" s="14" t="s">
        <v>46</v>
      </c>
      <c r="B29" s="14" t="s">
        <v>47</v>
      </c>
      <c r="C29" s="14" t="s">
        <v>17</v>
      </c>
      <c r="D29" s="14" t="s">
        <v>37</v>
      </c>
      <c r="E29" s="14" t="s">
        <v>48</v>
      </c>
      <c r="F29" s="14">
        <v>8.3000000000000007</v>
      </c>
      <c r="G29" s="14" t="s">
        <v>23</v>
      </c>
      <c r="H29" s="14" t="s">
        <v>49</v>
      </c>
      <c r="I29" s="14">
        <v>167346639</v>
      </c>
      <c r="J29" s="14">
        <v>21184618</v>
      </c>
      <c r="K29" s="14">
        <v>660719471</v>
      </c>
      <c r="L29" s="14"/>
      <c r="M29" s="14"/>
      <c r="N29" s="15"/>
      <c r="O29" s="16"/>
    </row>
    <row r="30" spans="1:15" x14ac:dyDescent="0.25">
      <c r="A30" s="14" t="s">
        <v>46</v>
      </c>
      <c r="B30" s="14" t="s">
        <v>47</v>
      </c>
      <c r="C30" s="14" t="s">
        <v>17</v>
      </c>
      <c r="D30" s="14" t="s">
        <v>22</v>
      </c>
      <c r="E30" s="14" t="s">
        <v>48</v>
      </c>
      <c r="F30" s="14">
        <v>6.7</v>
      </c>
      <c r="G30" s="14" t="s">
        <v>23</v>
      </c>
      <c r="H30" s="14" t="s">
        <v>49</v>
      </c>
      <c r="I30" s="14">
        <v>167346639</v>
      </c>
      <c r="J30" s="14">
        <v>40213123</v>
      </c>
      <c r="K30" s="14">
        <v>443453503</v>
      </c>
      <c r="L30" s="14"/>
      <c r="M30" s="14"/>
      <c r="N30" s="15"/>
      <c r="O30" s="16"/>
    </row>
    <row r="31" spans="1:15" x14ac:dyDescent="0.25">
      <c r="A31" s="14" t="s">
        <v>46</v>
      </c>
      <c r="B31" s="14" t="s">
        <v>47</v>
      </c>
      <c r="C31" s="14" t="s">
        <v>17</v>
      </c>
      <c r="D31" s="14" t="s">
        <v>33</v>
      </c>
      <c r="E31" s="14" t="s">
        <v>48</v>
      </c>
      <c r="F31" s="14">
        <v>5.0999999999999996</v>
      </c>
      <c r="G31" s="14" t="s">
        <v>23</v>
      </c>
      <c r="H31" s="14" t="s">
        <v>49</v>
      </c>
      <c r="I31" s="14">
        <v>167346639</v>
      </c>
      <c r="J31" s="14">
        <v>21184618</v>
      </c>
      <c r="K31" s="14">
        <v>443453503</v>
      </c>
      <c r="L31" s="14"/>
      <c r="M31" s="14"/>
      <c r="N31" s="15"/>
      <c r="O31" s="16"/>
    </row>
    <row r="32" spans="1:15" x14ac:dyDescent="0.25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</row>
    <row r="33" spans="1:15" x14ac:dyDescent="0.25">
      <c r="A33" s="14" t="s">
        <v>46</v>
      </c>
      <c r="B33" s="14" t="s">
        <v>47</v>
      </c>
      <c r="C33" s="14" t="s">
        <v>17</v>
      </c>
      <c r="D33" s="14" t="s">
        <v>36</v>
      </c>
      <c r="E33" s="14" t="s">
        <v>50</v>
      </c>
      <c r="F33" s="14">
        <v>4.5</v>
      </c>
      <c r="G33" s="14" t="s">
        <v>23</v>
      </c>
      <c r="H33" s="14" t="s">
        <v>51</v>
      </c>
      <c r="I33" s="14">
        <v>600000000</v>
      </c>
      <c r="J33" s="14">
        <v>634993459</v>
      </c>
      <c r="K33" s="14">
        <v>670829731</v>
      </c>
      <c r="L33" s="14"/>
      <c r="M33" s="14"/>
      <c r="N33" s="15"/>
      <c r="O33" s="16"/>
    </row>
    <row r="34" spans="1:15" x14ac:dyDescent="0.25">
      <c r="A34" s="14" t="s">
        <v>46</v>
      </c>
      <c r="B34" s="14" t="s">
        <v>47</v>
      </c>
      <c r="C34" s="14" t="s">
        <v>17</v>
      </c>
      <c r="D34" s="14" t="s">
        <v>33</v>
      </c>
      <c r="E34" s="14" t="s">
        <v>50</v>
      </c>
      <c r="F34" s="14">
        <v>3.8</v>
      </c>
      <c r="G34" s="14" t="s">
        <v>23</v>
      </c>
      <c r="H34" s="14" t="s">
        <v>52</v>
      </c>
      <c r="I34" s="14">
        <v>648769936</v>
      </c>
      <c r="J34" s="14">
        <v>605849371</v>
      </c>
      <c r="K34" s="14">
        <v>670829731</v>
      </c>
      <c r="L34" s="14"/>
      <c r="M34" s="14"/>
      <c r="N34" s="15"/>
      <c r="O34" s="16"/>
    </row>
    <row r="35" spans="1:15" x14ac:dyDescent="0.25">
      <c r="A35" s="14" t="s">
        <v>46</v>
      </c>
      <c r="B35" s="14" t="s">
        <v>47</v>
      </c>
      <c r="C35" s="14" t="s">
        <v>17</v>
      </c>
      <c r="D35" s="14" t="s">
        <v>35</v>
      </c>
      <c r="E35" s="14" t="s">
        <v>50</v>
      </c>
      <c r="F35" s="14">
        <v>3.6</v>
      </c>
      <c r="G35" s="14" t="s">
        <v>23</v>
      </c>
      <c r="H35" s="14" t="s">
        <v>53</v>
      </c>
      <c r="I35" s="14">
        <v>680000000</v>
      </c>
      <c r="J35" s="14">
        <v>607180939</v>
      </c>
      <c r="K35" s="14">
        <v>677818818</v>
      </c>
      <c r="L35" s="14"/>
      <c r="M35" s="14"/>
      <c r="N35" s="15"/>
      <c r="O35" s="16"/>
    </row>
    <row r="36" spans="1:15" x14ac:dyDescent="0.25">
      <c r="A36" s="11" t="s">
        <v>46</v>
      </c>
      <c r="B36" s="11" t="s">
        <v>54</v>
      </c>
      <c r="C36" s="11" t="s">
        <v>17</v>
      </c>
      <c r="D36" s="11" t="s">
        <v>33</v>
      </c>
      <c r="E36" s="11" t="s">
        <v>50</v>
      </c>
      <c r="F36" s="11">
        <v>6.7</v>
      </c>
      <c r="G36" s="11" t="s">
        <v>23</v>
      </c>
      <c r="H36" s="11" t="s">
        <v>52</v>
      </c>
      <c r="I36" s="11">
        <v>648769936</v>
      </c>
      <c r="J36" s="11">
        <v>635506707</v>
      </c>
      <c r="K36" s="11">
        <v>670829731</v>
      </c>
      <c r="L36" s="11">
        <f>I36-5000000</f>
        <v>643769936</v>
      </c>
      <c r="M36" s="11">
        <f>I36+5000000</f>
        <v>653769936</v>
      </c>
      <c r="N36" s="12" t="str">
        <f>"chr"&amp;E36&amp;":"&amp;L36&amp;"-"&amp;M36</f>
        <v>chr5B:643769936-653769936</v>
      </c>
      <c r="O36" s="13">
        <v>102</v>
      </c>
    </row>
    <row r="37" spans="1:15" x14ac:dyDescent="0.25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</row>
    <row r="38" spans="1:15" x14ac:dyDescent="0.25">
      <c r="A38" s="14" t="s">
        <v>46</v>
      </c>
      <c r="B38" s="14" t="s">
        <v>47</v>
      </c>
      <c r="C38" s="14" t="s">
        <v>25</v>
      </c>
      <c r="D38" s="14" t="s">
        <v>18</v>
      </c>
      <c r="E38" s="14" t="s">
        <v>55</v>
      </c>
      <c r="F38" s="14">
        <v>4.8</v>
      </c>
      <c r="G38" s="14" t="s">
        <v>20</v>
      </c>
      <c r="H38" s="14" t="s">
        <v>56</v>
      </c>
      <c r="I38" s="14">
        <v>65975849</v>
      </c>
      <c r="J38" s="14">
        <v>54997976</v>
      </c>
      <c r="K38" s="14">
        <v>76419233</v>
      </c>
      <c r="L38" s="14"/>
      <c r="M38" s="14"/>
      <c r="N38" s="15"/>
      <c r="O38" s="16"/>
    </row>
    <row r="39" spans="1:15" x14ac:dyDescent="0.25">
      <c r="A39" s="11" t="s">
        <v>46</v>
      </c>
      <c r="B39" s="11" t="s">
        <v>54</v>
      </c>
      <c r="C39" s="11" t="s">
        <v>25</v>
      </c>
      <c r="D39" s="11" t="s">
        <v>29</v>
      </c>
      <c r="E39" s="11" t="s">
        <v>55</v>
      </c>
      <c r="F39" s="11">
        <v>5.9</v>
      </c>
      <c r="G39" s="11" t="s">
        <v>20</v>
      </c>
      <c r="H39" s="11" t="s">
        <v>56</v>
      </c>
      <c r="I39" s="11">
        <v>65975849</v>
      </c>
      <c r="J39" s="11">
        <v>65975849</v>
      </c>
      <c r="K39" s="11">
        <v>76419233</v>
      </c>
      <c r="L39" s="11">
        <f>I39-5000000</f>
        <v>60975849</v>
      </c>
      <c r="M39" s="11">
        <f>I39+5000000</f>
        <v>70975849</v>
      </c>
      <c r="N39" s="12" t="str">
        <f>"chr"&amp;E39&amp;":"&amp;L39&amp;"-"&amp;M39</f>
        <v>chr7A:60975849-70975849</v>
      </c>
      <c r="O39" s="13">
        <v>149</v>
      </c>
    </row>
    <row r="40" spans="1:15" x14ac:dyDescent="0.25">
      <c r="A40" s="14" t="s">
        <v>46</v>
      </c>
      <c r="B40" s="14" t="s">
        <v>54</v>
      </c>
      <c r="C40" s="14" t="s">
        <v>25</v>
      </c>
      <c r="D40" s="14" t="s">
        <v>18</v>
      </c>
      <c r="E40" s="14" t="s">
        <v>55</v>
      </c>
      <c r="F40" s="14">
        <v>3.9</v>
      </c>
      <c r="G40" s="14" t="s">
        <v>20</v>
      </c>
      <c r="H40" s="14" t="s">
        <v>56</v>
      </c>
      <c r="I40" s="14">
        <v>65975849</v>
      </c>
      <c r="J40" s="14">
        <v>65975849</v>
      </c>
      <c r="K40" s="14">
        <v>76419233</v>
      </c>
      <c r="L40" s="14"/>
      <c r="M40" s="14"/>
      <c r="N40" s="15"/>
      <c r="O40" s="16"/>
    </row>
    <row r="41" spans="1:15" x14ac:dyDescent="0.25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</row>
    <row r="42" spans="1:15" x14ac:dyDescent="0.25">
      <c r="A42" s="14" t="s">
        <v>46</v>
      </c>
      <c r="B42" s="14" t="s">
        <v>47</v>
      </c>
      <c r="C42" s="14" t="s">
        <v>25</v>
      </c>
      <c r="D42" s="14" t="s">
        <v>22</v>
      </c>
      <c r="E42" s="14" t="s">
        <v>57</v>
      </c>
      <c r="F42" s="14">
        <v>3.6</v>
      </c>
      <c r="G42" s="14" t="s">
        <v>23</v>
      </c>
      <c r="H42" s="14" t="s">
        <v>58</v>
      </c>
      <c r="I42" s="14">
        <v>587914918</v>
      </c>
      <c r="J42" s="14">
        <v>488704456</v>
      </c>
      <c r="K42" s="14">
        <v>632272626</v>
      </c>
      <c r="L42" s="14"/>
      <c r="M42" s="14"/>
      <c r="N42" s="15"/>
      <c r="O42" s="16"/>
    </row>
    <row r="43" spans="1:15" x14ac:dyDescent="0.25">
      <c r="A43" s="14" t="s">
        <v>46</v>
      </c>
      <c r="B43" s="14" t="s">
        <v>47</v>
      </c>
      <c r="C43" s="14" t="s">
        <v>25</v>
      </c>
      <c r="D43" s="14" t="s">
        <v>33</v>
      </c>
      <c r="E43" s="14" t="s">
        <v>57</v>
      </c>
      <c r="F43" s="14">
        <v>3.3</v>
      </c>
      <c r="G43" s="14" t="s">
        <v>23</v>
      </c>
      <c r="H43" s="14" t="s">
        <v>58</v>
      </c>
      <c r="I43" s="14">
        <v>587914918</v>
      </c>
      <c r="J43" s="14">
        <v>395589986</v>
      </c>
      <c r="K43" s="14">
        <v>632272626</v>
      </c>
      <c r="L43" s="14"/>
      <c r="M43" s="14"/>
      <c r="N43" s="15"/>
      <c r="O43" s="16"/>
    </row>
    <row r="44" spans="1:15" x14ac:dyDescent="0.25">
      <c r="A44" s="11" t="s">
        <v>46</v>
      </c>
      <c r="B44" s="11" t="s">
        <v>54</v>
      </c>
      <c r="C44" s="11" t="s">
        <v>25</v>
      </c>
      <c r="D44" s="11" t="s">
        <v>33</v>
      </c>
      <c r="E44" s="11" t="s">
        <v>57</v>
      </c>
      <c r="F44" s="11">
        <v>5.6</v>
      </c>
      <c r="G44" s="11" t="s">
        <v>23</v>
      </c>
      <c r="H44" s="11" t="s">
        <v>58</v>
      </c>
      <c r="I44" s="11">
        <v>587914918</v>
      </c>
      <c r="J44" s="11">
        <v>488704456</v>
      </c>
      <c r="K44" s="11">
        <v>632272626</v>
      </c>
      <c r="L44" s="11">
        <f>I44-5000000</f>
        <v>582914918</v>
      </c>
      <c r="M44" s="11">
        <f>I44+5000000</f>
        <v>592914918</v>
      </c>
      <c r="N44" s="12" t="str">
        <f>"chr"&amp;E44&amp;":"&amp;L44&amp;"-"&amp;M44</f>
        <v>chr7B:582914918-592914918</v>
      </c>
      <c r="O44" s="13">
        <v>101</v>
      </c>
    </row>
    <row r="45" spans="1:15" x14ac:dyDescent="0.25">
      <c r="A45" s="14" t="s">
        <v>46</v>
      </c>
      <c r="B45" s="14" t="s">
        <v>54</v>
      </c>
      <c r="C45" s="14" t="s">
        <v>25</v>
      </c>
      <c r="D45" s="14" t="s">
        <v>22</v>
      </c>
      <c r="E45" s="14" t="s">
        <v>57</v>
      </c>
      <c r="F45" s="14">
        <v>3.1</v>
      </c>
      <c r="G45" s="14" t="s">
        <v>23</v>
      </c>
      <c r="H45" s="14" t="s">
        <v>59</v>
      </c>
      <c r="I45" s="14">
        <v>134528298</v>
      </c>
      <c r="J45" s="14">
        <v>98062564</v>
      </c>
      <c r="K45" s="14">
        <v>168075214</v>
      </c>
      <c r="L45" s="14"/>
      <c r="M45" s="14"/>
      <c r="N45" s="15"/>
      <c r="O45" s="16"/>
    </row>
    <row r="46" spans="1:15" x14ac:dyDescent="0.25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</row>
    <row r="47" spans="1:15" x14ac:dyDescent="0.25">
      <c r="A47" s="14" t="s">
        <v>46</v>
      </c>
      <c r="B47" s="14" t="s">
        <v>47</v>
      </c>
      <c r="C47" s="14" t="s">
        <v>17</v>
      </c>
      <c r="D47" s="14" t="s">
        <v>37</v>
      </c>
      <c r="E47" s="14" t="s">
        <v>60</v>
      </c>
      <c r="F47" s="14">
        <v>3</v>
      </c>
      <c r="G47" s="14" t="s">
        <v>23</v>
      </c>
      <c r="H47" s="14" t="s">
        <v>61</v>
      </c>
      <c r="I47" s="14">
        <v>351651605</v>
      </c>
      <c r="J47" s="14">
        <v>182339945</v>
      </c>
      <c r="K47" s="14">
        <v>435489763</v>
      </c>
      <c r="L47" s="14"/>
      <c r="M47" s="14"/>
      <c r="N47" s="15"/>
      <c r="O47" s="16"/>
    </row>
    <row r="48" spans="1:15" x14ac:dyDescent="0.25">
      <c r="A48" s="11" t="s">
        <v>46</v>
      </c>
      <c r="B48" s="11" t="s">
        <v>54</v>
      </c>
      <c r="C48" s="11" t="s">
        <v>17</v>
      </c>
      <c r="D48" s="11" t="s">
        <v>37</v>
      </c>
      <c r="E48" s="11" t="s">
        <v>60</v>
      </c>
      <c r="F48" s="11">
        <v>5.2</v>
      </c>
      <c r="G48" s="11" t="s">
        <v>23</v>
      </c>
      <c r="H48" s="11" t="s">
        <v>62</v>
      </c>
      <c r="I48" s="11">
        <v>385718003</v>
      </c>
      <c r="J48" s="11">
        <v>256700985</v>
      </c>
      <c r="K48" s="11">
        <v>435489763</v>
      </c>
      <c r="L48" s="11">
        <f>I48-5000000</f>
        <v>380718003</v>
      </c>
      <c r="M48" s="11">
        <f>I48+5000000</f>
        <v>390718003</v>
      </c>
      <c r="N48" s="12" t="str">
        <f>"chr"&amp;E48&amp;":"&amp;L48&amp;"-"&amp;M48</f>
        <v>chr7D:380718003-390718003</v>
      </c>
      <c r="O48" s="13">
        <v>80</v>
      </c>
    </row>
    <row r="49" spans="1:15" x14ac:dyDescent="0.25">
      <c r="A49" s="14" t="s">
        <v>46</v>
      </c>
      <c r="B49" s="14" t="s">
        <v>54</v>
      </c>
      <c r="C49" s="14" t="s">
        <v>17</v>
      </c>
      <c r="D49" s="14" t="s">
        <v>33</v>
      </c>
      <c r="E49" s="14" t="s">
        <v>60</v>
      </c>
      <c r="F49" s="14">
        <v>4.3</v>
      </c>
      <c r="G49" s="14" t="s">
        <v>23</v>
      </c>
      <c r="H49" s="14" t="s">
        <v>62</v>
      </c>
      <c r="I49" s="14">
        <v>385718003</v>
      </c>
      <c r="J49" s="14">
        <v>256700985</v>
      </c>
      <c r="K49" s="14">
        <v>435489763</v>
      </c>
      <c r="L49" s="14"/>
      <c r="M49" s="14"/>
      <c r="N49" s="15"/>
      <c r="O49" s="16"/>
    </row>
    <row r="50" spans="1:15" x14ac:dyDescent="0.25">
      <c r="A50" s="14" t="s">
        <v>46</v>
      </c>
      <c r="B50" s="14" t="s">
        <v>54</v>
      </c>
      <c r="C50" s="14" t="s">
        <v>17</v>
      </c>
      <c r="D50" s="14" t="s">
        <v>36</v>
      </c>
      <c r="E50" s="14" t="s">
        <v>60</v>
      </c>
      <c r="F50" s="14">
        <v>3.6</v>
      </c>
      <c r="G50" s="14" t="s">
        <v>23</v>
      </c>
      <c r="H50" s="14" t="s">
        <v>62</v>
      </c>
      <c r="I50" s="14">
        <v>385718003</v>
      </c>
      <c r="J50" s="14">
        <v>256700985</v>
      </c>
      <c r="K50" s="14">
        <v>435489763</v>
      </c>
      <c r="L50" s="14"/>
      <c r="M50" s="14"/>
      <c r="N50" s="15"/>
      <c r="O50" s="16"/>
    </row>
    <row r="51" spans="1:15" x14ac:dyDescent="0.25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</row>
    <row r="52" spans="1:15" x14ac:dyDescent="0.25">
      <c r="A52" s="17" t="s">
        <v>63</v>
      </c>
      <c r="B52" s="17" t="s">
        <v>64</v>
      </c>
      <c r="C52" s="17" t="s">
        <v>25</v>
      </c>
      <c r="D52" s="17" t="s">
        <v>36</v>
      </c>
      <c r="E52" s="17" t="s">
        <v>65</v>
      </c>
      <c r="F52" s="17">
        <v>6</v>
      </c>
      <c r="G52" s="17" t="s">
        <v>23</v>
      </c>
      <c r="H52" s="17" t="s">
        <v>66</v>
      </c>
      <c r="I52" s="17">
        <v>578930743</v>
      </c>
      <c r="J52" s="17">
        <v>500885644</v>
      </c>
      <c r="K52" s="17">
        <v>589505891</v>
      </c>
      <c r="L52" s="17"/>
      <c r="M52" s="17"/>
      <c r="N52" s="18"/>
      <c r="O52" s="19"/>
    </row>
    <row r="53" spans="1:15" x14ac:dyDescent="0.25">
      <c r="A53" s="17" t="s">
        <v>63</v>
      </c>
      <c r="B53" s="17" t="s">
        <v>64</v>
      </c>
      <c r="C53" s="17" t="s">
        <v>25</v>
      </c>
      <c r="D53" s="17" t="s">
        <v>37</v>
      </c>
      <c r="E53" s="17" t="s">
        <v>65</v>
      </c>
      <c r="F53" s="17">
        <v>3.4</v>
      </c>
      <c r="G53" s="17" t="s">
        <v>23</v>
      </c>
      <c r="H53" s="17" t="s">
        <v>67</v>
      </c>
      <c r="I53" s="17">
        <v>500885644</v>
      </c>
      <c r="J53" s="17">
        <v>461301262</v>
      </c>
      <c r="K53" s="17">
        <v>565178696</v>
      </c>
      <c r="L53" s="17"/>
      <c r="M53" s="17"/>
      <c r="N53" s="18"/>
      <c r="O53" s="19"/>
    </row>
    <row r="54" spans="1:15" x14ac:dyDescent="0.25">
      <c r="A54" s="20" t="s">
        <v>63</v>
      </c>
      <c r="B54" s="20" t="s">
        <v>68</v>
      </c>
      <c r="C54" s="20" t="s">
        <v>25</v>
      </c>
      <c r="D54" s="20" t="s">
        <v>37</v>
      </c>
      <c r="E54" s="20" t="s">
        <v>65</v>
      </c>
      <c r="F54" s="20">
        <v>6.3</v>
      </c>
      <c r="G54" s="20" t="s">
        <v>23</v>
      </c>
      <c r="H54" s="20" t="s">
        <v>66</v>
      </c>
      <c r="I54" s="20">
        <v>578930743</v>
      </c>
      <c r="J54" s="20">
        <v>565178696</v>
      </c>
      <c r="K54" s="20">
        <v>589505891</v>
      </c>
      <c r="L54" s="20">
        <f>I54-5000000</f>
        <v>573930743</v>
      </c>
      <c r="M54" s="20">
        <f>I54+5000000</f>
        <v>583930743</v>
      </c>
      <c r="N54" s="21" t="str">
        <f>"chr"&amp;E54&amp;":"&amp;L54&amp;"-"&amp;M54</f>
        <v>chr2D:573930743-583930743</v>
      </c>
      <c r="O54" s="22">
        <v>120</v>
      </c>
    </row>
    <row r="55" spans="1:15" x14ac:dyDescent="0.25">
      <c r="A55" s="17" t="s">
        <v>63</v>
      </c>
      <c r="B55" s="17" t="s">
        <v>68</v>
      </c>
      <c r="C55" s="17" t="s">
        <v>25</v>
      </c>
      <c r="D55" s="17" t="s">
        <v>36</v>
      </c>
      <c r="E55" s="17" t="s">
        <v>65</v>
      </c>
      <c r="F55" s="17">
        <v>5.0999999999999996</v>
      </c>
      <c r="G55" s="17" t="s">
        <v>23</v>
      </c>
      <c r="H55" s="17" t="s">
        <v>66</v>
      </c>
      <c r="I55" s="17">
        <v>578930743</v>
      </c>
      <c r="J55" s="17">
        <v>557481944</v>
      </c>
      <c r="K55" s="17">
        <v>589505891</v>
      </c>
      <c r="L55" s="17"/>
      <c r="M55" s="17"/>
      <c r="N55" s="18"/>
      <c r="O55" s="19"/>
    </row>
    <row r="56" spans="1:15" x14ac:dyDescent="0.25">
      <c r="A56" s="17" t="s">
        <v>63</v>
      </c>
      <c r="B56" s="17" t="s">
        <v>68</v>
      </c>
      <c r="C56" s="17" t="s">
        <v>25</v>
      </c>
      <c r="D56" s="17" t="s">
        <v>35</v>
      </c>
      <c r="E56" s="17" t="s">
        <v>65</v>
      </c>
      <c r="F56" s="17">
        <v>4.0999999999999996</v>
      </c>
      <c r="G56" s="17" t="s">
        <v>23</v>
      </c>
      <c r="H56" s="17" t="s">
        <v>66</v>
      </c>
      <c r="I56" s="17">
        <v>578930743</v>
      </c>
      <c r="J56" s="17">
        <v>500885644</v>
      </c>
      <c r="K56" s="17">
        <v>589505891</v>
      </c>
      <c r="L56" s="17"/>
      <c r="M56" s="17"/>
      <c r="N56" s="18"/>
      <c r="O56" s="19"/>
    </row>
    <row r="57" spans="1:15" x14ac:dyDescent="0.25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</row>
    <row r="58" spans="1:15" x14ac:dyDescent="0.25">
      <c r="A58" s="20" t="s">
        <v>63</v>
      </c>
      <c r="B58" s="20" t="s">
        <v>64</v>
      </c>
      <c r="C58" s="20" t="s">
        <v>25</v>
      </c>
      <c r="D58" s="20" t="s">
        <v>36</v>
      </c>
      <c r="E58" s="20" t="s">
        <v>69</v>
      </c>
      <c r="F58" s="20">
        <v>5.9</v>
      </c>
      <c r="G58" s="20" t="s">
        <v>23</v>
      </c>
      <c r="H58" s="20" t="s">
        <v>70</v>
      </c>
      <c r="I58" s="20">
        <v>75032849</v>
      </c>
      <c r="J58" s="20">
        <v>57015460</v>
      </c>
      <c r="K58" s="20">
        <v>176163128</v>
      </c>
      <c r="L58" s="17"/>
      <c r="M58" s="17"/>
      <c r="N58" s="17"/>
      <c r="O58" s="17"/>
    </row>
    <row r="59" spans="1:15" x14ac:dyDescent="0.25">
      <c r="A59" s="17" t="s">
        <v>63</v>
      </c>
      <c r="B59" s="17" t="s">
        <v>64</v>
      </c>
      <c r="C59" s="17" t="s">
        <v>25</v>
      </c>
      <c r="D59" s="17" t="s">
        <v>18</v>
      </c>
      <c r="E59" s="17" t="s">
        <v>69</v>
      </c>
      <c r="F59" s="17">
        <v>4.4000000000000004</v>
      </c>
      <c r="G59" s="17" t="s">
        <v>20</v>
      </c>
      <c r="H59" s="17" t="s">
        <v>71</v>
      </c>
      <c r="I59" s="17">
        <v>512325316</v>
      </c>
      <c r="J59" s="17">
        <v>456776694</v>
      </c>
      <c r="K59" s="17">
        <v>595962639</v>
      </c>
      <c r="L59" s="17"/>
      <c r="M59" s="17"/>
      <c r="N59" s="17"/>
      <c r="O59" s="17"/>
    </row>
    <row r="60" spans="1:15" s="23" customFormat="1" x14ac:dyDescent="0.25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</row>
    <row r="61" spans="1:15" x14ac:dyDescent="0.25">
      <c r="A61" s="20" t="s">
        <v>63</v>
      </c>
      <c r="B61" s="20" t="s">
        <v>64</v>
      </c>
      <c r="C61" s="20" t="s">
        <v>25</v>
      </c>
      <c r="D61" s="20" t="s">
        <v>72</v>
      </c>
      <c r="E61" s="20" t="s">
        <v>41</v>
      </c>
      <c r="F61" s="20">
        <v>5.5</v>
      </c>
      <c r="G61" s="20" t="s">
        <v>42</v>
      </c>
      <c r="H61" s="20" t="s">
        <v>73</v>
      </c>
      <c r="I61" s="20">
        <v>2523363</v>
      </c>
      <c r="J61" s="20">
        <v>2523363</v>
      </c>
      <c r="K61" s="20">
        <v>19021083</v>
      </c>
      <c r="L61" s="17"/>
      <c r="M61" s="17"/>
      <c r="N61" s="17"/>
      <c r="O61" s="17"/>
    </row>
    <row r="62" spans="1:15" x14ac:dyDescent="0.25">
      <c r="A62" s="17" t="s">
        <v>63</v>
      </c>
      <c r="B62" s="17" t="s">
        <v>64</v>
      </c>
      <c r="C62" s="17" t="s">
        <v>25</v>
      </c>
      <c r="D62" s="17" t="s">
        <v>18</v>
      </c>
      <c r="E62" s="17" t="s">
        <v>41</v>
      </c>
      <c r="F62" s="17">
        <v>4.7</v>
      </c>
      <c r="G62" s="17" t="s">
        <v>20</v>
      </c>
      <c r="H62" s="17" t="s">
        <v>74</v>
      </c>
      <c r="I62" s="17">
        <v>29590000</v>
      </c>
      <c r="J62" s="17">
        <v>29585008</v>
      </c>
      <c r="K62" s="17">
        <v>29585008</v>
      </c>
      <c r="L62" s="17"/>
      <c r="M62" s="17"/>
      <c r="N62" s="17"/>
      <c r="O62" s="17"/>
    </row>
    <row r="63" spans="1:15" x14ac:dyDescent="0.25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</row>
    <row r="64" spans="1:15" x14ac:dyDescent="0.25">
      <c r="A64" s="17" t="s">
        <v>63</v>
      </c>
      <c r="B64" s="17" t="s">
        <v>64</v>
      </c>
      <c r="C64" s="17" t="s">
        <v>25</v>
      </c>
      <c r="D64" s="17" t="s">
        <v>35</v>
      </c>
      <c r="E64" s="17" t="s">
        <v>75</v>
      </c>
      <c r="F64" s="17">
        <v>3.1</v>
      </c>
      <c r="G64" s="17" t="s">
        <v>23</v>
      </c>
      <c r="H64" s="17" t="s">
        <v>76</v>
      </c>
      <c r="I64" s="17">
        <v>77510152</v>
      </c>
      <c r="J64" s="17">
        <v>52019883</v>
      </c>
      <c r="K64" s="17">
        <v>150777368</v>
      </c>
      <c r="L64" s="17"/>
      <c r="M64" s="17"/>
      <c r="N64" s="17"/>
      <c r="O64" s="17"/>
    </row>
    <row r="65" spans="1:15" x14ac:dyDescent="0.25">
      <c r="A65" s="20" t="s">
        <v>63</v>
      </c>
      <c r="B65" s="20" t="s">
        <v>68</v>
      </c>
      <c r="C65" s="20" t="s">
        <v>25</v>
      </c>
      <c r="D65" s="20" t="s">
        <v>40</v>
      </c>
      <c r="E65" s="20" t="s">
        <v>75</v>
      </c>
      <c r="F65" s="20">
        <v>5.7</v>
      </c>
      <c r="G65" s="20" t="s">
        <v>42</v>
      </c>
      <c r="H65" s="20" t="s">
        <v>77</v>
      </c>
      <c r="I65" s="20">
        <v>88349703</v>
      </c>
      <c r="J65" s="20">
        <v>39507206</v>
      </c>
      <c r="K65" s="20">
        <v>434596202</v>
      </c>
      <c r="L65" s="17"/>
      <c r="M65" s="17"/>
      <c r="N65" s="17"/>
      <c r="O65" s="17"/>
    </row>
    <row r="66" spans="1:15" x14ac:dyDescent="0.25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</row>
    <row r="67" spans="1:15" x14ac:dyDescent="0.25">
      <c r="A67" s="24" t="s">
        <v>78</v>
      </c>
      <c r="B67" s="24" t="s">
        <v>79</v>
      </c>
      <c r="C67" s="24" t="s">
        <v>17</v>
      </c>
      <c r="D67" s="24" t="s">
        <v>36</v>
      </c>
      <c r="E67" s="24" t="s">
        <v>80</v>
      </c>
      <c r="F67" s="24">
        <v>5.0999999999999996</v>
      </c>
      <c r="G67" s="24" t="s">
        <v>23</v>
      </c>
      <c r="H67" s="24" t="s">
        <v>81</v>
      </c>
      <c r="I67" s="24">
        <v>0</v>
      </c>
      <c r="J67" s="24">
        <v>528950065</v>
      </c>
      <c r="K67" s="24">
        <v>575537406</v>
      </c>
      <c r="L67" s="25"/>
      <c r="M67" s="25"/>
      <c r="N67" s="25"/>
      <c r="O67" s="25"/>
    </row>
    <row r="68" spans="1:15" x14ac:dyDescent="0.25">
      <c r="A68" s="25" t="s">
        <v>78</v>
      </c>
      <c r="B68" s="25" t="s">
        <v>79</v>
      </c>
      <c r="C68" s="25" t="s">
        <v>17</v>
      </c>
      <c r="D68" s="25" t="s">
        <v>33</v>
      </c>
      <c r="E68" s="25" t="s">
        <v>80</v>
      </c>
      <c r="F68" s="25">
        <v>4.2</v>
      </c>
      <c r="G68" s="25" t="s">
        <v>23</v>
      </c>
      <c r="H68" s="25" t="s">
        <v>82</v>
      </c>
      <c r="I68" s="25">
        <v>580935684</v>
      </c>
      <c r="J68" s="25">
        <v>528950065</v>
      </c>
      <c r="K68" s="25">
        <v>593659333</v>
      </c>
      <c r="L68" s="25"/>
      <c r="M68" s="25"/>
      <c r="N68" s="25"/>
      <c r="O68" s="25"/>
    </row>
    <row r="69" spans="1:15" x14ac:dyDescent="0.25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</row>
    <row r="70" spans="1:15" x14ac:dyDescent="0.25">
      <c r="A70" s="24" t="s">
        <v>78</v>
      </c>
      <c r="B70" s="24" t="s">
        <v>83</v>
      </c>
      <c r="C70" s="24" t="s">
        <v>25</v>
      </c>
      <c r="D70" s="24" t="s">
        <v>35</v>
      </c>
      <c r="E70" s="24" t="s">
        <v>48</v>
      </c>
      <c r="F70" s="24">
        <v>8.1999999999999993</v>
      </c>
      <c r="G70" s="24" t="s">
        <v>23</v>
      </c>
      <c r="H70" s="24" t="s">
        <v>84</v>
      </c>
      <c r="I70" s="24">
        <v>208988767</v>
      </c>
      <c r="J70" s="24">
        <v>40213123</v>
      </c>
      <c r="K70" s="24">
        <v>443453503</v>
      </c>
      <c r="L70" s="24">
        <f>I70-5000000</f>
        <v>203988767</v>
      </c>
      <c r="M70" s="24">
        <f>I70+5000000</f>
        <v>213988767</v>
      </c>
      <c r="N70" s="26" t="str">
        <f>"chr"&amp;E70&amp;":"&amp;L70&amp;"-"&amp;M70</f>
        <v>chr4B:203988767-213988767</v>
      </c>
      <c r="O70" s="27">
        <v>29</v>
      </c>
    </row>
    <row r="71" spans="1:15" x14ac:dyDescent="0.25">
      <c r="A71" s="25" t="s">
        <v>78</v>
      </c>
      <c r="B71" s="25" t="s">
        <v>83</v>
      </c>
      <c r="C71" s="25" t="s">
        <v>25</v>
      </c>
      <c r="D71" s="25" t="s">
        <v>36</v>
      </c>
      <c r="E71" s="25" t="s">
        <v>48</v>
      </c>
      <c r="F71" s="25">
        <v>6.5</v>
      </c>
      <c r="G71" s="25" t="s">
        <v>23</v>
      </c>
      <c r="H71" s="25" t="s">
        <v>84</v>
      </c>
      <c r="I71" s="25">
        <v>208988767</v>
      </c>
      <c r="J71" s="25">
        <v>40213123</v>
      </c>
      <c r="K71" s="25">
        <v>520151515</v>
      </c>
      <c r="L71" s="25"/>
      <c r="M71" s="25"/>
      <c r="N71" s="28"/>
      <c r="O71" s="29"/>
    </row>
    <row r="72" spans="1:15" x14ac:dyDescent="0.25">
      <c r="A72" s="25" t="s">
        <v>78</v>
      </c>
      <c r="B72" s="25" t="s">
        <v>83</v>
      </c>
      <c r="C72" s="25" t="s">
        <v>25</v>
      </c>
      <c r="D72" s="25" t="s">
        <v>22</v>
      </c>
      <c r="E72" s="25" t="s">
        <v>48</v>
      </c>
      <c r="F72" s="25">
        <v>6.4</v>
      </c>
      <c r="G72" s="25" t="s">
        <v>23</v>
      </c>
      <c r="H72" s="25" t="s">
        <v>84</v>
      </c>
      <c r="I72" s="25">
        <v>208988767</v>
      </c>
      <c r="J72" s="25">
        <v>40213123</v>
      </c>
      <c r="K72" s="25">
        <v>443453503</v>
      </c>
      <c r="L72" s="25"/>
      <c r="M72" s="25"/>
      <c r="N72" s="28"/>
      <c r="O72" s="29"/>
    </row>
    <row r="73" spans="1:15" x14ac:dyDescent="0.25">
      <c r="A73" s="25" t="s">
        <v>78</v>
      </c>
      <c r="B73" s="25" t="s">
        <v>83</v>
      </c>
      <c r="C73" s="25" t="s">
        <v>25</v>
      </c>
      <c r="D73" s="25" t="s">
        <v>37</v>
      </c>
      <c r="E73" s="25" t="s">
        <v>48</v>
      </c>
      <c r="F73" s="25">
        <v>5.6</v>
      </c>
      <c r="G73" s="25" t="s">
        <v>23</v>
      </c>
      <c r="H73" s="25" t="s">
        <v>84</v>
      </c>
      <c r="I73" s="25">
        <v>208988767</v>
      </c>
      <c r="J73" s="25">
        <v>21184618</v>
      </c>
      <c r="K73" s="25">
        <v>654759089</v>
      </c>
      <c r="L73" s="25"/>
      <c r="M73" s="25"/>
      <c r="N73" s="28"/>
      <c r="O73" s="29"/>
    </row>
    <row r="74" spans="1:15" x14ac:dyDescent="0.25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</row>
    <row r="75" spans="1:15" x14ac:dyDescent="0.25">
      <c r="A75" s="24" t="s">
        <v>78</v>
      </c>
      <c r="B75" s="24" t="s">
        <v>79</v>
      </c>
      <c r="C75" s="24" t="s">
        <v>17</v>
      </c>
      <c r="D75" s="24" t="s">
        <v>36</v>
      </c>
      <c r="E75" s="24" t="s">
        <v>30</v>
      </c>
      <c r="F75" s="24">
        <v>6.3</v>
      </c>
      <c r="G75" s="24" t="s">
        <v>23</v>
      </c>
      <c r="H75" s="24" t="s">
        <v>34</v>
      </c>
      <c r="I75" s="24">
        <v>708448732</v>
      </c>
      <c r="J75" s="24">
        <v>677948955</v>
      </c>
      <c r="K75" s="24">
        <v>698003176</v>
      </c>
      <c r="L75" s="25"/>
      <c r="M75" s="25"/>
      <c r="N75" s="25"/>
      <c r="O75" s="25"/>
    </row>
    <row r="76" spans="1:15" x14ac:dyDescent="0.25">
      <c r="A76" s="25" t="s">
        <v>78</v>
      </c>
      <c r="B76" s="25" t="s">
        <v>79</v>
      </c>
      <c r="C76" s="25" t="s">
        <v>17</v>
      </c>
      <c r="D76" s="25" t="s">
        <v>22</v>
      </c>
      <c r="E76" s="25" t="s">
        <v>30</v>
      </c>
      <c r="F76" s="25">
        <v>4.9000000000000004</v>
      </c>
      <c r="G76" s="25" t="s">
        <v>23</v>
      </c>
      <c r="H76" s="25" t="s">
        <v>85</v>
      </c>
      <c r="I76" s="25">
        <v>692755749</v>
      </c>
      <c r="J76" s="25">
        <v>685872566</v>
      </c>
      <c r="K76" s="25">
        <v>708448732</v>
      </c>
      <c r="L76" s="25"/>
      <c r="M76" s="25"/>
      <c r="N76" s="25"/>
      <c r="O76" s="25"/>
    </row>
    <row r="77" spans="1:15" x14ac:dyDescent="0.25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</row>
    <row r="78" spans="1:15" x14ac:dyDescent="0.25">
      <c r="A78" s="30" t="s">
        <v>86</v>
      </c>
      <c r="B78" s="30" t="s">
        <v>87</v>
      </c>
      <c r="C78" s="30" t="s">
        <v>25</v>
      </c>
      <c r="D78" s="30" t="s">
        <v>35</v>
      </c>
      <c r="E78" s="30" t="s">
        <v>30</v>
      </c>
      <c r="F78" s="30">
        <v>5</v>
      </c>
      <c r="G78" s="30" t="s">
        <v>23</v>
      </c>
      <c r="H78" s="30" t="s">
        <v>88</v>
      </c>
      <c r="I78" s="30">
        <v>549148988</v>
      </c>
      <c r="J78" s="30">
        <v>540607758</v>
      </c>
      <c r="K78" s="30">
        <v>567789919</v>
      </c>
      <c r="L78" s="31"/>
      <c r="M78" s="31"/>
      <c r="N78" s="31"/>
      <c r="O78" s="31"/>
    </row>
    <row r="79" spans="1:15" x14ac:dyDescent="0.25">
      <c r="A79" s="31" t="s">
        <v>86</v>
      </c>
      <c r="B79" s="31" t="s">
        <v>87</v>
      </c>
      <c r="C79" s="31" t="s">
        <v>25</v>
      </c>
      <c r="D79" s="31" t="s">
        <v>36</v>
      </c>
      <c r="E79" s="31" t="s">
        <v>30</v>
      </c>
      <c r="F79" s="31">
        <v>4.9000000000000004</v>
      </c>
      <c r="G79" s="31" t="s">
        <v>23</v>
      </c>
      <c r="H79" s="31" t="s">
        <v>31</v>
      </c>
      <c r="I79" s="31">
        <v>698003176</v>
      </c>
      <c r="J79" s="31">
        <v>677948955</v>
      </c>
      <c r="K79" s="31">
        <v>688315074</v>
      </c>
      <c r="L79" s="31"/>
      <c r="M79" s="31"/>
      <c r="N79" s="31"/>
      <c r="O79" s="31"/>
    </row>
    <row r="80" spans="1:15" x14ac:dyDescent="0.25">
      <c r="A80" s="31" t="s">
        <v>86</v>
      </c>
      <c r="B80" s="31" t="s">
        <v>87</v>
      </c>
      <c r="C80" s="31" t="s">
        <v>25</v>
      </c>
      <c r="D80" s="31" t="s">
        <v>40</v>
      </c>
      <c r="E80" s="31" t="s">
        <v>30</v>
      </c>
      <c r="F80" s="31">
        <v>4.0999999999999996</v>
      </c>
      <c r="G80" s="31" t="s">
        <v>42</v>
      </c>
      <c r="H80" s="31" t="s">
        <v>89</v>
      </c>
      <c r="I80" s="31">
        <v>597746751</v>
      </c>
      <c r="J80" s="31">
        <v>575318187</v>
      </c>
      <c r="K80" s="31">
        <v>609627024</v>
      </c>
      <c r="L80" s="31"/>
      <c r="M80" s="31"/>
      <c r="N80" s="31"/>
      <c r="O80" s="31"/>
    </row>
    <row r="81" spans="1:15" x14ac:dyDescent="0.25">
      <c r="A81" s="31" t="s">
        <v>86</v>
      </c>
      <c r="B81" s="31" t="s">
        <v>90</v>
      </c>
      <c r="C81" s="31" t="s">
        <v>25</v>
      </c>
      <c r="D81" s="31" t="s">
        <v>37</v>
      </c>
      <c r="E81" s="31" t="s">
        <v>30</v>
      </c>
      <c r="F81" s="31">
        <v>4.4000000000000004</v>
      </c>
      <c r="G81" s="31" t="s">
        <v>23</v>
      </c>
      <c r="H81" s="31" t="s">
        <v>34</v>
      </c>
      <c r="I81" s="31">
        <v>708448732</v>
      </c>
      <c r="J81" s="31">
        <v>677948955</v>
      </c>
      <c r="K81" s="31">
        <v>692755749</v>
      </c>
      <c r="L81" s="31"/>
      <c r="M81" s="31"/>
      <c r="N81" s="31"/>
      <c r="O81" s="31"/>
    </row>
    <row r="82" spans="1:15" x14ac:dyDescent="0.25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</row>
    <row r="83" spans="1:15" x14ac:dyDescent="0.25">
      <c r="A83" s="30" t="s">
        <v>86</v>
      </c>
      <c r="B83" s="30" t="s">
        <v>87</v>
      </c>
      <c r="C83" s="30" t="s">
        <v>25</v>
      </c>
      <c r="D83" s="30" t="s">
        <v>36</v>
      </c>
      <c r="E83" s="30" t="s">
        <v>75</v>
      </c>
      <c r="F83" s="30">
        <v>6.4</v>
      </c>
      <c r="G83" s="30" t="s">
        <v>23</v>
      </c>
      <c r="H83" s="30" t="s">
        <v>91</v>
      </c>
      <c r="I83" s="30">
        <v>214183003</v>
      </c>
      <c r="J83" s="30">
        <v>288465900</v>
      </c>
      <c r="K83" s="30">
        <v>445576375</v>
      </c>
      <c r="L83" s="31"/>
      <c r="M83" s="31"/>
      <c r="N83" s="31"/>
      <c r="O83" s="31"/>
    </row>
    <row r="84" spans="1:15" x14ac:dyDescent="0.25">
      <c r="A84" s="31" t="s">
        <v>86</v>
      </c>
      <c r="B84" s="31" t="s">
        <v>90</v>
      </c>
      <c r="C84" s="31" t="s">
        <v>25</v>
      </c>
      <c r="D84" s="31" t="s">
        <v>44</v>
      </c>
      <c r="E84" s="31" t="s">
        <v>75</v>
      </c>
      <c r="F84" s="31">
        <v>5.4</v>
      </c>
      <c r="G84" s="31" t="s">
        <v>42</v>
      </c>
      <c r="H84" s="31" t="s">
        <v>92</v>
      </c>
      <c r="I84" s="31">
        <v>434596202</v>
      </c>
      <c r="J84" s="31">
        <v>88349703</v>
      </c>
      <c r="K84" s="31">
        <v>501490942</v>
      </c>
      <c r="L84" s="31"/>
      <c r="M84" s="31"/>
      <c r="N84" s="31"/>
      <c r="O84" s="31"/>
    </row>
    <row r="85" spans="1:15" x14ac:dyDescent="0.25">
      <c r="A85" s="31" t="s">
        <v>86</v>
      </c>
      <c r="B85" s="31" t="s">
        <v>90</v>
      </c>
      <c r="C85" s="31" t="s">
        <v>25</v>
      </c>
      <c r="D85" s="31" t="s">
        <v>36</v>
      </c>
      <c r="E85" s="31" t="s">
        <v>75</v>
      </c>
      <c r="F85" s="31">
        <v>4.8</v>
      </c>
      <c r="G85" s="31" t="s">
        <v>23</v>
      </c>
      <c r="H85" s="31" t="s">
        <v>76</v>
      </c>
      <c r="I85" s="31">
        <v>77510152</v>
      </c>
      <c r="J85" s="31">
        <v>59026095</v>
      </c>
      <c r="K85" s="31">
        <v>150777368</v>
      </c>
      <c r="L85" s="31"/>
      <c r="M85" s="31"/>
      <c r="N85" s="31"/>
      <c r="O85" s="31"/>
    </row>
    <row r="86" spans="1:15" x14ac:dyDescent="0.25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</row>
    <row r="87" spans="1:15" x14ac:dyDescent="0.25">
      <c r="A87" s="30" t="s">
        <v>86</v>
      </c>
      <c r="B87" s="30" t="s">
        <v>87</v>
      </c>
      <c r="C87" s="30" t="s">
        <v>17</v>
      </c>
      <c r="D87" s="30" t="s">
        <v>35</v>
      </c>
      <c r="E87" s="30" t="s">
        <v>93</v>
      </c>
      <c r="F87" s="30">
        <v>8.3000000000000007</v>
      </c>
      <c r="G87" s="30" t="s">
        <v>23</v>
      </c>
      <c r="H87" s="30" t="s">
        <v>94</v>
      </c>
      <c r="I87" s="30">
        <v>65532751</v>
      </c>
      <c r="J87" s="30">
        <v>37670869</v>
      </c>
      <c r="K87" s="30">
        <v>76468726</v>
      </c>
      <c r="L87" s="31"/>
      <c r="M87" s="31"/>
      <c r="N87" s="31"/>
      <c r="O87" s="31"/>
    </row>
    <row r="88" spans="1:15" x14ac:dyDescent="0.25">
      <c r="A88" s="31" t="s">
        <v>86</v>
      </c>
      <c r="B88" s="31" t="s">
        <v>87</v>
      </c>
      <c r="C88" s="31" t="s">
        <v>17</v>
      </c>
      <c r="D88" s="31" t="s">
        <v>36</v>
      </c>
      <c r="E88" s="31" t="s">
        <v>93</v>
      </c>
      <c r="F88" s="31">
        <v>4.8</v>
      </c>
      <c r="G88" s="31" t="s">
        <v>23</v>
      </c>
      <c r="H88" s="31" t="s">
        <v>95</v>
      </c>
      <c r="I88" s="31">
        <v>352721650</v>
      </c>
      <c r="J88" s="31">
        <v>281227501</v>
      </c>
      <c r="K88" s="31">
        <v>399008846</v>
      </c>
      <c r="L88" s="31"/>
      <c r="M88" s="31"/>
      <c r="N88" s="31"/>
      <c r="O88" s="31"/>
    </row>
    <row r="89" spans="1:15" x14ac:dyDescent="0.25">
      <c r="A89" s="31" t="s">
        <v>86</v>
      </c>
      <c r="B89" s="31" t="s">
        <v>87</v>
      </c>
      <c r="C89" s="31" t="s">
        <v>17</v>
      </c>
      <c r="D89" s="31" t="s">
        <v>37</v>
      </c>
      <c r="E89" s="31" t="s">
        <v>93</v>
      </c>
      <c r="F89" s="31">
        <v>3.6</v>
      </c>
      <c r="G89" s="31" t="s">
        <v>23</v>
      </c>
      <c r="H89" s="31" t="s">
        <v>94</v>
      </c>
      <c r="I89" s="31">
        <v>65532751</v>
      </c>
      <c r="J89" s="31">
        <v>37670869</v>
      </c>
      <c r="K89" s="31">
        <v>281227501</v>
      </c>
      <c r="L89" s="31"/>
      <c r="M89" s="31"/>
      <c r="N89" s="31"/>
      <c r="O89" s="31"/>
    </row>
    <row r="90" spans="1:15" x14ac:dyDescent="0.25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</row>
    <row r="91" spans="1:15" x14ac:dyDescent="0.25">
      <c r="A91" s="31" t="s">
        <v>86</v>
      </c>
      <c r="B91" s="31" t="s">
        <v>87</v>
      </c>
      <c r="C91" s="31" t="s">
        <v>25</v>
      </c>
      <c r="D91" s="31" t="s">
        <v>33</v>
      </c>
      <c r="E91" s="31" t="s">
        <v>55</v>
      </c>
      <c r="F91" s="31">
        <v>5</v>
      </c>
      <c r="G91" s="31" t="s">
        <v>23</v>
      </c>
      <c r="H91" s="31" t="s">
        <v>96</v>
      </c>
      <c r="I91" s="31">
        <v>83792976</v>
      </c>
      <c r="J91" s="31">
        <v>62481226</v>
      </c>
      <c r="K91" s="31">
        <v>100624544</v>
      </c>
      <c r="L91" s="32"/>
      <c r="M91" s="32"/>
      <c r="N91" s="33"/>
      <c r="O91" s="34"/>
    </row>
    <row r="92" spans="1:15" x14ac:dyDescent="0.25">
      <c r="A92" s="31" t="s">
        <v>86</v>
      </c>
      <c r="B92" s="31" t="s">
        <v>87</v>
      </c>
      <c r="C92" s="31" t="s">
        <v>25</v>
      </c>
      <c r="D92" s="31" t="s">
        <v>40</v>
      </c>
      <c r="E92" s="31" t="s">
        <v>55</v>
      </c>
      <c r="F92" s="31">
        <v>4.5</v>
      </c>
      <c r="G92" s="31" t="s">
        <v>42</v>
      </c>
      <c r="H92" s="31" t="s">
        <v>97</v>
      </c>
      <c r="I92" s="31">
        <v>112394947</v>
      </c>
      <c r="J92" s="31">
        <v>89079577</v>
      </c>
      <c r="K92" s="31">
        <v>116647185</v>
      </c>
      <c r="L92" s="35"/>
      <c r="M92" s="35"/>
      <c r="N92" s="36"/>
      <c r="O92" s="37"/>
    </row>
    <row r="93" spans="1:15" x14ac:dyDescent="0.25">
      <c r="A93" s="31" t="s">
        <v>86</v>
      </c>
      <c r="B93" s="31" t="s">
        <v>87</v>
      </c>
      <c r="C93" s="31" t="s">
        <v>25</v>
      </c>
      <c r="D93" s="31" t="s">
        <v>18</v>
      </c>
      <c r="E93" s="31" t="s">
        <v>55</v>
      </c>
      <c r="F93" s="31">
        <v>4.0999999999999996</v>
      </c>
      <c r="G93" s="31" t="s">
        <v>20</v>
      </c>
      <c r="H93" s="31" t="s">
        <v>56</v>
      </c>
      <c r="I93" s="31">
        <v>65975849</v>
      </c>
      <c r="J93" s="31">
        <v>7586772</v>
      </c>
      <c r="K93" s="31">
        <v>76419233</v>
      </c>
      <c r="L93" s="35"/>
      <c r="M93" s="35"/>
      <c r="N93" s="36"/>
      <c r="O93" s="37"/>
    </row>
    <row r="94" spans="1:15" x14ac:dyDescent="0.25">
      <c r="A94" s="30" t="s">
        <v>86</v>
      </c>
      <c r="B94" s="30" t="s">
        <v>90</v>
      </c>
      <c r="C94" s="30" t="s">
        <v>25</v>
      </c>
      <c r="D94" s="30" t="s">
        <v>36</v>
      </c>
      <c r="E94" s="30" t="s">
        <v>55</v>
      </c>
      <c r="F94" s="30">
        <v>7.8</v>
      </c>
      <c r="G94" s="30" t="s">
        <v>23</v>
      </c>
      <c r="H94" s="30" t="s">
        <v>96</v>
      </c>
      <c r="I94" s="30">
        <v>83792976</v>
      </c>
      <c r="J94" s="30">
        <v>77494044</v>
      </c>
      <c r="K94" s="30">
        <v>91913749</v>
      </c>
      <c r="L94" s="34">
        <f>I94-5000000</f>
        <v>78792976</v>
      </c>
      <c r="M94" s="34">
        <f>I94+5000000</f>
        <v>88792976</v>
      </c>
      <c r="N94" s="33" t="str">
        <f>"chr"&amp;E94&amp;":"&amp;L94&amp;"-"&amp;M94</f>
        <v>chr7A:78792976-88792976</v>
      </c>
      <c r="O94" s="34">
        <v>128</v>
      </c>
    </row>
    <row r="95" spans="1:15" x14ac:dyDescent="0.25">
      <c r="A95" s="31" t="s">
        <v>86</v>
      </c>
      <c r="B95" s="31" t="s">
        <v>90</v>
      </c>
      <c r="C95" s="31" t="s">
        <v>25</v>
      </c>
      <c r="D95" s="31" t="s">
        <v>33</v>
      </c>
      <c r="E95" s="31" t="s">
        <v>55</v>
      </c>
      <c r="F95" s="31">
        <v>6.6</v>
      </c>
      <c r="G95" s="31" t="s">
        <v>23</v>
      </c>
      <c r="H95" s="31" t="s">
        <v>98</v>
      </c>
      <c r="I95" s="31">
        <v>79642179</v>
      </c>
      <c r="J95" s="31">
        <v>74651721</v>
      </c>
      <c r="K95" s="31">
        <v>89079577</v>
      </c>
      <c r="L95" s="34"/>
      <c r="M95" s="34"/>
      <c r="N95" s="36"/>
      <c r="O95" s="37"/>
    </row>
    <row r="96" spans="1:15" x14ac:dyDescent="0.25">
      <c r="A96" s="31" t="s">
        <v>86</v>
      </c>
      <c r="B96" s="31" t="s">
        <v>90</v>
      </c>
      <c r="C96" s="31" t="s">
        <v>25</v>
      </c>
      <c r="D96" s="31" t="s">
        <v>29</v>
      </c>
      <c r="E96" s="31" t="s">
        <v>55</v>
      </c>
      <c r="F96" s="31">
        <v>4.5</v>
      </c>
      <c r="G96" s="31" t="s">
        <v>20</v>
      </c>
      <c r="H96" s="31" t="s">
        <v>56</v>
      </c>
      <c r="I96" s="31">
        <v>65975849</v>
      </c>
      <c r="J96" s="31">
        <v>7586772</v>
      </c>
      <c r="K96" s="31">
        <v>76419233</v>
      </c>
      <c r="L96" s="34"/>
      <c r="M96" s="34"/>
      <c r="N96" s="33"/>
      <c r="O96" s="34"/>
    </row>
    <row r="97" spans="1:15" x14ac:dyDescent="0.25">
      <c r="A97" s="31" t="s">
        <v>86</v>
      </c>
      <c r="B97" s="31" t="s">
        <v>90</v>
      </c>
      <c r="C97" s="31" t="s">
        <v>25</v>
      </c>
      <c r="D97" s="31" t="s">
        <v>18</v>
      </c>
      <c r="E97" s="31" t="s">
        <v>55</v>
      </c>
      <c r="F97" s="31">
        <v>4</v>
      </c>
      <c r="G97" s="31" t="s">
        <v>20</v>
      </c>
      <c r="H97" s="31" t="s">
        <v>56</v>
      </c>
      <c r="I97" s="31">
        <v>65975849</v>
      </c>
      <c r="J97" s="31">
        <v>65975849</v>
      </c>
      <c r="K97" s="31">
        <v>76419233</v>
      </c>
      <c r="L97" s="35"/>
      <c r="M97" s="35"/>
      <c r="N97" s="36"/>
      <c r="O97" s="37"/>
    </row>
    <row r="98" spans="1:15" x14ac:dyDescent="0.25">
      <c r="A98" s="31" t="s">
        <v>86</v>
      </c>
      <c r="B98" s="31" t="s">
        <v>90</v>
      </c>
      <c r="C98" s="31" t="s">
        <v>25</v>
      </c>
      <c r="D98" s="31" t="s">
        <v>35</v>
      </c>
      <c r="E98" s="31" t="s">
        <v>55</v>
      </c>
      <c r="F98" s="31">
        <v>3.3</v>
      </c>
      <c r="G98" s="31" t="s">
        <v>23</v>
      </c>
      <c r="H98" s="31" t="s">
        <v>99</v>
      </c>
      <c r="I98" s="31">
        <v>80347900</v>
      </c>
      <c r="J98" s="31">
        <v>77494044</v>
      </c>
      <c r="K98" s="31">
        <v>89079577</v>
      </c>
      <c r="L98" s="35"/>
      <c r="M98" s="35"/>
      <c r="N98" s="36"/>
      <c r="O98" s="37"/>
    </row>
    <row r="99" spans="1:15" x14ac:dyDescent="0.25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</row>
    <row r="100" spans="1:15" x14ac:dyDescent="0.25">
      <c r="A100" s="38" t="s">
        <v>100</v>
      </c>
      <c r="B100" s="38" t="s">
        <v>101</v>
      </c>
      <c r="C100" s="38" t="s">
        <v>25</v>
      </c>
      <c r="D100" s="38" t="s">
        <v>29</v>
      </c>
      <c r="E100" s="38" t="s">
        <v>30</v>
      </c>
      <c r="F100" s="38">
        <v>5</v>
      </c>
      <c r="G100" s="38" t="s">
        <v>20</v>
      </c>
      <c r="H100" s="38" t="s">
        <v>39</v>
      </c>
      <c r="I100" s="38">
        <v>690187291</v>
      </c>
      <c r="J100" s="38">
        <v>684941728</v>
      </c>
      <c r="K100" s="38">
        <v>698509784</v>
      </c>
      <c r="L100" s="39"/>
      <c r="M100" s="39"/>
      <c r="N100" s="39"/>
      <c r="O100" s="39"/>
    </row>
    <row r="101" spans="1:15" x14ac:dyDescent="0.25">
      <c r="A101" s="39" t="s">
        <v>100</v>
      </c>
      <c r="B101" s="39" t="s">
        <v>101</v>
      </c>
      <c r="C101" s="39" t="s">
        <v>25</v>
      </c>
      <c r="D101" s="39" t="s">
        <v>35</v>
      </c>
      <c r="E101" s="39" t="s">
        <v>30</v>
      </c>
      <c r="F101" s="39">
        <v>3.6</v>
      </c>
      <c r="G101" s="39" t="s">
        <v>23</v>
      </c>
      <c r="H101" s="39" t="s">
        <v>102</v>
      </c>
      <c r="I101" s="39">
        <v>555923089</v>
      </c>
      <c r="J101" s="39">
        <v>539511784</v>
      </c>
      <c r="K101" s="39">
        <v>595145781</v>
      </c>
      <c r="L101" s="39"/>
      <c r="M101" s="39"/>
      <c r="N101" s="39"/>
      <c r="O101" s="39"/>
    </row>
    <row r="102" spans="1:15" x14ac:dyDescent="0.25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</row>
    <row r="103" spans="1:15" x14ac:dyDescent="0.25">
      <c r="A103" s="39" t="s">
        <v>100</v>
      </c>
      <c r="B103" s="39" t="s">
        <v>103</v>
      </c>
      <c r="C103" s="39" t="s">
        <v>25</v>
      </c>
      <c r="D103" s="39" t="s">
        <v>37</v>
      </c>
      <c r="E103" s="39" t="s">
        <v>75</v>
      </c>
      <c r="F103" s="39">
        <v>4.8</v>
      </c>
      <c r="G103" s="39" t="s">
        <v>23</v>
      </c>
      <c r="H103" s="39" t="s">
        <v>104</v>
      </c>
      <c r="I103" s="39">
        <v>85261199</v>
      </c>
      <c r="J103" s="39">
        <v>52019883</v>
      </c>
      <c r="K103" s="39">
        <v>150777368</v>
      </c>
      <c r="L103" s="39"/>
      <c r="M103" s="39"/>
      <c r="N103" s="40"/>
      <c r="O103" s="41"/>
    </row>
    <row r="104" spans="1:15" x14ac:dyDescent="0.25">
      <c r="A104" s="39" t="s">
        <v>100</v>
      </c>
      <c r="B104" s="39" t="s">
        <v>103</v>
      </c>
      <c r="C104" s="39" t="s">
        <v>25</v>
      </c>
      <c r="D104" s="39" t="s">
        <v>35</v>
      </c>
      <c r="E104" s="39" t="s">
        <v>75</v>
      </c>
      <c r="F104" s="39">
        <v>4.7</v>
      </c>
      <c r="G104" s="39" t="s">
        <v>23</v>
      </c>
      <c r="H104" s="39" t="s">
        <v>105</v>
      </c>
      <c r="I104" s="39">
        <v>376474107</v>
      </c>
      <c r="J104" s="39">
        <v>267686946</v>
      </c>
      <c r="K104" s="39">
        <v>445576375</v>
      </c>
      <c r="L104" s="39"/>
      <c r="M104" s="39"/>
      <c r="N104" s="40"/>
      <c r="O104" s="41"/>
    </row>
    <row r="105" spans="1:15" x14ac:dyDescent="0.25">
      <c r="A105" s="39" t="s">
        <v>100</v>
      </c>
      <c r="B105" s="39" t="s">
        <v>103</v>
      </c>
      <c r="C105" s="39" t="s">
        <v>25</v>
      </c>
      <c r="D105" s="39" t="s">
        <v>36</v>
      </c>
      <c r="E105" s="39" t="s">
        <v>75</v>
      </c>
      <c r="F105" s="39">
        <v>4.0999999999999996</v>
      </c>
      <c r="G105" s="39" t="s">
        <v>23</v>
      </c>
      <c r="H105" s="39" t="s">
        <v>91</v>
      </c>
      <c r="I105" s="39">
        <v>214183003</v>
      </c>
      <c r="J105" s="39">
        <v>484557432</v>
      </c>
      <c r="K105" s="39">
        <v>499284731</v>
      </c>
      <c r="L105" s="39"/>
      <c r="M105" s="39"/>
      <c r="N105" s="40"/>
      <c r="O105" s="41"/>
    </row>
    <row r="106" spans="1:15" x14ac:dyDescent="0.25">
      <c r="A106" s="38" t="s">
        <v>100</v>
      </c>
      <c r="B106" s="38" t="s">
        <v>101</v>
      </c>
      <c r="C106" s="38" t="s">
        <v>25</v>
      </c>
      <c r="D106" s="38" t="s">
        <v>36</v>
      </c>
      <c r="E106" s="38" t="s">
        <v>75</v>
      </c>
      <c r="F106" s="38">
        <v>4.9000000000000004</v>
      </c>
      <c r="G106" s="38" t="s">
        <v>23</v>
      </c>
      <c r="H106" s="38" t="s">
        <v>91</v>
      </c>
      <c r="I106" s="38">
        <v>214183003</v>
      </c>
      <c r="J106" s="38">
        <v>288465900</v>
      </c>
      <c r="K106" s="38">
        <v>499284731</v>
      </c>
      <c r="L106" s="38">
        <f>I106-5000000</f>
        <v>209183003</v>
      </c>
      <c r="M106" s="38">
        <f>I106+5000000</f>
        <v>219183003</v>
      </c>
      <c r="N106" s="42" t="str">
        <f>"chr"&amp;E106&amp;":"&amp;L106&amp;"-"&amp;M106</f>
        <v>chr6A:209183003-219183003</v>
      </c>
      <c r="O106" s="43">
        <v>40</v>
      </c>
    </row>
    <row r="107" spans="1:15" x14ac:dyDescent="0.25">
      <c r="A107" s="39" t="s">
        <v>100</v>
      </c>
      <c r="B107" s="39" t="s">
        <v>101</v>
      </c>
      <c r="C107" s="39" t="s">
        <v>25</v>
      </c>
      <c r="D107" s="39" t="s">
        <v>44</v>
      </c>
      <c r="E107" s="39" t="s">
        <v>75</v>
      </c>
      <c r="F107" s="39">
        <v>3.7</v>
      </c>
      <c r="G107" s="39" t="s">
        <v>42</v>
      </c>
      <c r="H107" s="39" t="s">
        <v>92</v>
      </c>
      <c r="I107" s="39">
        <v>434596202</v>
      </c>
      <c r="J107" s="39">
        <v>39507206</v>
      </c>
      <c r="K107" s="39">
        <v>501490942</v>
      </c>
      <c r="L107" s="39"/>
      <c r="M107" s="39"/>
      <c r="N107" s="40"/>
      <c r="O107" s="41"/>
    </row>
    <row r="108" spans="1:15" x14ac:dyDescent="0.25">
      <c r="A108" s="39" t="s">
        <v>100</v>
      </c>
      <c r="B108" s="39" t="s">
        <v>101</v>
      </c>
      <c r="C108" s="39" t="s">
        <v>25</v>
      </c>
      <c r="D108" s="39" t="s">
        <v>40</v>
      </c>
      <c r="E108" s="39" t="s">
        <v>75</v>
      </c>
      <c r="F108" s="39">
        <v>3.6</v>
      </c>
      <c r="G108" s="39" t="s">
        <v>42</v>
      </c>
      <c r="H108" s="39" t="s">
        <v>106</v>
      </c>
      <c r="I108" s="39">
        <v>510000000</v>
      </c>
      <c r="J108" s="39">
        <v>454686063</v>
      </c>
      <c r="K108" s="39">
        <v>572337460</v>
      </c>
      <c r="L108" s="39"/>
      <c r="M108" s="39"/>
      <c r="N108" s="40"/>
      <c r="O108" s="41"/>
    </row>
    <row r="109" spans="1:15" x14ac:dyDescent="0.25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</row>
    <row r="110" spans="1:15" x14ac:dyDescent="0.25">
      <c r="A110" s="39" t="s">
        <v>100</v>
      </c>
      <c r="B110" s="39" t="s">
        <v>103</v>
      </c>
      <c r="C110" s="39" t="s">
        <v>25</v>
      </c>
      <c r="D110" s="39" t="s">
        <v>72</v>
      </c>
      <c r="E110" s="39" t="s">
        <v>55</v>
      </c>
      <c r="F110" s="39">
        <v>4.4000000000000004</v>
      </c>
      <c r="G110" s="39" t="s">
        <v>42</v>
      </c>
      <c r="H110" s="39" t="s">
        <v>107</v>
      </c>
      <c r="I110" s="39">
        <v>78430148</v>
      </c>
      <c r="J110" s="39">
        <v>76124550</v>
      </c>
      <c r="K110" s="39">
        <v>89079577</v>
      </c>
      <c r="L110" s="39"/>
      <c r="M110" s="39"/>
      <c r="N110" s="40"/>
      <c r="O110" s="41"/>
    </row>
    <row r="111" spans="1:15" x14ac:dyDescent="0.25">
      <c r="A111" s="38" t="s">
        <v>100</v>
      </c>
      <c r="B111" s="38" t="s">
        <v>101</v>
      </c>
      <c r="C111" s="38" t="s">
        <v>25</v>
      </c>
      <c r="D111" s="38" t="s">
        <v>36</v>
      </c>
      <c r="E111" s="38" t="s">
        <v>55</v>
      </c>
      <c r="F111" s="38">
        <v>5</v>
      </c>
      <c r="G111" s="38" t="s">
        <v>23</v>
      </c>
      <c r="H111" s="38" t="s">
        <v>108</v>
      </c>
      <c r="I111" s="38">
        <v>628864034</v>
      </c>
      <c r="J111" s="38">
        <v>514758846</v>
      </c>
      <c r="K111" s="38">
        <v>639763159</v>
      </c>
      <c r="L111" s="38">
        <f>I111-5000000</f>
        <v>623864034</v>
      </c>
      <c r="M111" s="38">
        <f>I111+5000000</f>
        <v>633864034</v>
      </c>
      <c r="N111" s="42" t="str">
        <f>"chr"&amp;E111&amp;":"&amp;L111&amp;"-"&amp;M111</f>
        <v>chr7A:623864034-633864034</v>
      </c>
      <c r="O111" s="43">
        <v>91</v>
      </c>
    </row>
    <row r="112" spans="1:15" x14ac:dyDescent="0.25">
      <c r="A112" s="39" t="s">
        <v>100</v>
      </c>
      <c r="B112" s="39" t="s">
        <v>101</v>
      </c>
      <c r="C112" s="39" t="s">
        <v>25</v>
      </c>
      <c r="D112" s="39" t="s">
        <v>22</v>
      </c>
      <c r="E112" s="39" t="s">
        <v>55</v>
      </c>
      <c r="F112" s="39">
        <v>4.2</v>
      </c>
      <c r="G112" s="39" t="s">
        <v>23</v>
      </c>
      <c r="H112" s="39" t="s">
        <v>108</v>
      </c>
      <c r="I112" s="39">
        <v>628864034</v>
      </c>
      <c r="J112" s="39">
        <v>514758846</v>
      </c>
      <c r="K112" s="39">
        <v>639763159</v>
      </c>
      <c r="L112" s="39"/>
      <c r="M112" s="39"/>
      <c r="N112" s="40"/>
      <c r="O112" s="41"/>
    </row>
    <row r="113" spans="1:15" x14ac:dyDescent="0.25">
      <c r="A113" s="39" t="s">
        <v>100</v>
      </c>
      <c r="B113" s="39" t="s">
        <v>101</v>
      </c>
      <c r="C113" s="39" t="s">
        <v>25</v>
      </c>
      <c r="D113" s="39" t="s">
        <v>29</v>
      </c>
      <c r="E113" s="39" t="s">
        <v>55</v>
      </c>
      <c r="F113" s="39">
        <v>4</v>
      </c>
      <c r="G113" s="39" t="s">
        <v>20</v>
      </c>
      <c r="H113" s="39" t="s">
        <v>56</v>
      </c>
      <c r="I113" s="39">
        <v>65975849</v>
      </c>
      <c r="J113" s="39">
        <v>54997976</v>
      </c>
      <c r="K113" s="39">
        <v>76419233</v>
      </c>
      <c r="L113" s="39"/>
      <c r="M113" s="39"/>
      <c r="N113" s="40"/>
      <c r="O113" s="41"/>
    </row>
    <row r="114" spans="1:15" x14ac:dyDescent="0.25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</row>
  </sheetData>
  <pageMargins left="0.7" right="0.7" top="0.75" bottom="0.75" header="0.3" footer="0.3"/>
  <pageSetup paperSize="9" scale="3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Petros Sigalas</dc:creator>
  <cp:lastModifiedBy>Petros Sigalas</cp:lastModifiedBy>
  <dcterms:created xsi:type="dcterms:W3CDTF">2023-12-06T10:06:10Z</dcterms:created>
  <dcterms:modified xsi:type="dcterms:W3CDTF">2023-12-06T11:37:04Z</dcterms:modified>
</cp:coreProperties>
</file>