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othamsted-my.sharepoint.com/personal/petros_sigalas_rothamsted_ac_uk/Documents/Mineral Altas/Submission Files/December 6th Files/"/>
    </mc:Choice>
  </mc:AlternateContent>
  <xr:revisionPtr revIDLastSave="4" documentId="8_{275E31E1-E4C8-4CEA-8217-167E40ECD0B0}" xr6:coauthVersionLast="47" xr6:coauthVersionMax="47" xr10:uidLastSave="{163EC980-B1C0-40E3-90E6-95B636552759}"/>
  <bookViews>
    <workbookView xWindow="-120" yWindow="-120" windowWidth="29040" windowHeight="15840" xr2:uid="{210D8C9A-0C20-4432-98E0-3CCB0944FF86}"/>
  </bookViews>
  <sheets>
    <sheet name="Table S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2" i="1" l="1"/>
  <c r="D372" i="1"/>
  <c r="C372" i="1"/>
  <c r="B372" i="1"/>
  <c r="H371" i="1"/>
  <c r="D371" i="1"/>
  <c r="C371" i="1"/>
  <c r="B371" i="1"/>
  <c r="H370" i="1"/>
  <c r="D370" i="1"/>
  <c r="C370" i="1"/>
  <c r="B370" i="1"/>
  <c r="H369" i="1"/>
  <c r="D369" i="1"/>
  <c r="C369" i="1"/>
  <c r="B369" i="1"/>
  <c r="H368" i="1"/>
  <c r="D368" i="1"/>
  <c r="C368" i="1"/>
  <c r="B368" i="1"/>
  <c r="H367" i="1"/>
  <c r="D367" i="1"/>
  <c r="C367" i="1"/>
  <c r="B367" i="1"/>
  <c r="H366" i="1"/>
  <c r="D366" i="1"/>
  <c r="C366" i="1"/>
  <c r="B366" i="1"/>
  <c r="H365" i="1"/>
  <c r="D365" i="1"/>
  <c r="C365" i="1"/>
  <c r="B365" i="1"/>
  <c r="H364" i="1"/>
  <c r="D364" i="1"/>
  <c r="C364" i="1"/>
  <c r="B364" i="1"/>
  <c r="H363" i="1"/>
  <c r="D363" i="1"/>
  <c r="C363" i="1"/>
  <c r="B363" i="1"/>
  <c r="H362" i="1"/>
  <c r="D362" i="1"/>
  <c r="C362" i="1"/>
  <c r="B362" i="1"/>
  <c r="H361" i="1"/>
  <c r="D361" i="1"/>
  <c r="C361" i="1"/>
  <c r="B361" i="1"/>
  <c r="H360" i="1"/>
  <c r="D360" i="1"/>
  <c r="C360" i="1"/>
  <c r="B360" i="1"/>
  <c r="H359" i="1"/>
  <c r="D359" i="1"/>
  <c r="C359" i="1"/>
  <c r="B359" i="1"/>
  <c r="H358" i="1"/>
  <c r="D358" i="1"/>
  <c r="C358" i="1"/>
  <c r="B358" i="1"/>
  <c r="H357" i="1"/>
  <c r="D357" i="1"/>
  <c r="C357" i="1"/>
  <c r="B357" i="1"/>
  <c r="H356" i="1"/>
  <c r="D356" i="1"/>
  <c r="C356" i="1"/>
  <c r="B356" i="1"/>
  <c r="H355" i="1"/>
  <c r="D355" i="1"/>
  <c r="C355" i="1"/>
  <c r="B355" i="1"/>
  <c r="H354" i="1"/>
  <c r="D354" i="1"/>
  <c r="C354" i="1"/>
  <c r="B354" i="1"/>
  <c r="H353" i="1"/>
  <c r="D353" i="1"/>
  <c r="C353" i="1"/>
  <c r="B353" i="1"/>
  <c r="H352" i="1"/>
  <c r="D352" i="1"/>
  <c r="C352" i="1"/>
  <c r="B352" i="1"/>
  <c r="H351" i="1"/>
  <c r="D351" i="1"/>
  <c r="C351" i="1"/>
  <c r="B351" i="1"/>
  <c r="C168" i="1"/>
  <c r="C163" i="1"/>
  <c r="C160" i="1"/>
  <c r="C159" i="1"/>
  <c r="C158" i="1"/>
  <c r="C157" i="1"/>
  <c r="C148" i="1"/>
  <c r="C147" i="1"/>
  <c r="C128" i="1"/>
  <c r="C127" i="1"/>
  <c r="C86" i="1"/>
  <c r="C85" i="1"/>
</calcChain>
</file>

<file path=xl/sharedStrings.xml><?xml version="1.0" encoding="utf-8"?>
<sst xmlns="http://schemas.openxmlformats.org/spreadsheetml/2006/main" count="4605" uniqueCount="2230">
  <si>
    <t>variable-id</t>
  </si>
  <si>
    <t>variable-name</t>
  </si>
  <si>
    <t>trait-id</t>
  </si>
  <si>
    <t>trait-name</t>
  </si>
  <si>
    <t>trait-description</t>
  </si>
  <si>
    <t>trait-abbreviation</t>
  </si>
  <si>
    <t>measurement-id</t>
  </si>
  <si>
    <t>Measurement-abbreviation</t>
  </si>
  <si>
    <t>measurement-name</t>
  </si>
  <si>
    <t>measurement-description</t>
  </si>
  <si>
    <t>unit-id</t>
  </si>
  <si>
    <t>Unit abbreviation</t>
  </si>
  <si>
    <t>unit-name</t>
  </si>
  <si>
    <t>Formula</t>
  </si>
  <si>
    <t>Phenology</t>
  </si>
  <si>
    <t>ROTH_VARIABLE:000119</t>
  </si>
  <si>
    <t>Gs_Vis_GS</t>
  </si>
  <si>
    <t>ROTH_TRAIT:000119</t>
  </si>
  <si>
    <t>Growth stage</t>
  </si>
  <si>
    <t>Gs</t>
  </si>
  <si>
    <t>ROTH_MEAS:000117</t>
  </si>
  <si>
    <t>Vis</t>
  </si>
  <si>
    <t>Visual assesment</t>
  </si>
  <si>
    <t>Visual assesment of growth stage, using the decimal scale.</t>
  </si>
  <si>
    <t>ROTH_UNIT:000123</t>
  </si>
  <si>
    <t>GS</t>
  </si>
  <si>
    <t>ROTH_VARIABLE:000374</t>
  </si>
  <si>
    <t>Gs31_Vis_Dt</t>
  </si>
  <si>
    <t>ROTH_TRAIT:000374</t>
  </si>
  <si>
    <t>Growth stage 31</t>
  </si>
  <si>
    <t>Gs31</t>
  </si>
  <si>
    <t>Visual assesment of growth stage</t>
  </si>
  <si>
    <t>Visual assesment in field, following the decimal scale. Or, read from or interpolated from, a series of measurements.</t>
  </si>
  <si>
    <t>ROTH_UNIT:000042</t>
  </si>
  <si>
    <t>Dt</t>
  </si>
  <si>
    <t>Day</t>
  </si>
  <si>
    <t>ROTH_VARIABLE:000395</t>
  </si>
  <si>
    <t>Gs39_Vis_Dt</t>
  </si>
  <si>
    <t>ROTH_TRAIT:000395</t>
  </si>
  <si>
    <t>Growth stage 39</t>
  </si>
  <si>
    <t>Gs39</t>
  </si>
  <si>
    <t>ROTH_VARIABLE:000375</t>
  </si>
  <si>
    <t>Gs41_Vis_Dt</t>
  </si>
  <si>
    <t>ROTH_TRAIT:000375</t>
  </si>
  <si>
    <t>Growth stage 41</t>
  </si>
  <si>
    <t>Gs41</t>
  </si>
  <si>
    <t>ROTH_VARIABLE:000376</t>
  </si>
  <si>
    <t>Gs51_Vis_Dt</t>
  </si>
  <si>
    <t>ROTH_TRAIT:000376</t>
  </si>
  <si>
    <t>Growth stage 51</t>
  </si>
  <si>
    <t>Gs51</t>
  </si>
  <si>
    <t>ROTH_VARIABLE:000377</t>
  </si>
  <si>
    <t>Gs55_Vis_Dt</t>
  </si>
  <si>
    <t>ROTH_TRAIT:000377</t>
  </si>
  <si>
    <t>Growth stage 55</t>
  </si>
  <si>
    <t>Gs55</t>
  </si>
  <si>
    <t>ROTH_VARIABLE:000500</t>
  </si>
  <si>
    <t>Gs59_Vis_Dt</t>
  </si>
  <si>
    <t>ROTH_TRAIT:000476</t>
  </si>
  <si>
    <t>Growth stage 59</t>
  </si>
  <si>
    <t>Gs59</t>
  </si>
  <si>
    <t>ROTH_VARIABLE:000378</t>
  </si>
  <si>
    <t>Gs61_Vis_Dt</t>
  </si>
  <si>
    <t>ROTH_TRAIT:000378</t>
  </si>
  <si>
    <t>Growth stage 61</t>
  </si>
  <si>
    <t>Gs61</t>
  </si>
  <si>
    <t>ROTH_VARIABLE:000396</t>
  </si>
  <si>
    <t>Gs63_Vis_Dt</t>
  </si>
  <si>
    <t>ROTH_TRAIT:000396</t>
  </si>
  <si>
    <t>Growth stage 63</t>
  </si>
  <si>
    <t>Gs63</t>
  </si>
  <si>
    <t>ROTH_VARIABLE:000379</t>
  </si>
  <si>
    <t>Gs65_Vis_Dt</t>
  </si>
  <si>
    <t>ROTH_TRAIT:000379</t>
  </si>
  <si>
    <t>Growth stage 65</t>
  </si>
  <si>
    <t>Gs65</t>
  </si>
  <si>
    <t>ROTH_VARIABLE:000501</t>
  </si>
  <si>
    <t>Gs89_Vis_Dt</t>
  </si>
  <si>
    <t>ROTH_TRAIT:000477</t>
  </si>
  <si>
    <t>Growth stage 89</t>
  </si>
  <si>
    <t>Gs89</t>
  </si>
  <si>
    <t>ROTH_VARIABLE:000123</t>
  </si>
  <si>
    <t>CanMat_Vis_Dt</t>
  </si>
  <si>
    <t>ROTH_TRAIT:000123</t>
  </si>
  <si>
    <t>Canopy Maturity</t>
  </si>
  <si>
    <t>CanMat</t>
  </si>
  <si>
    <t>Visual assesment, or, read or interpolated from a series of assesments</t>
  </si>
  <si>
    <t>Date of canopy maturity, taken as the date when the score of variable 000122 was 9 - either read from, or, interpolated from a series of assesments.</t>
  </si>
  <si>
    <t>ROTH_VARIABLE:000122</t>
  </si>
  <si>
    <t>CanMatSc_Vis_0to10</t>
  </si>
  <si>
    <t>ROTH_TRAIT:000122</t>
  </si>
  <si>
    <t>Canopy maturity score</t>
  </si>
  <si>
    <t>CanMatSc</t>
  </si>
  <si>
    <t>Canopy maturity, a visual assesment allocating a score, 0-10, 0 for green canopy (ignoring premature tipping) 10 for fully senesced canopy. Maturity taken as date of score 9, ie 90% senescenec of canopy.</t>
  </si>
  <si>
    <t>ROTH_UNIT:000122</t>
  </si>
  <si>
    <t>0to10</t>
  </si>
  <si>
    <t>Scale 0 to 10</t>
  </si>
  <si>
    <t>ROTH_VARIABLE:000380</t>
  </si>
  <si>
    <t>PedMat_Vis_Dt</t>
  </si>
  <si>
    <t>ROTH_TRAIT:000380</t>
  </si>
  <si>
    <t>Peduncle Maturity</t>
  </si>
  <si>
    <t>PedMat</t>
  </si>
  <si>
    <t>Date when peduncle maturity reached for a plot, either read from, or, interpolated from from a series of assesments.</t>
  </si>
  <si>
    <t>ROTH_VARIABLE:000121</t>
  </si>
  <si>
    <t>PedMatSc_Vis_0to10</t>
  </si>
  <si>
    <t>ROTH_TRAIT:000121</t>
  </si>
  <si>
    <t>Peduncle Maturity Score</t>
  </si>
  <si>
    <t>PedMatSc</t>
  </si>
  <si>
    <t>Peduncle maturity visual score - 0= completely green NEEDS MORE DETAIL</t>
  </si>
  <si>
    <t>ROTH_VARIABLE:000124</t>
  </si>
  <si>
    <t>spMat_Vis_Dt</t>
  </si>
  <si>
    <t>ROTH_TRAIT:000124</t>
  </si>
  <si>
    <t>Spike Maturity</t>
  </si>
  <si>
    <t>spMat</t>
  </si>
  <si>
    <t>Date of spike maturity, taken as the date when the score of variable 000122 was 5, either read from, or, interpolated from a series of assesments.</t>
  </si>
  <si>
    <t>ROTH_VARIABLE:000390</t>
  </si>
  <si>
    <t>SpMatSc_Vis_0to10</t>
  </si>
  <si>
    <t>ROTH_TRAIT:000390</t>
  </si>
  <si>
    <t>Spike Maturity Score</t>
  </si>
  <si>
    <t>SpMatSc</t>
  </si>
  <si>
    <t>Spike maturity, score, as visual assesemnt, scale 0-10, 0= spike entirely green, 10= spike entirely senesced</t>
  </si>
  <si>
    <t>ROTH_VARIABLE:000381</t>
  </si>
  <si>
    <t>Gs31GDD_CalcGdd_degCd</t>
  </si>
  <si>
    <t>ROTH_TRAIT:000381</t>
  </si>
  <si>
    <t>Growth stage 31 thermal time from sowing</t>
  </si>
  <si>
    <t>Growth stage 31 thermal time</t>
  </si>
  <si>
    <t>Gs31GDD</t>
  </si>
  <si>
    <t>ROTH_MEAS:000392</t>
  </si>
  <si>
    <t>CalcGdd</t>
  </si>
  <si>
    <t>Calculation from other measurements</t>
  </si>
  <si>
    <t>Calculation, using date from visual assesment and daily temperature data. Summing the mean daily temperatures from sowing to GS31, ignoring any negative values.</t>
  </si>
  <si>
    <t>ROTH_UNIT:000478</t>
  </si>
  <si>
    <t>degCd</t>
  </si>
  <si>
    <t>ROTH_VARIABLE:000397</t>
  </si>
  <si>
    <t>Gs39GDD_CalcGdd_degCd</t>
  </si>
  <si>
    <t>ROTH_TRAIT:000397</t>
  </si>
  <si>
    <t>Growth stage 39 thermal time from sowing</t>
  </si>
  <si>
    <t>Growth stage 39 thermal time</t>
  </si>
  <si>
    <t>Gs39GDD</t>
  </si>
  <si>
    <t>Calculation, using date from visual assesment and daily temperature data. Summing the mean daily temperatures from sowing to GS39, ignoring any negative values.</t>
  </si>
  <si>
    <t>ROTH_VARIABLE:000382</t>
  </si>
  <si>
    <t>Gs41GDD_CalcGdd_degCd</t>
  </si>
  <si>
    <t>ROTH_TRAIT:000382</t>
  </si>
  <si>
    <t>Growth stage 41 thermal time from sowing</t>
  </si>
  <si>
    <t>Growth stage 41 thermal time</t>
  </si>
  <si>
    <t>Gs41GDD</t>
  </si>
  <si>
    <t>Calculation, using date from visual assesment and daily temperature data. Summing the mean daily temperatures from sowing to GS41, ignoring any negative values.</t>
  </si>
  <si>
    <t>ROTH_VARIABLE:000383</t>
  </si>
  <si>
    <t>Gs51GDD_CalcGdd_degCd</t>
  </si>
  <si>
    <t>ROTH_TRAIT:000383</t>
  </si>
  <si>
    <t>Growth stage 51 thermal time from sowing</t>
  </si>
  <si>
    <t>Growth stage 51 thermal time</t>
  </si>
  <si>
    <t>Gs51GDD</t>
  </si>
  <si>
    <t>Calculation, using date from visual assesment and daily temperature data. Summing the mean daily temperatures from sowing to GS54, ignoring any negative values.</t>
  </si>
  <si>
    <t>ROTH_VARIABLE:000384</t>
  </si>
  <si>
    <t>Gs55GDD_CalcGdd_degCd</t>
  </si>
  <si>
    <t>ROTH_TRAIT:000384</t>
  </si>
  <si>
    <t>Growth stage 55 thermal time from sowing</t>
  </si>
  <si>
    <t>Growth stage 55 thermal time</t>
  </si>
  <si>
    <t>Gs55GDD</t>
  </si>
  <si>
    <t>Calculation, using date from visual assesment and daily temperature data. Summing the mean daily temperatures from sowing to GS55, ignoring any negative values.</t>
  </si>
  <si>
    <t>ROTH_VARIABLE:000502</t>
  </si>
  <si>
    <t>Gs59GDD_CalcGdd_degCd</t>
  </si>
  <si>
    <t>ROTH_TRAIT:000478</t>
  </si>
  <si>
    <t>Growth stage 59 thermal time from sowing</t>
  </si>
  <si>
    <t>Growth stage 59 thermal time</t>
  </si>
  <si>
    <t>Gs59GDD</t>
  </si>
  <si>
    <t>Calculation, using date from visual assesment and daily temperature data. Summing the mean daily temperatures from sowing to GS59, ignoring any negative values.</t>
  </si>
  <si>
    <t>ROTH_VARIABLE:000385</t>
  </si>
  <si>
    <t>Gs61GDD_CalcGdd_degCd</t>
  </si>
  <si>
    <t>ROTH_TRAIT:000385</t>
  </si>
  <si>
    <t>Growth stage 61 thermal time from sowing</t>
  </si>
  <si>
    <t>Growth stage 61 thermal time</t>
  </si>
  <si>
    <t>Gs61GDD</t>
  </si>
  <si>
    <t>Calculation, using date from visual assesment and daily temperature data. Summing the mean daily temperatures from sowing to GS61, ignoring any negative values.</t>
  </si>
  <si>
    <t>ROTH_VARIABLE:000398</t>
  </si>
  <si>
    <t>Gs63GDD_CalcGdd_degCd</t>
  </si>
  <si>
    <t>ROTH_TRAIT:000398</t>
  </si>
  <si>
    <t>Growth stage 63 thermal time from sowing</t>
  </si>
  <si>
    <t>Growth stage 63 thermal time</t>
  </si>
  <si>
    <t>Gs63GDD</t>
  </si>
  <si>
    <t>Calculation, using date from visual assesment and daily temperature data. Summing the mean daily temperatures from sowing to GS63, ignoring any negative values.</t>
  </si>
  <si>
    <t>ROTH_VARIABLE:000386</t>
  </si>
  <si>
    <t>Gs65GDD_CalcGdd_degCd</t>
  </si>
  <si>
    <t>ROTH_TRAIT:000386</t>
  </si>
  <si>
    <t>Growth stage 65 thermal time from sowing</t>
  </si>
  <si>
    <t>Growth stage 65 thermal time</t>
  </si>
  <si>
    <t>Gs65GDD</t>
  </si>
  <si>
    <t>Calculation, using date from visual assesment and daily temperature data. Summing the mean daily temperatures from sowing to GS65, ignoring any negative values.</t>
  </si>
  <si>
    <t>ROTH_VARIABLE:000503</t>
  </si>
  <si>
    <t>Gs89GDD_CalcGdd_degCd</t>
  </si>
  <si>
    <t>ROTH_TRAIT:000479</t>
  </si>
  <si>
    <t>Growth stage 89 thermal time from sowing</t>
  </si>
  <si>
    <t>Growth stage 89 thermal time</t>
  </si>
  <si>
    <t>Gs89GDD</t>
  </si>
  <si>
    <t>Calculation, using date from visual assesment and daily temperature data. Summing the mean daily temperatures from sowing to GS89, ignoring any negative values.</t>
  </si>
  <si>
    <t>ROTH_VARIABLE:000387</t>
  </si>
  <si>
    <t>CanMatGDD_CalcGdd_degCd</t>
  </si>
  <si>
    <t>ROTH_TRAIT:000387</t>
  </si>
  <si>
    <t>Thermal time, sowing to canopy maturity</t>
  </si>
  <si>
    <t>CanMatGDD</t>
  </si>
  <si>
    <t>Calculation, using date from visual assesment and daily temperature data. Summing the mean daily temperatures from sowing to canopy maturity, ignoring any negative values.</t>
  </si>
  <si>
    <t>ROTH_VARIABLE:000388</t>
  </si>
  <si>
    <t>PedMatGDD_CalcGdd_degCd</t>
  </si>
  <si>
    <t>ROTH_TRAIT:000388</t>
  </si>
  <si>
    <t>Thermal time, sowing to peduncle maturity</t>
  </si>
  <si>
    <t>PedMatGDD</t>
  </si>
  <si>
    <t>Calculation, using date from visual assesment and daily temperature data. Summing the mean daily temperatures from sowing to peduncle maturity, ignoring any negative values.</t>
  </si>
  <si>
    <t>ROTH_VARIABLE:000389</t>
  </si>
  <si>
    <t>SpMatGDD_CalcGdd_degCd</t>
  </si>
  <si>
    <t>ROTH_TRAIT:000389</t>
  </si>
  <si>
    <t>Thermal time, sowing to spike maturity</t>
  </si>
  <si>
    <t>SpMatGDD</t>
  </si>
  <si>
    <t>Calculation, using date from visual assesment and daily temperature data. Summing the mean daily temperatures from sowing to spike maturity (50%), ignoring any negative values.</t>
  </si>
  <si>
    <t>ROTH_VARIABLE:000391</t>
  </si>
  <si>
    <t>StmElDur3161_CalcGdd_Dy</t>
  </si>
  <si>
    <t>ROTH_TRAIT:000391</t>
  </si>
  <si>
    <t>Stem elongation duration, GS 31 to GS61</t>
  </si>
  <si>
    <t>StmElDur3161</t>
  </si>
  <si>
    <t>Calculation of the days between GS31 and 61</t>
  </si>
  <si>
    <t>ROTH_UNIT:000392</t>
  </si>
  <si>
    <t>Dy</t>
  </si>
  <si>
    <t>ROTH_VARIABLE:000392</t>
  </si>
  <si>
    <t>BtSpEMDur4161_CalcGdd_Dy</t>
  </si>
  <si>
    <t>ROTH_TRAIT:000392</t>
  </si>
  <si>
    <t>Booting and spike emergence duration, GS 41 to GS61</t>
  </si>
  <si>
    <t>BtSpEMDur4161</t>
  </si>
  <si>
    <t>Calculation of the days between GS41 and 61</t>
  </si>
  <si>
    <t>ROTH_VARIABLE:000504</t>
  </si>
  <si>
    <t>GrnflDur6189_CalcGdd_Dy</t>
  </si>
  <si>
    <t>ROTH_TRAIT:000480</t>
  </si>
  <si>
    <t>Length of grainfill period, GS61 to GS89</t>
  </si>
  <si>
    <t>Length of grainfill period, GS61 to GS90</t>
  </si>
  <si>
    <t>GrnflDur6189</t>
  </si>
  <si>
    <t>Calculation of the days between GS61 and GS89</t>
  </si>
  <si>
    <t>ROTH_VARIABLE:000125</t>
  </si>
  <si>
    <t>GrnflDur61CanMat_CalcGdd_Dy</t>
  </si>
  <si>
    <t>ROTH_TRAIT:000125</t>
  </si>
  <si>
    <t>Length of grainfill period, GS61 to canopy maturity</t>
  </si>
  <si>
    <t>GrnflDur61CanMat</t>
  </si>
  <si>
    <t xml:space="preserve">Calculation of the days between GS61 and canopy maturity </t>
  </si>
  <si>
    <t>ROTH_VARIABLE:000399</t>
  </si>
  <si>
    <t>GrnflDur61SpMat_CalcGdd_Dy</t>
  </si>
  <si>
    <t>ROTH_TRAIT:000399</t>
  </si>
  <si>
    <t>Length of grainfill period, GS61 to spike maturity</t>
  </si>
  <si>
    <t>GrnflDur61SpMat</t>
  </si>
  <si>
    <t xml:space="preserve">Calculation of the days between GS61 and spike maturity </t>
  </si>
  <si>
    <t>ROTH_VARIABLE:000401</t>
  </si>
  <si>
    <t>GrnflDur65CanMat_CalcGdd_Dy</t>
  </si>
  <si>
    <t>ROTH_TRAIT:000401</t>
  </si>
  <si>
    <t>Length of grainfill period, GS65 to canopy maturity</t>
  </si>
  <si>
    <t>GrnflDur65CanMat</t>
  </si>
  <si>
    <t xml:space="preserve">Calculation of the days between GS65 and canopy maturity </t>
  </si>
  <si>
    <t>ROTH_VARIABLE:000393</t>
  </si>
  <si>
    <t>StmElDur3161GDD_CalcGdd_degCd</t>
  </si>
  <si>
    <t>ROTH_TRAIT:000393</t>
  </si>
  <si>
    <t>Stem elongation duration, GS 31 to GS61, in thermal time</t>
  </si>
  <si>
    <t>StmElDur3161GDD</t>
  </si>
  <si>
    <t>Calculation of the thermal time between GS31 and GS61</t>
  </si>
  <si>
    <t>ROTH_VARIABLE:000394</t>
  </si>
  <si>
    <t>BtSpEMDur4161GDD_CalcGdd_degCd</t>
  </si>
  <si>
    <t>ROTH_TRAIT:000394</t>
  </si>
  <si>
    <t>Booting and spike emergence duration, GS 41 to GS61 in thermal time</t>
  </si>
  <si>
    <t>BtSpEMDur4161GDD</t>
  </si>
  <si>
    <t>Calculation of the thermal time between GS41 and GS61</t>
  </si>
  <si>
    <t>ROTH_VARIABLE:000505</t>
  </si>
  <si>
    <t>GrnflDur6189GDD_CalcGdd_degCd</t>
  </si>
  <si>
    <t>ROTH_TRAIT:000481</t>
  </si>
  <si>
    <t>Length of grainfill period, GS61 to GS89 in thermal time</t>
  </si>
  <si>
    <t>GrnflDur6189GDD</t>
  </si>
  <si>
    <t>Calculation of the thermal time between GS61 and GS89</t>
  </si>
  <si>
    <t>ROTH_VARIABLE:000126</t>
  </si>
  <si>
    <t>GrnflDur61CanMatGDD_CalcGdd_degCd</t>
  </si>
  <si>
    <t>ROTH_TRAIT:000126</t>
  </si>
  <si>
    <t>Length of grainfill period, GS61 to canopy maturity in thermal time</t>
  </si>
  <si>
    <t>GrnflDur61CanMatGDD</t>
  </si>
  <si>
    <t>Calculation of the thermal time between GS61 and canopy maturity</t>
  </si>
  <si>
    <t>ROTH_VARIABLE:000400</t>
  </si>
  <si>
    <t>GrnflDur61SpMatGDD_CalcGdd_degCd</t>
  </si>
  <si>
    <t>ROTH_TRAIT:000400</t>
  </si>
  <si>
    <t>Length of grainfill period, GS61 to spike maturity in thermal time</t>
  </si>
  <si>
    <t>GrnflDur61SpMatGDD</t>
  </si>
  <si>
    <t>Calculation of the thermal time between GS41 and spike maturity</t>
  </si>
  <si>
    <t>ROTH_VARIABLE:000402</t>
  </si>
  <si>
    <t>GrnflDur65CanMatGDD_CalcGdd_degCd</t>
  </si>
  <si>
    <t>ROTH_TRAIT:000402</t>
  </si>
  <si>
    <t>Length of grainfill period, GS65 to canopy maturity in thermal time</t>
  </si>
  <si>
    <t>GrnflDur65CanMatGDD</t>
  </si>
  <si>
    <t>Calculation of the thermal time between GS65 and canopy maturity</t>
  </si>
  <si>
    <t>In-season measurements</t>
  </si>
  <si>
    <t>ROTH_VARIABLE:000131</t>
  </si>
  <si>
    <t>RawCpHt_FldMes_cm</t>
  </si>
  <si>
    <t>ROTH_TRAIT:000131</t>
  </si>
  <si>
    <t>Crop height</t>
  </si>
  <si>
    <t>RawCpHt</t>
  </si>
  <si>
    <t>ROTH_MEAS:000132</t>
  </si>
  <si>
    <t>FldMes</t>
  </si>
  <si>
    <t>Ruler measurement</t>
  </si>
  <si>
    <t>Field measurement of crop height, ground to tip of spike (ignoring awns), and if any lodging, then the true stem length measured, ie from ground along the stem to the spike tip.</t>
  </si>
  <si>
    <t>ROTH_UNIT:000456</t>
  </si>
  <si>
    <t>cm</t>
  </si>
  <si>
    <t>ROTH_VARIABLE:000132</t>
  </si>
  <si>
    <t>CpHt_FldMes_cm</t>
  </si>
  <si>
    <t>ROTH_TRAIT:000132</t>
  </si>
  <si>
    <t>Mean crop height</t>
  </si>
  <si>
    <t>CpHt</t>
  </si>
  <si>
    <t>Calculation or ruler measurement</t>
  </si>
  <si>
    <t>The mean of individual height measurements (may only be one measurement) per plot</t>
  </si>
  <si>
    <t>ROTH_VARIABLE:000130</t>
  </si>
  <si>
    <t>LodAr_Vis_%</t>
  </si>
  <si>
    <t>ROTH_TRAIT:000130</t>
  </si>
  <si>
    <t>Lodging, % area affected</t>
  </si>
  <si>
    <t>LodAr</t>
  </si>
  <si>
    <t>Visual assement</t>
  </si>
  <si>
    <t>Visual assesment of the % area of the plot with the most severe loding, the area that had a lodging severity score</t>
  </si>
  <si>
    <t>ROTH_UNIT:000477</t>
  </si>
  <si>
    <t>%</t>
  </si>
  <si>
    <t>ROTH_VARIABLE:000129</t>
  </si>
  <si>
    <t>LodSev_Vis_0to10</t>
  </si>
  <si>
    <t>ROTH_TRAIT:000129</t>
  </si>
  <si>
    <t>Lodging severity</t>
  </si>
  <si>
    <t>LodSev</t>
  </si>
  <si>
    <t>Visual assesment of lodging, looking at the worst area (for lodging) of a plot. 0=stems at 90 degrees, ie no loding, 10= stems at 0 degrees, flat, inbetween scores as appropriate eg 5=stems at 45 degrees.</t>
  </si>
  <si>
    <t>ROTH_VARIABLE:000117</t>
  </si>
  <si>
    <t>AwnPreAb_Vis_0to1</t>
  </si>
  <si>
    <t>ROTH_TRAIT:000117</t>
  </si>
  <si>
    <t>Awns</t>
  </si>
  <si>
    <t>Awns, presence or absence</t>
  </si>
  <si>
    <t>AwnPreAb</t>
  </si>
  <si>
    <t>Visual assesment of awns</t>
  </si>
  <si>
    <t>Visual assesemnt of awns, score =0, no awns, 1=awns present</t>
  </si>
  <si>
    <t>ROTH_UNIT:000117</t>
  </si>
  <si>
    <t>0to1</t>
  </si>
  <si>
    <t>scale 0 to 1</t>
  </si>
  <si>
    <t>ROTH_VARIABLE:000118</t>
  </si>
  <si>
    <t>Notes_Vis_Notes</t>
  </si>
  <si>
    <t>ROTH_TRAIT:000118</t>
  </si>
  <si>
    <t>Notes</t>
  </si>
  <si>
    <t>Plot notes</t>
  </si>
  <si>
    <t>Notes Visual assesment - any text notes made on plots</t>
  </si>
  <si>
    <t>ROTH_UNIT:000118</t>
  </si>
  <si>
    <t>ROTH_VARIABLE:000506</t>
  </si>
  <si>
    <t>Est_Vis_0to10</t>
  </si>
  <si>
    <t>ROTH_TRAIT:000482</t>
  </si>
  <si>
    <t>Establishment Score</t>
  </si>
  <si>
    <t>Est</t>
  </si>
  <si>
    <t>Visual assesment of the % area of the plot that has established well</t>
  </si>
  <si>
    <t>In-season sampling</t>
  </si>
  <si>
    <t>ROTH_VARIABLE:000138</t>
  </si>
  <si>
    <t>BmsYldAnth_CalcBioSamp_tha</t>
  </si>
  <si>
    <t>ROTH_TRAIT:000138</t>
  </si>
  <si>
    <t>Biomass yield at anthesis</t>
  </si>
  <si>
    <t>BmsYldAnth</t>
  </si>
  <si>
    <t>ROTH_MEAS:000483</t>
  </si>
  <si>
    <t>CalcBioSamp</t>
  </si>
  <si>
    <t>Calculation from raw data</t>
  </si>
  <si>
    <t>Calculation of biomass yield in-season or pre-harvest, calculated from weight of biomass, corrected to 100% Dry Matter and the area it was cut from.</t>
  </si>
  <si>
    <t>ROTH_UNIT:000474</t>
  </si>
  <si>
    <t>tha</t>
  </si>
  <si>
    <t>t/ha</t>
  </si>
  <si>
    <t>ROTH_VARIABLE:000140</t>
  </si>
  <si>
    <t>NConcAnth_ComAna_%</t>
  </si>
  <si>
    <t>ROTH_TRAIT:000140</t>
  </si>
  <si>
    <t>Biomass nitrogen concentration at anthesis</t>
  </si>
  <si>
    <t>NConcAnth</t>
  </si>
  <si>
    <t>ROTH_MEAS:000140</t>
  </si>
  <si>
    <t>ComAna</t>
  </si>
  <si>
    <t>Combustion analysis</t>
  </si>
  <si>
    <t>Measured on whole crop sample by combustion</t>
  </si>
  <si>
    <t>ROTH_VARIABLE:000141</t>
  </si>
  <si>
    <t>NOffAnth_CalcBioSamp_kgha</t>
  </si>
  <si>
    <t>ROTH_TRAIT:000141</t>
  </si>
  <si>
    <t>Biomass nitrogen offtake at anthesis</t>
  </si>
  <si>
    <t>NOffAnth</t>
  </si>
  <si>
    <t>Calculation from analysis and yield</t>
  </si>
  <si>
    <t>Calculated from biomass N concentration and biomass yield</t>
  </si>
  <si>
    <t>ROTH_UNIT:000305</t>
  </si>
  <si>
    <t>kgha</t>
  </si>
  <si>
    <t>kg/ha</t>
  </si>
  <si>
    <t>Preharvest counts</t>
  </si>
  <si>
    <t>ROTH_VARIABLE:000463</t>
  </si>
  <si>
    <t>RwWd_FldMes_cm</t>
  </si>
  <si>
    <t>ROTH_TRAIT:000463</t>
  </si>
  <si>
    <t>Row width</t>
  </si>
  <si>
    <t>RwWd</t>
  </si>
  <si>
    <t>Measurement</t>
  </si>
  <si>
    <t>Row width, ie the distance between rows</t>
  </si>
  <si>
    <t>ROTH_VARIABLE:000114</t>
  </si>
  <si>
    <t>PlntCt_Samp_No</t>
  </si>
  <si>
    <t>ROTH_TRAIT:000114</t>
  </si>
  <si>
    <t>Plant count - plants in row</t>
  </si>
  <si>
    <t>PlntCt</t>
  </si>
  <si>
    <t>ROTH_MEAS:000114</t>
  </si>
  <si>
    <t>Samp</t>
  </si>
  <si>
    <t>Sampling for shoot and plant counts raw data</t>
  </si>
  <si>
    <t>Visual count of number of plants in a length of row</t>
  </si>
  <si>
    <t>ROTH_UNIT:000178</t>
  </si>
  <si>
    <t>No</t>
  </si>
  <si>
    <t>ROTH_VARIABLE:000115</t>
  </si>
  <si>
    <t>PlntPop_CalcSamp_m2</t>
  </si>
  <si>
    <t>ROTH_TRAIT:000115</t>
  </si>
  <si>
    <t>Plant population per unit area</t>
  </si>
  <si>
    <t>PlntPop</t>
  </si>
  <si>
    <t>ROTH_MEAS:000115</t>
  </si>
  <si>
    <t>CalcSamp</t>
  </si>
  <si>
    <t>Calculation of plants per unit area, from plant count, row width and length of row measured</t>
  </si>
  <si>
    <t>ROTH_UNIT:000134</t>
  </si>
  <si>
    <t>m2</t>
  </si>
  <si>
    <t>ROTH_VARIABLE:000110</t>
  </si>
  <si>
    <t>ShtCtRwLen_Samp_m</t>
  </si>
  <si>
    <t>ROTH_TRAIT:000110</t>
  </si>
  <si>
    <t>Shoot count row length</t>
  </si>
  <si>
    <t>ShtCtRwLen</t>
  </si>
  <si>
    <t>Length of row used to count shoots/stems/plants (may be the sum of multiple lengths)</t>
  </si>
  <si>
    <t>ROTH_UNIT:000156</t>
  </si>
  <si>
    <t>m</t>
  </si>
  <si>
    <t>ROTH_VARIABLE:000111</t>
  </si>
  <si>
    <t>ShtCt_Samp_No</t>
  </si>
  <si>
    <t>ROTH_TRAIT:000111</t>
  </si>
  <si>
    <t>Shoot count in row</t>
  </si>
  <si>
    <t>ShtCt</t>
  </si>
  <si>
    <t>Visual count of number of shoots in a length of row</t>
  </si>
  <si>
    <t>ROTH_VARIABLE:000112</t>
  </si>
  <si>
    <t>ShtCtSamp_Samp_No</t>
  </si>
  <si>
    <t>ROTH_TRAIT:000112</t>
  </si>
  <si>
    <t>Shoot count per plant</t>
  </si>
  <si>
    <t>ShtCtSamp</t>
  </si>
  <si>
    <t>Visual count of shoots in a known number of plants.</t>
  </si>
  <si>
    <t>ROTH_VARIABLE:000113</t>
  </si>
  <si>
    <t>ShtPop_CalcSamp_m2</t>
  </si>
  <si>
    <t>ROTH_TRAIT:000113</t>
  </si>
  <si>
    <t>Shoot population per unit area</t>
  </si>
  <si>
    <t>ShtPop</t>
  </si>
  <si>
    <t>Calculation of shoots per unit area, from shoot count, row width and length of row measured</t>
  </si>
  <si>
    <t>Preharvest sampling</t>
  </si>
  <si>
    <t>ROTH_VARIABLE:000464</t>
  </si>
  <si>
    <t>BioSampRwLn_BioSamp_cm</t>
  </si>
  <si>
    <t>ROTH_TRAIT:000464</t>
  </si>
  <si>
    <t>Length of row of cut sample area</t>
  </si>
  <si>
    <t>BioSampRwLn</t>
  </si>
  <si>
    <t>ROTH_MEAS:000465</t>
  </si>
  <si>
    <t>BioSamp</t>
  </si>
  <si>
    <t>Biomass sampling raw data</t>
  </si>
  <si>
    <t>Total length of row cut for biomass sampling; may be the sum of lengths if several rows sampled</t>
  </si>
  <si>
    <t>ROTH_VARIABLE:000134</t>
  </si>
  <si>
    <t>BmsAr_BioSamp_m2</t>
  </si>
  <si>
    <t>ROTH_TRAIT:000134</t>
  </si>
  <si>
    <t>Area from which biomass sampled</t>
  </si>
  <si>
    <t>BmsAr</t>
  </si>
  <si>
    <t>Calculated from length of row cut and row width</t>
  </si>
  <si>
    <t>ROTH_VARIABLE:000133</t>
  </si>
  <si>
    <t>TotFrWtBms_BioSamp_g</t>
  </si>
  <si>
    <t>ROTH_TRAIT:000133</t>
  </si>
  <si>
    <t>Total fresh weigh of biomass sampled</t>
  </si>
  <si>
    <t>TotFrWtBms</t>
  </si>
  <si>
    <t>Weight of whole crop sample, cut at ground level from known area.</t>
  </si>
  <si>
    <t>ROTH_UNIT:000136</t>
  </si>
  <si>
    <t>g</t>
  </si>
  <si>
    <t>ROTH_VARIABLE:000137</t>
  </si>
  <si>
    <t>NoStmSs_BioSamp_No</t>
  </si>
  <si>
    <t>ROTH_TRAIT:000137</t>
  </si>
  <si>
    <t>Number of stems in sub-sample</t>
  </si>
  <si>
    <t>NoStmSs</t>
  </si>
  <si>
    <t>Count of the number of stems in the biomass sub-sample</t>
  </si>
  <si>
    <t>ROTH_VARIABLE:000136</t>
  </si>
  <si>
    <t>BmsSsDrWt_BioSamp_g</t>
  </si>
  <si>
    <t>ROTH_TRAIT:000136</t>
  </si>
  <si>
    <t>Biomass sub-sample dry weight</t>
  </si>
  <si>
    <t>BmsSsDrWt</t>
  </si>
  <si>
    <t>Dry weight of the biomass sub-sample</t>
  </si>
  <si>
    <t>ROTH_VARIABLE:000135</t>
  </si>
  <si>
    <t>BmsSsFrWt_BioSamp_g</t>
  </si>
  <si>
    <t>ROTH_TRAIT:000135</t>
  </si>
  <si>
    <t>Biomass sub-sample fresh weight</t>
  </si>
  <si>
    <t>BmsSsFrWt</t>
  </si>
  <si>
    <t>Weight of a small (typically 200g) fresh biomass sub-sample</t>
  </si>
  <si>
    <t>ROTH_VARIABLE:000149</t>
  </si>
  <si>
    <t>GrnWt_GbSamp_g</t>
  </si>
  <si>
    <t>ROTH_TRAIT:000149</t>
  </si>
  <si>
    <t>Grain dry weight at preharvest sampling</t>
  </si>
  <si>
    <t>GrnWt</t>
  </si>
  <si>
    <t>ROTH_MEAS:000148</t>
  </si>
  <si>
    <t>GbSamp</t>
  </si>
  <si>
    <t>Pre-harvest grab sampling</t>
  </si>
  <si>
    <t>Dry weight of grain from a pre-harvest grab sample (typically 100 stems), threshed in a lab thresher then dried.</t>
  </si>
  <si>
    <t>ROTH_VARIABLE:000147</t>
  </si>
  <si>
    <t>StrwWt_GbSamp_g</t>
  </si>
  <si>
    <t>ROTH_TRAIT:000147</t>
  </si>
  <si>
    <t>Straw dry weight at preharvest sampling</t>
  </si>
  <si>
    <t>StrwWt</t>
  </si>
  <si>
    <t>Dry weight of straw from a pre-harvest grab sample (typically 100 stems), threshed in a lab thresher then dried.</t>
  </si>
  <si>
    <t>ROTH_VARIABLE:000148</t>
  </si>
  <si>
    <t>ChfWt_GbSamp_g</t>
  </si>
  <si>
    <t>ROTH_TRAIT:000148</t>
  </si>
  <si>
    <t>Chaff dry weight at preharvest sampling</t>
  </si>
  <si>
    <t>ChfWt</t>
  </si>
  <si>
    <t>Dry weight of chaff from a pre-harvest grab sample (typically 100 stems), threshed in a lab thresher then dried.</t>
  </si>
  <si>
    <t>ROTH_VARIABLE:000467</t>
  </si>
  <si>
    <t>StrwChfWt_GbSamp_g</t>
  </si>
  <si>
    <t>ROTH_TRAIT:000467</t>
  </si>
  <si>
    <t>Straw and chaff weight at pre-harvest sampling</t>
  </si>
  <si>
    <t>StrwChfWt</t>
  </si>
  <si>
    <t>Dry weight of straw and chaff from a pre-harvest grab sample (typically 100 stems), threshed in a lab thresher then dried.</t>
  </si>
  <si>
    <t>ROTH_UNIT:000459</t>
  </si>
  <si>
    <t>ROTH_VARIABLE:000150</t>
  </si>
  <si>
    <t>StmNoS_GbSamp_No</t>
  </si>
  <si>
    <t>ROTH_TRAIT:000150</t>
  </si>
  <si>
    <t>Number of stems in sample</t>
  </si>
  <si>
    <t>StmNoS</t>
  </si>
  <si>
    <t>Number of stems in a pre-harvest grab sample (typically 100)</t>
  </si>
  <si>
    <t>ROTH_VARIABLE:000153</t>
  </si>
  <si>
    <t>HI_CalcFhStCor_%</t>
  </si>
  <si>
    <t>ROTH_TRAIT:000153</t>
  </si>
  <si>
    <t>Harvest index</t>
  </si>
  <si>
    <t>Ratio of grain weight to total above ground biomass weight, expressed as a percentage</t>
  </si>
  <si>
    <t>HI</t>
  </si>
  <si>
    <t>ROTH_MEAS:000176</t>
  </si>
  <si>
    <t>CalcFhStCor</t>
  </si>
  <si>
    <t>Final harvest, from straw weights, stubble corrected</t>
  </si>
  <si>
    <t>Harvest Index, calculated from combine (or post-combining plot straw weights) grain and straw yields, to include an allowance for the stubble (stubble height and crop height also measured).</t>
  </si>
  <si>
    <t>ROTH_VARIABLE:000516</t>
  </si>
  <si>
    <t>HI_CalcFhStEst_%</t>
  </si>
  <si>
    <t>ROTH_MEAS:000491</t>
  </si>
  <si>
    <t>CalcFhStEst</t>
  </si>
  <si>
    <t>Final harvest, from straw weights &amp; stubble estimation</t>
  </si>
  <si>
    <t>Harvest Index, calculated from combine (or post-combining plot straw weights) grain and straw yields, to include an estimation for the stubble</t>
  </si>
  <si>
    <t>ROTH_VARIABLE:000484</t>
  </si>
  <si>
    <t>HI_CalcFh_%</t>
  </si>
  <si>
    <t>ROTH_MEAS:000191</t>
  </si>
  <si>
    <t>CalcFh</t>
  </si>
  <si>
    <t>Final harvest, from straw weights</t>
  </si>
  <si>
    <t>Harvest Index, calculated from combine (or post-combining plot straw weights) grain and straw yields, no allowance for the stubble, therefore HI will be deceptively high.</t>
  </si>
  <si>
    <t>ROTH_VARIABLE:000485</t>
  </si>
  <si>
    <t>HI_CalcBioSamp_%</t>
  </si>
  <si>
    <t>Final harvest, sampling</t>
  </si>
  <si>
    <t>Harvest Index, calculated from a pre-harvest biomass sampling and combine grain yields.</t>
  </si>
  <si>
    <t>HI_CalcGbSamp_%</t>
  </si>
  <si>
    <t>ROTH_MEAS:000484</t>
  </si>
  <si>
    <t>CalcGbSamp</t>
  </si>
  <si>
    <t>Final harvest, grab sample</t>
  </si>
  <si>
    <t>Harvest Index from pre-harvest grab sample, threshed in the lab and grain, straw and chaff dry weights recorded. Typically 100 stems per plot</t>
  </si>
  <si>
    <t>ROTH_VARIABLE:000543</t>
  </si>
  <si>
    <t>ROTH_MEAS:000495</t>
  </si>
  <si>
    <t>CalcFHSamp</t>
  </si>
  <si>
    <t>Final harvest sample</t>
  </si>
  <si>
    <t>Hand harvested sample taken from a known area for HI, grain and straw yield determination</t>
  </si>
  <si>
    <t>ROTH_VARIABLE:000509</t>
  </si>
  <si>
    <t>ROTH_TRAIT:000483</t>
  </si>
  <si>
    <t>ROTH_MEAS:000490</t>
  </si>
  <si>
    <t>Mnd</t>
  </si>
  <si>
    <t>Method not described</t>
  </si>
  <si>
    <t>ROTH_VARIABLE:000144</t>
  </si>
  <si>
    <t>SpkPop_ImgCalc_m2</t>
  </si>
  <si>
    <t>ROTH_TRAIT:000144</t>
  </si>
  <si>
    <t>Spike population per unit area</t>
  </si>
  <si>
    <t>SpkPop</t>
  </si>
  <si>
    <t>ROTH_MEAS:000144</t>
  </si>
  <si>
    <t>ImgCalc</t>
  </si>
  <si>
    <t>Calculation from image</t>
  </si>
  <si>
    <t>Estimation (using software) from an image taken pre-harvest.</t>
  </si>
  <si>
    <t>ROTH_VARIABLE:000146</t>
  </si>
  <si>
    <t>SpkPop_CalcCount_m2</t>
  </si>
  <si>
    <t>ROTH_MEAS:000146</t>
  </si>
  <si>
    <t>CalcCount</t>
  </si>
  <si>
    <t>Calculation from a pre-harvest count</t>
  </si>
  <si>
    <t>Count of spikes in known area, pre-harvest</t>
  </si>
  <si>
    <t>ROTH_VARIABLE:000465</t>
  </si>
  <si>
    <t>SpkPop_CalcBioSamp_m2</t>
  </si>
  <si>
    <t>Calculation from biomass sampling</t>
  </si>
  <si>
    <t>Calculation based on the total weight of a pre-harvest sample from a known area, and the weight and number of stems in a sub-sample from the whole sample.</t>
  </si>
  <si>
    <t>ROTH_VARIABLE:000145</t>
  </si>
  <si>
    <t>SpkPop_CalcGbSamp_m2</t>
  </si>
  <si>
    <t>Calculation from grab sample</t>
  </si>
  <si>
    <t>Calculation based on pre-harvest grab sample (which gives weight of grain/spike) and combine grain yield</t>
  </si>
  <si>
    <t>ROTH_VARIABLE:000466</t>
  </si>
  <si>
    <t>SpkPop_CalcPoHarCount_m2</t>
  </si>
  <si>
    <t>ROTH_MEAS:000467</t>
  </si>
  <si>
    <t>CalcPoHarCount</t>
  </si>
  <si>
    <t>Calculation from a post-harvest count</t>
  </si>
  <si>
    <t>Count of stubble stems in known area, post-harvest</t>
  </si>
  <si>
    <t>ROTH_VARIABLE:000488</t>
  </si>
  <si>
    <t>Fec_CalcGbSamp_grng</t>
  </si>
  <si>
    <t>ROTH_TRAIT:000470</t>
  </si>
  <si>
    <t>Fruiting efficiency (chaff based)</t>
  </si>
  <si>
    <t>Fec</t>
  </si>
  <si>
    <t>Grains per weight of chaff</t>
  </si>
  <si>
    <t>Calculation from grab sample data, number of grains per g of chaff</t>
  </si>
  <si>
    <t>ROTH_UNIT:000479</t>
  </si>
  <si>
    <t>grng</t>
  </si>
  <si>
    <t>grn/g</t>
  </si>
  <si>
    <t>=(GrnWt_GbSamp_g/(TGW_CalcTGW_g/1000))/ChfWt_GbSamp_g</t>
  </si>
  <si>
    <t>ROTH_VARIABLE:000469</t>
  </si>
  <si>
    <t>WtGrSp_CalcFh_g</t>
  </si>
  <si>
    <t>ROTH_TRAIT:000152</t>
  </si>
  <si>
    <t>Weight of grain per spike</t>
  </si>
  <si>
    <t>Weight of grains per spike</t>
  </si>
  <si>
    <t>WtGrSp</t>
  </si>
  <si>
    <t>Calculation from grain yield and spike count</t>
  </si>
  <si>
    <t>Weight of grains per spike, calculated from combine grain yield and spikes per unit area</t>
  </si>
  <si>
    <t>ROTH_UNIT:000461</t>
  </si>
  <si>
    <t>ROTH_VARIABLE:000152</t>
  </si>
  <si>
    <t>WtGrSp_CalcGbSamp_g</t>
  </si>
  <si>
    <t>Calculation from grab sampling data</t>
  </si>
  <si>
    <t>Weight of grains per spike, calculated from the pre-harvest grab-sample data (dry weight of grain divided by number of spikes)</t>
  </si>
  <si>
    <t>ROTH_VARIABLE:000180</t>
  </si>
  <si>
    <t>GrUa_CalcFh_m2</t>
  </si>
  <si>
    <t>ROTH_TRAIT:000180</t>
  </si>
  <si>
    <t>Grains per unit area</t>
  </si>
  <si>
    <t>GrUa</t>
  </si>
  <si>
    <t>Calculation from TGW and grain yield</t>
  </si>
  <si>
    <t>Grains per unit area, calculated from grain yield @ 100% DM and TGW.</t>
  </si>
  <si>
    <t>/m2</t>
  </si>
  <si>
    <t>ROTH_VARIABLE:000495</t>
  </si>
  <si>
    <t>TGrUa_CalcFh_m2</t>
  </si>
  <si>
    <t>ROTH_TRAIT:000471</t>
  </si>
  <si>
    <t>Thousand grains per unit area</t>
  </si>
  <si>
    <t>TGrUa</t>
  </si>
  <si>
    <t>Thousand grains per unit area, calculated from grain yield @ 100% DM and TGW.</t>
  </si>
  <si>
    <t>ROTH_VARIABLE:000151</t>
  </si>
  <si>
    <t>GrNoSp_CalcGbSamp_No</t>
  </si>
  <si>
    <t>ROTH_TRAIT:000151</t>
  </si>
  <si>
    <t>Grains per spike</t>
  </si>
  <si>
    <t>Number of grains per spike</t>
  </si>
  <si>
    <t>GrNoSp</t>
  </si>
  <si>
    <t>Calculation from grab sample and TGW</t>
  </si>
  <si>
    <t>Grains per spike, calculated from the weight of grains per spike (from pre-harvest grab sample) and TGW</t>
  </si>
  <si>
    <t>ROTH_VARIABLE:000468</t>
  </si>
  <si>
    <t>GrNoSp_CalcCountFh_No</t>
  </si>
  <si>
    <t>ROTH_MEAS:000485</t>
  </si>
  <si>
    <t>CalcCountFh</t>
  </si>
  <si>
    <t>Calculation from count and final harvest data</t>
  </si>
  <si>
    <t>Grains per spike, calculated from spikes per unit area, combine grain yield and TGW</t>
  </si>
  <si>
    <t>ROTH_VARIABLE:000155</t>
  </si>
  <si>
    <t>GrnFlRt_CalcFh_kghady</t>
  </si>
  <si>
    <t>ROTH_TRAIT:000155</t>
  </si>
  <si>
    <t>Grainfilling rate</t>
  </si>
  <si>
    <t>Grain filling rate, calculated from time accumulated in the grainfilling period and grain yield</t>
  </si>
  <si>
    <t>GrnFlRt</t>
  </si>
  <si>
    <t>Calculation from grain yield and phenology data</t>
  </si>
  <si>
    <t>Calculated from grain yield at final harvest (100% Dry Matter) and number of days in grainfill period.</t>
  </si>
  <si>
    <t>ROTH_UNIT:000155</t>
  </si>
  <si>
    <t>kghady</t>
  </si>
  <si>
    <t>kg/ha/dy</t>
  </si>
  <si>
    <t>ROTH_VARIABLE:000154</t>
  </si>
  <si>
    <t>GrnFlRtDD_CalcFhGdd_kghaGDD</t>
  </si>
  <si>
    <t>ROTH_TRAIT:000154</t>
  </si>
  <si>
    <t>Grain filling rate (Thermal time)</t>
  </si>
  <si>
    <t>Grain filling rate, calculated from thermal time accumulated in the grainfilling period and grain yield</t>
  </si>
  <si>
    <t>GrnFlRtDD</t>
  </si>
  <si>
    <t>ROTH_MEAS:000154</t>
  </si>
  <si>
    <t>CalcFhGdd</t>
  </si>
  <si>
    <t>Calculated from grain yield at final harvest (100% Dry Matter) and accumulated thermal time of grainfill period.</t>
  </si>
  <si>
    <t>ROTH_UNIT:000154</t>
  </si>
  <si>
    <t>kghaGDD</t>
  </si>
  <si>
    <t>kg/ha/GDD</t>
  </si>
  <si>
    <t>Post harvestTGW &amp; Specific weight</t>
  </si>
  <si>
    <t>ROTH_VARIABLE:000178</t>
  </si>
  <si>
    <t>NoGr_TgwMeas_No</t>
  </si>
  <si>
    <t>ROTH_TRAIT:000178</t>
  </si>
  <si>
    <t>Number of seeds</t>
  </si>
  <si>
    <t>NoGr</t>
  </si>
  <si>
    <t>ROTH_MEAS:000178</t>
  </si>
  <si>
    <t>TgwMeas</t>
  </si>
  <si>
    <t>TGW raw data</t>
  </si>
  <si>
    <t>Number of seeds in a sample used to calculate TGW</t>
  </si>
  <si>
    <t>ROTH_VARIABLE:000177</t>
  </si>
  <si>
    <t>WtGr_TgwMeas_g</t>
  </si>
  <si>
    <t>ROTH_TRAIT:000177</t>
  </si>
  <si>
    <t>Weight of known number of seeds</t>
  </si>
  <si>
    <t>WtGr</t>
  </si>
  <si>
    <t>Dry weight of known number of seeds, done to calculate TGW.</t>
  </si>
  <si>
    <t>ROTH_VARIABLE:000179</t>
  </si>
  <si>
    <t>TGW_CalcTGW_g</t>
  </si>
  <si>
    <t>ROTH_TRAIT:000179</t>
  </si>
  <si>
    <t>Thousand Grain Weight</t>
  </si>
  <si>
    <t>TGW</t>
  </si>
  <si>
    <t>ROTH_MEAS:000179</t>
  </si>
  <si>
    <t>CalcTGW</t>
  </si>
  <si>
    <t>TGW from seed count &amp; weight</t>
  </si>
  <si>
    <t>Thousand Grain Weight, calculated from dry weight of a known number of grains.</t>
  </si>
  <si>
    <t>ROTH_VARIABLE:000183</t>
  </si>
  <si>
    <t>SpWtSsFrWt_SpWtMeas_g</t>
  </si>
  <si>
    <t>ROTH_TRAIT:000183</t>
  </si>
  <si>
    <t>Grain specific weight sub sample fresh weight</t>
  </si>
  <si>
    <t>SpWtSsFrWt</t>
  </si>
  <si>
    <t>ROTH_MEAS:000184</t>
  </si>
  <si>
    <t>SpWtMeas</t>
  </si>
  <si>
    <t>Specific weight raw data</t>
  </si>
  <si>
    <t>Fresh weight of a sub-sample of grain, taken from a sample used to measure specific weight</t>
  </si>
  <si>
    <t>ROTH_VARIABLE:000184</t>
  </si>
  <si>
    <t>SpWtSsDrWt_SpWtMeas_g</t>
  </si>
  <si>
    <t>ROTH_TRAIT:000184</t>
  </si>
  <si>
    <t>Grain specific weight sub sample dry weight</t>
  </si>
  <si>
    <t>SpWtSsDrWt</t>
  </si>
  <si>
    <t>Dry weight of a sub-sample of grain, taken from a sample used to measure specific weight</t>
  </si>
  <si>
    <t>ROTH_VARIABLE:000185</t>
  </si>
  <si>
    <t>SpWtMc_SpWtCalc_%</t>
  </si>
  <si>
    <t>ROTH_TRAIT:000185</t>
  </si>
  <si>
    <t>Moisture content of specific weight sample</t>
  </si>
  <si>
    <t>SpWtMc</t>
  </si>
  <si>
    <t>ROTH_MEAS:000182</t>
  </si>
  <si>
    <t>SpWtCalc</t>
  </si>
  <si>
    <t>Moisture content of specific weight sample, calculated from fresh and dry weights of a sub-sample</t>
  </si>
  <si>
    <t>ROTH_VARIABLE:000181</t>
  </si>
  <si>
    <t>SpWtWt_SpWtMeas_g</t>
  </si>
  <si>
    <t>ROTH_TRAIT:000181</t>
  </si>
  <si>
    <t>Specific weight raw weight</t>
  </si>
  <si>
    <t>SpWtWt</t>
  </si>
  <si>
    <t>Specific weight raw weight, the weight of grain in the chondrometer</t>
  </si>
  <si>
    <t>ROTH_VARIABLE:000182</t>
  </si>
  <si>
    <t>GrnSpWt_SpWtCalc_kghl</t>
  </si>
  <si>
    <t>ROTH_TRAIT:000182</t>
  </si>
  <si>
    <t>Grain Specific weight</t>
  </si>
  <si>
    <t>GrnSpWt</t>
  </si>
  <si>
    <t>Specific weight from weight and volume</t>
  </si>
  <si>
    <t>Grain Specific weight, calculated from the weight of grain in the chondrometer and the relevant conversion factor.</t>
  </si>
  <si>
    <t>ROTH_UNIT:000182</t>
  </si>
  <si>
    <t>kghl</t>
  </si>
  <si>
    <t>kg/hl</t>
  </si>
  <si>
    <t>Final harvest - grain, straw &amp; biomass yield</t>
  </si>
  <si>
    <t>ROTH_VARIABLE:000159</t>
  </si>
  <si>
    <t>FrWtGrnPl_Fh_kg</t>
  </si>
  <si>
    <t>ROTH_TRAIT:000159</t>
  </si>
  <si>
    <t>Fresh weight of grain per plot</t>
  </si>
  <si>
    <t>FrWtGrnPl</t>
  </si>
  <si>
    <t>ROTH_MEAS:000482</t>
  </si>
  <si>
    <t>Fh</t>
  </si>
  <si>
    <t>Weight</t>
  </si>
  <si>
    <t>Fresh weight of grain per plot, meaured by the combine harvester, from harvest area, used with moisture content and area to calculate grain yield.</t>
  </si>
  <si>
    <t>ROTH_UNIT:000159</t>
  </si>
  <si>
    <t>kg</t>
  </si>
  <si>
    <t>ROTH_VARIABLE:000158</t>
  </si>
  <si>
    <t>FrWtStrwPl_Fh_kg</t>
  </si>
  <si>
    <t>ROTH_TRAIT:000158</t>
  </si>
  <si>
    <t>Fresh weight of straw per plot</t>
  </si>
  <si>
    <t>FrWtStrwPl</t>
  </si>
  <si>
    <t>Fresh weight of straw per plot, from the harvested area, either weighed on the combine or weighed after harvest using eg a baler to gather the straw.</t>
  </si>
  <si>
    <t>ROTH_VARIABLE:000156</t>
  </si>
  <si>
    <t>HarPlL_Fh_m</t>
  </si>
  <si>
    <t>ROTH_TRAIT:000156</t>
  </si>
  <si>
    <t>Harvested plot length</t>
  </si>
  <si>
    <t>Length of harvetsed area</t>
  </si>
  <si>
    <t>HarPlL</t>
  </si>
  <si>
    <t>Length of harvested area</t>
  </si>
  <si>
    <t>ROTH_VARIABLE:000157</t>
  </si>
  <si>
    <t>HarPlW_Fh_m</t>
  </si>
  <si>
    <t>ROTH_TRAIT:000157</t>
  </si>
  <si>
    <t>Harvested plot width</t>
  </si>
  <si>
    <t>Width of harvested area</t>
  </si>
  <si>
    <t>HarPlW</t>
  </si>
  <si>
    <t>ROTH_VARIABLE:000167</t>
  </si>
  <si>
    <t>StrwTa_Fh_kg</t>
  </si>
  <si>
    <t>ROTH_TRAIT:000167</t>
  </si>
  <si>
    <t>Straw Tare</t>
  </si>
  <si>
    <t>StrwTa</t>
  </si>
  <si>
    <t>Straw tare weight, from combine straw weigher, sometimes recorded if combine has a weigher for straw. Sometimes meaned across several plots to obtain better data.</t>
  </si>
  <si>
    <t>ROTH_VARIABLE:000160</t>
  </si>
  <si>
    <t>StbHt_Fh_cm</t>
  </si>
  <si>
    <t>ROTH_TRAIT:000160</t>
  </si>
  <si>
    <t>Stubble height</t>
  </si>
  <si>
    <t>Height of stubble after harvesting</t>
  </si>
  <si>
    <t>StbHt</t>
  </si>
  <si>
    <t>Height</t>
  </si>
  <si>
    <t>Stubble height, measured from ground to top of stubble, if stubble lodged, then the true length of the stubble, measured at the angle of the stubble.</t>
  </si>
  <si>
    <t>ROTH_VARIABLE:000162</t>
  </si>
  <si>
    <t>GrnSsDrWt_Fh_g</t>
  </si>
  <si>
    <t>ROTH_TRAIT:000162</t>
  </si>
  <si>
    <t>Grain sub-sample dry weight</t>
  </si>
  <si>
    <t>GrnSsDrWt</t>
  </si>
  <si>
    <t>Grain sub-sample from the combine at harvest, dry weight, used to calculate the moisture content.</t>
  </si>
  <si>
    <t>ROTH_VARIABLE:000161</t>
  </si>
  <si>
    <t>GrnSsFrWt_Fh_g</t>
  </si>
  <si>
    <t>ROTH_TRAIT:000161</t>
  </si>
  <si>
    <t>Grain sub-sample fresh weight</t>
  </si>
  <si>
    <t>GrnSsFrWt</t>
  </si>
  <si>
    <t>Grain sub-sample from the combine at harvest, fresh weight, typically 80g, used to calculate the moisture content.</t>
  </si>
  <si>
    <t>ROTH_VARIABLE:000163</t>
  </si>
  <si>
    <t>GrnMc_CalcFh_%</t>
  </si>
  <si>
    <t>ROTH_TRAIT:000163</t>
  </si>
  <si>
    <t>Grain moisture content</t>
  </si>
  <si>
    <t>GrnMc</t>
  </si>
  <si>
    <t>Calculation from sub sample data</t>
  </si>
  <si>
    <t>Grain moisture content at harvest, used to calculate yields, calculated from the fresh and dry weights of a small sample.</t>
  </si>
  <si>
    <t>ROTH_VARIABLE:000165</t>
  </si>
  <si>
    <t>StrwSsDrWt_Fh_g</t>
  </si>
  <si>
    <t>ROTH_TRAIT:000165</t>
  </si>
  <si>
    <t>Straw sub-sample dry weight</t>
  </si>
  <si>
    <t>StrwSsDrWt</t>
  </si>
  <si>
    <t>Dry weight of the sub-sample of straw taken when straw from a known area weighed to calculate straw yield.</t>
  </si>
  <si>
    <t>ROTH_VARIABLE:000164</t>
  </si>
  <si>
    <t>StrwSsFrWt_Fh_g</t>
  </si>
  <si>
    <t>ROTH_TRAIT:000164</t>
  </si>
  <si>
    <t>Straw sub-sample fresh weight</t>
  </si>
  <si>
    <t>StrwSsFrWt</t>
  </si>
  <si>
    <t>Straw sub-sample fresh weight (typically 150g), sample taken at the same time as the straw from a harvested area weighed, either by the combine or latter by eg a baler.</t>
  </si>
  <si>
    <t>ROTH_VARIABLE:000166</t>
  </si>
  <si>
    <t>StrwMc_CalcFh_%</t>
  </si>
  <si>
    <t>ROTH_TRAIT:000166</t>
  </si>
  <si>
    <t>Straw moisture content</t>
  </si>
  <si>
    <t>StrwMc</t>
  </si>
  <si>
    <t>Straw moisture content at harvest, used to calculate straw yield, calculated from fresh and dry weights of a small sample, typically 150g fresh weight.</t>
  </si>
  <si>
    <t>ROTH_VARIABLE:000172</t>
  </si>
  <si>
    <t>GrnYld100_Fh_tha</t>
  </si>
  <si>
    <t>ROTH_TRAIT:000172</t>
  </si>
  <si>
    <t>Grain yield @ 100% Dry Matter</t>
  </si>
  <si>
    <t>GrnYld100</t>
  </si>
  <si>
    <t>Final harvest, with combine</t>
  </si>
  <si>
    <t>Grain yield @ 100% Dry Matter, calculated from area harvested, grain fresh weight from combine harvester and grain moisture content</t>
  </si>
  <si>
    <t>ROTH_VARIABLE:000169</t>
  </si>
  <si>
    <t>GrnYld85_Fh_tha</t>
  </si>
  <si>
    <t>ROTH_TRAIT:000168</t>
  </si>
  <si>
    <t>Grain Yield @ 85% Dry Matter</t>
  </si>
  <si>
    <t>GrnYld85</t>
  </si>
  <si>
    <t>Grain yield @ 85% Dry Matter, calculated from area harvested, grain fresh weight from combine harvester and grain moisture content</t>
  </si>
  <si>
    <t>ROTH_VARIABLE:000544</t>
  </si>
  <si>
    <t>ROTH_VARIABLE:000545</t>
  </si>
  <si>
    <t>ROTH_VARIABLE:000477</t>
  </si>
  <si>
    <t>StrwYld100_FhComb_tha</t>
  </si>
  <si>
    <t>ROTH_TRAIT:000174</t>
  </si>
  <si>
    <t>Straw yield @ 100% Dry Matter</t>
  </si>
  <si>
    <t>StrwYld100</t>
  </si>
  <si>
    <t>ROTH_MEAS:000478</t>
  </si>
  <si>
    <t>FhComb</t>
  </si>
  <si>
    <t>Final harvest, combine straw weight from plot</t>
  </si>
  <si>
    <t>Straw yield @ 100% Dry Matter, calculated from  combine straw weight and harvested area, and corrected for moisture content and tare weight (if required/available). No adjustment for stubble left in the field</t>
  </si>
  <si>
    <t>ROTH_VARIABLE:000470</t>
  </si>
  <si>
    <t>StrwYld85_FhComb_tha</t>
  </si>
  <si>
    <t>ROTH_TRAIT:000169</t>
  </si>
  <si>
    <t>Straw Yield @ 85% Dry matter</t>
  </si>
  <si>
    <t>Straw Yield @ 85% Dry Matter</t>
  </si>
  <si>
    <t>StrwYld85</t>
  </si>
  <si>
    <t>Straw yield @ 85% Dry Matter, calculated from  combine straw weight and harvested area, and corrected for moisture content and tare weight (if required/available). No adjustment for stubble left in the field</t>
  </si>
  <si>
    <t>ROTH_VARIABLE:000174</t>
  </si>
  <si>
    <t>StrwYld100_FhCombStCor_tha</t>
  </si>
  <si>
    <t>ROTH_MEAS:000174</t>
  </si>
  <si>
    <t>FhCombStCor</t>
  </si>
  <si>
    <t>Final harvest, combine straw weight from plot, stubble corrected</t>
  </si>
  <si>
    <t>Straw yield @ 100% Dry Matter, calculated from  combine straw weight and harvested area, and corrected for moisture content, tare weight (if required/available) and stubble left in the field by the ratio of crop height:stubble height</t>
  </si>
  <si>
    <t>ROTH_VARIABLE:000171</t>
  </si>
  <si>
    <t>StrwYld85_FhCombStCor_tha</t>
  </si>
  <si>
    <t>Straw yield @ 85% Dry Matter, calculated from  combine straw weight and harvested area, and corrected for moisture content, tare weight (if required/available) and stubble left in the field by the ratio of crop height:stubble height</t>
  </si>
  <si>
    <t>ROTH_VARIABLE:000479</t>
  </si>
  <si>
    <t>StrwYld100_Fh_tha</t>
  </si>
  <si>
    <t>Final harvest, collected straw weight from plot</t>
  </si>
  <si>
    <t>Straw yield @ 100% Dry Matter, calculated from weight of straw collected from known area of plot (eg with baler), corrected for moisture content. No adjustment for stubble left in the field. If required, add in freshweight of any sample taken from yeild area.</t>
  </si>
  <si>
    <t>ROTH_VARIABLE:000472</t>
  </si>
  <si>
    <t>StrwYld85_Fh_tha</t>
  </si>
  <si>
    <t>Straw yield @ 85% Dry Matter, calculated from weight of straw collected from known area of plot (eg with baler), corrected for moisture content. No adjustment for stubble left in the field. If required, add in freshweight of any sample taken from yield area.</t>
  </si>
  <si>
    <t>ROTH_VARIABLE:000478</t>
  </si>
  <si>
    <t>StrwYld100_FhStCor_tha</t>
  </si>
  <si>
    <t>ROTH_MEAS:000175</t>
  </si>
  <si>
    <t>FhStCor</t>
  </si>
  <si>
    <t>Final harvest, collected straw weight from plot, stubble corrected</t>
  </si>
  <si>
    <t>Straw yield @ 100% Dry Matter, calculated from weight of straw collected from known area of plot (eg with baler), corrected for moisture content, and adjusted for stubble by the ratio of stubble height to crop height. If required, add in freshweight of any sample taken from yield area.</t>
  </si>
  <si>
    <t>ROTH_VARIABLE:000471</t>
  </si>
  <si>
    <t>StrwYld85_FhStCor_tha</t>
  </si>
  <si>
    <t>Straw yield @ 85% Dry Matter, calculated from weight of straw collected from known area of plot (eg with baler), corrected for moisture content, and adjusted for stubble by the ratio of stubble height to crop height. If required, add in freshweight of any sample taken from yield area.</t>
  </si>
  <si>
    <t>ROTH_VARIABLE:000173</t>
  </si>
  <si>
    <t>StrwYld100_CalcGbSamp_tha</t>
  </si>
  <si>
    <t>Straw yield @ 100% Dry Matter calculated from HI and grain yield. No need for a stubble adjustment as HI calculated from a sample cut at ground level.</t>
  </si>
  <si>
    <t>ROTH_VARIABLE:000170</t>
  </si>
  <si>
    <t>StrwYld85_CalcGbSamp_tha</t>
  </si>
  <si>
    <t>Straw yield @ 85% Dry Matter calculated from HI and grain yield. No need for a stubble adjustment as HI calculated from a sample cut at ground level.</t>
  </si>
  <si>
    <t>ROTH_VARIABLE:000480</t>
  </si>
  <si>
    <t>StrwYld100_CalcBioSamp_tha</t>
  </si>
  <si>
    <t>Straw yield @ 100% Dry Matter, calculated from the biomass yield, measured on a small area, with the grain yield (from the whole plot) subtracted. No need for a stubble adjustment as sample cut at ground level.</t>
  </si>
  <si>
    <t>ROTH_VARIABLE:000473</t>
  </si>
  <si>
    <t>StrwYld85_CalcBioSamp_tha</t>
  </si>
  <si>
    <t>Straw yield @ 85% Dry Matter, calculated from the biomass yield, measured on a small area, with the grain yield (from the whole plot) subtracted. No need for a stubble adjustment as sample cut at ground level.</t>
  </si>
  <si>
    <t>ROTH_VARIABLE:000489</t>
  </si>
  <si>
    <t>StrwYld100_StS_tha</t>
  </si>
  <si>
    <t>ROTH_MEAS:000486</t>
  </si>
  <si>
    <t>StS</t>
  </si>
  <si>
    <t>Final harvest, stubble sampled</t>
  </si>
  <si>
    <t>Straw yield @ 100% Dry Matter, calculated from weight of straw collected from known area of plot (eg with baler), corrected for moisture content. Including an adjustment for stubble based on sampling the stubble seperately. If required, add in freshweight of any sample taken from yield area.</t>
  </si>
  <si>
    <t>ROTH_VARIABLE:000490</t>
  </si>
  <si>
    <t>StrwYld85_StS_tha</t>
  </si>
  <si>
    <t>Straw yield @ 85% Dry Matter, calculated from weight of straw collected from known area of plot (eg with baler), corrected for moisture content. Including an adjustment for stubble based on sampling the stubble seperately. If required, add in freshweight of any sample taken from yield area.</t>
  </si>
  <si>
    <t>ROTH_VARIABLE:000491</t>
  </si>
  <si>
    <t>StrwYld100_StA_tha</t>
  </si>
  <si>
    <t>ROTH_MEAS:000487</t>
  </si>
  <si>
    <t>StA</t>
  </si>
  <si>
    <t>Final harvest, stubble approximation</t>
  </si>
  <si>
    <t>Straw yield @ 100% Dry Matter, calculated from weight of straw collected from known area of plot (eg with baler), corrected for moisture content. Including an adjustment for stubble based on an approximation or estimation of straw to stubble yield ratio. If required, add in freshweight of any sample taken from yield area.</t>
  </si>
  <si>
    <t>ROTH_VARIABLE:000492</t>
  </si>
  <si>
    <t>StrwYld85_StA_tha</t>
  </si>
  <si>
    <t>Straw yield @ 85% Dry Matter, calculated from weight of straw collected from known area of plot (eg with baler), corrected for moisture content. Including an adjustment for stubble based on an approximation or estimation of straw to stubble yield ratio. If required, add in freshweight of any sample taken from yield area.</t>
  </si>
  <si>
    <t>ROTH_VARIABLE:000493</t>
  </si>
  <si>
    <t>StrwYld100_StwS_tha</t>
  </si>
  <si>
    <t>ROTH_MEAS:000488</t>
  </si>
  <si>
    <t>StwS</t>
  </si>
  <si>
    <t>Final harvest, straw sampled</t>
  </si>
  <si>
    <t>Straw yield @ 100% Dry Matter, calculated from the straw yield, measured on a small area, hand sampled. No need for a stubble adjustment as sample cut at ground level.</t>
  </si>
  <si>
    <t>ROTH_VARIABLE:000494</t>
  </si>
  <si>
    <t>StrwYld85_StwS_tha</t>
  </si>
  <si>
    <t>Straw yield @ 85% Dry Matter, calculated from the straw yield, measured on a small area, hand sampled. No need for a stubble adjustment as sample cut at ground level.</t>
  </si>
  <si>
    <t>ROTH_VARIABLE:000510</t>
  </si>
  <si>
    <t>StMnd</t>
  </si>
  <si>
    <t>ROTH_VARIABLE:000511</t>
  </si>
  <si>
    <t>ROTH_VARIABLE:000481</t>
  </si>
  <si>
    <t>BioYld100_Fh_tha</t>
  </si>
  <si>
    <t>ROTH_TRAIT:000175</t>
  </si>
  <si>
    <t>Biomass yield @ 100% Dry Matter</t>
  </si>
  <si>
    <t>BioYld100</t>
  </si>
  <si>
    <t>Final harvest</t>
  </si>
  <si>
    <t>Biomass yield @ 100% Dry Matter, calculated from sum of grain and straw yields, with stubble not taken into account, therefore the HI will be deceptively high. Straw yield from weight of straw per plot.</t>
  </si>
  <si>
    <t>ROTH_VARIABLE:000474</t>
  </si>
  <si>
    <t>BioYld85_Fh_tha</t>
  </si>
  <si>
    <t>ROTH_TRAIT:000171</t>
  </si>
  <si>
    <t>Biomass yield @ 85% Dry Matter</t>
  </si>
  <si>
    <t>BioYld85</t>
  </si>
  <si>
    <t>Biomass yield @ 85% Dry Matter, calculated from sum of grain and straw yields, with stubble not taken into account, therefore the HI will be deceptively high. Straw yield from weight of straw per plot.</t>
  </si>
  <si>
    <t>ROTH_VARIABLE:000175</t>
  </si>
  <si>
    <t>BioYld100_FhStCor_tha</t>
  </si>
  <si>
    <t>Final harvest, stubble corrected</t>
  </si>
  <si>
    <t>Biomass yield @ 100% Dry Matter, calculated from sum of grain and straw yields, with stubble taken into account, see straw yield for details of how stubble accounted for. Straw yield from weight of straw per plot.</t>
  </si>
  <si>
    <t>BioYld85_FhStCor_tha</t>
  </si>
  <si>
    <t>Biomass yield @ 85% Dry Matter, calculated from sum of grain and straw yields, with stubble taken into account, see straw yield for how stubble taken into acount. (Straw yield from weight of straw per plot).</t>
  </si>
  <si>
    <t>ROTH_VARIABLE:000483</t>
  </si>
  <si>
    <t>BioYld100_CalcGbSamp_tha</t>
  </si>
  <si>
    <t>Biomass yield @ 100% Dry Matter, calculated from grain yield (from combine), and straw yield (calculated from combine grain yield and a pre-harvest grab sample).</t>
  </si>
  <si>
    <t>ROTH_VARIABLE:000476</t>
  </si>
  <si>
    <t>BioYld85_CalcGbSamp_tha</t>
  </si>
  <si>
    <t>Biomass yield @ 85% Dry Matter, calculated from grain yield (from combine), and straw yield (calculated from combine grain yield and a pre-harvest grab sample).</t>
  </si>
  <si>
    <t>ROTH_VARIABLE:000482</t>
  </si>
  <si>
    <t>BioYld100_CalcBioSamp_tha</t>
  </si>
  <si>
    <t>Biomass yield @ 100% Dry Matter, calculated from a pre-harvest sample, cut at ground level from a known area.</t>
  </si>
  <si>
    <t>ROTH_VARIABLE:000475</t>
  </si>
  <si>
    <t>BioYld85_CalcBioSamp_tha</t>
  </si>
  <si>
    <t>Biomass yield @ 85% Dry Matter, calculated from a pre-harvest sample, cut at ground level from a known area.</t>
  </si>
  <si>
    <t>ROTH_VARIABLE:000546</t>
  </si>
  <si>
    <t>ROTH_VARIABLE:000547</t>
  </si>
  <si>
    <t>ROTH_VARIABLE:000512</t>
  </si>
  <si>
    <t>ROTH_VARIABLE:000513</t>
  </si>
  <si>
    <t>Nitrogen use effiency parameters</t>
  </si>
  <si>
    <t>ROTH_VARIABLE:000187</t>
  </si>
  <si>
    <t>BmsNUpE_CalcFh_kgNOff/kg Navail</t>
  </si>
  <si>
    <t>ROTH_TRAIT:000187</t>
  </si>
  <si>
    <t>Biomass Nitrogen Uptake efficiency</t>
  </si>
  <si>
    <t>BmsNUpE</t>
  </si>
  <si>
    <t>BioNUpE from calculation</t>
  </si>
  <si>
    <t>Biomass Nitrogen Uptake efficiency, calculated as the amount of N taken up by the biomass divided by the amount of N available from soil and fertilizer</t>
  </si>
  <si>
    <t>ROTH_UNIT:000187</t>
  </si>
  <si>
    <t>kgNOff/kg Navail</t>
  </si>
  <si>
    <t>kgNUp/kg Navail</t>
  </si>
  <si>
    <t>ROTH_VARIABLE:000514</t>
  </si>
  <si>
    <t>ROTH_TRAIT:000484</t>
  </si>
  <si>
    <t>Biomass Nitrogen Uptake efficiency, without soil</t>
  </si>
  <si>
    <t>BmsNUpENs</t>
  </si>
  <si>
    <t>BioNUpE from calculation, no soil N included</t>
  </si>
  <si>
    <t>Biomass Nitrogen Uptake efficiency, calculated as the amount of N taken up by the biomass divided by the amount of N available fertilizer, not soil</t>
  </si>
  <si>
    <t>ROTH_UNIT:000480</t>
  </si>
  <si>
    <t>kgNOff/kg Nfert</t>
  </si>
  <si>
    <t>ROTH_VARIABLE:000191</t>
  </si>
  <si>
    <t>BmsNUE_CalcFh_kg biomass/kg Navail</t>
  </si>
  <si>
    <t>ROTH_TRAIT:000191</t>
  </si>
  <si>
    <t>Biomass nitrogen use efficiency</t>
  </si>
  <si>
    <t>BmsNUE</t>
  </si>
  <si>
    <t>BioNUE from calculation</t>
  </si>
  <si>
    <t>Biomass nitrogen use efficiency, calculated as amount of biomass per unit area divided by the amount of available N (soil and fertilizer).</t>
  </si>
  <si>
    <t>ROTH_UNIT:000191</t>
  </si>
  <si>
    <t>kg biomass/kg Navail</t>
  </si>
  <si>
    <t>ROTH_VARIABLE:000189</t>
  </si>
  <si>
    <t>BmsNUtE_CalcFh_kg biomass/kg Noff</t>
  </si>
  <si>
    <t>ROTH_TRAIT:000189</t>
  </si>
  <si>
    <t>Biomass nitrogen utilisation efficiency</t>
  </si>
  <si>
    <t>BmsNUtE</t>
  </si>
  <si>
    <t>BioNUtE from calculation</t>
  </si>
  <si>
    <t>Biomass nitrogen utilisation efficiency, calculated as the amount of biomass per unit area divided by the amount of N per unit area in grain and straw at final harvest</t>
  </si>
  <si>
    <t>ROTH_UNIT:000189</t>
  </si>
  <si>
    <t>kg biomass/kg Noff</t>
  </si>
  <si>
    <t>kg biomass/kg Nup</t>
  </si>
  <si>
    <t>ROTH_VARIABLE:000188</t>
  </si>
  <si>
    <t>GrnNUpE_CalcFh_kgNOff/kg Navail</t>
  </si>
  <si>
    <t>ROTH_TRAIT:000188</t>
  </si>
  <si>
    <t>Grain Nitrogen uptake efficiency</t>
  </si>
  <si>
    <t>GrnNUpE</t>
  </si>
  <si>
    <t>GrnNUpE from calculation</t>
  </si>
  <si>
    <t>Grain Nitrogen Uptake efficiency, calculated as the amount of N taken up by the grain divided by the amount of N available from soil and fertilizer</t>
  </si>
  <si>
    <t>ROTH_VARIABLE:000192</t>
  </si>
  <si>
    <t>GrnNUE_CalcFh_kg grain/kg Navail</t>
  </si>
  <si>
    <t>ROTH_TRAIT:000192</t>
  </si>
  <si>
    <t>Grain nitrogen use efficiency</t>
  </si>
  <si>
    <t>GrnNUE</t>
  </si>
  <si>
    <t>GrnNUE from calculation</t>
  </si>
  <si>
    <t>Grain nitrogen use efficiency, calculated as amount of grain per unit area divided by the amount of available N (soil and fertilizer).</t>
  </si>
  <si>
    <t>ROTH_UNIT:000192</t>
  </si>
  <si>
    <t>kg grain/kg Navail</t>
  </si>
  <si>
    <t>ROTH_VARIABLE:000515</t>
  </si>
  <si>
    <t>ROTH_TRAIT:000485</t>
  </si>
  <si>
    <t>Grain nitrogen use efficiency, without soil</t>
  </si>
  <si>
    <t>GrnNUENs</t>
  </si>
  <si>
    <t>GrnNUE from calculation No Soil N included</t>
  </si>
  <si>
    <t>Grain nitrogen use efficiency, calculated as amount of grain per unit area divided by the amount of available fertilizer N, not soil N.</t>
  </si>
  <si>
    <t>ROTH_UNIT:000481</t>
  </si>
  <si>
    <t>kg grain/kg Nfert</t>
  </si>
  <si>
    <t>ROTH_VARIABLE:000190</t>
  </si>
  <si>
    <t>GrnNUtE_CalcFh_kg grain/kg Noff</t>
  </si>
  <si>
    <t>ROTH_TRAIT:000190</t>
  </si>
  <si>
    <t>Grain nitrogen utilisation efficiency</t>
  </si>
  <si>
    <t>GrnNUtE</t>
  </si>
  <si>
    <t>GrnNUtE from calculation</t>
  </si>
  <si>
    <t>Grain nitrogen utilisation efficiency, calculated as the amount of grain per unit area divided by the amount of N per unit area in grain and straw at final harvest</t>
  </si>
  <si>
    <t>ROTH_UNIT:000190</t>
  </si>
  <si>
    <t>kg grain/kg Noff</t>
  </si>
  <si>
    <t>kg grain/kg Nup</t>
  </si>
  <si>
    <t>ROTH_VARIABLE:000186</t>
  </si>
  <si>
    <t>GPD_CalcFh_%</t>
  </si>
  <si>
    <t>ROTH_TRAIT:000186</t>
  </si>
  <si>
    <t>Grain Protein Deviation</t>
  </si>
  <si>
    <t>GPD</t>
  </si>
  <si>
    <t>GPD from grain yield and N concentration</t>
  </si>
  <si>
    <t>Grain Protein Deviation, calculated as the deviation from a regression of grain N concentration plotted against grain yield @ 100% Dry Matter, at one N level across an experiment.</t>
  </si>
  <si>
    <t>ROTH_VARIABLE:000487</t>
  </si>
  <si>
    <t>Nsur_CalcFh_kgha</t>
  </si>
  <si>
    <t>ROTH_TRAIT:000469</t>
  </si>
  <si>
    <t>Surplus N</t>
  </si>
  <si>
    <t>Nsur</t>
  </si>
  <si>
    <t>Calculation, available N minus grain N offtake</t>
  </si>
  <si>
    <t>Nutrient parameters</t>
  </si>
  <si>
    <t>ROTH_VARIABLE:000193</t>
  </si>
  <si>
    <t>GrnNCnc_Com_%</t>
  </si>
  <si>
    <t>ROTH_TRAIT:000193</t>
  </si>
  <si>
    <t>Grain Nitrogen concentration</t>
  </si>
  <si>
    <t>GrnNCnc</t>
  </si>
  <si>
    <t>ROTH_MEAS:000193</t>
  </si>
  <si>
    <t>Com</t>
  </si>
  <si>
    <t>Combustion</t>
  </si>
  <si>
    <t>Grain Nitrogen concentration, mmmeasured by combustion on a dried, milled sample. combustion</t>
  </si>
  <si>
    <t>ROTH_VARIABLE:000194</t>
  </si>
  <si>
    <t>GrnNCnc_Nirs_%</t>
  </si>
  <si>
    <t>ROTH_MEAS:000194</t>
  </si>
  <si>
    <t>Nirs</t>
  </si>
  <si>
    <t>NIRS</t>
  </si>
  <si>
    <t>Grain Nitrogen concentration measured using NIRS.</t>
  </si>
  <si>
    <t>ROTH_VARIABLE:000507</t>
  </si>
  <si>
    <t>GrnNCnc_Kdl_%</t>
  </si>
  <si>
    <t>ROTH_MEAS:000489</t>
  </si>
  <si>
    <t>Kdl</t>
  </si>
  <si>
    <t>Kjeldahl</t>
  </si>
  <si>
    <t>Grain Nitrogen concentration measured using Kjeldahl</t>
  </si>
  <si>
    <t>ROTH_VARIABLE:000195</t>
  </si>
  <si>
    <t>GrnAlCnc_Icp_ppm</t>
  </si>
  <si>
    <t>ROTH_TRAIT:000195</t>
  </si>
  <si>
    <t>Grain Aluminium concentration</t>
  </si>
  <si>
    <t>GrnAlCnc</t>
  </si>
  <si>
    <t>ROTH_MEAS:000195</t>
  </si>
  <si>
    <t>Icp</t>
  </si>
  <si>
    <t>ICP</t>
  </si>
  <si>
    <t>Grain Aluminium concentration measured on dried, milled sample measured by ICPmeasured on dried, milled sample measured by ICP measured on dried, milled sample measured by ICP</t>
  </si>
  <si>
    <t>ROTH_UNIT:000239</t>
  </si>
  <si>
    <t>ppm</t>
  </si>
  <si>
    <t>ROTH_VARIABLE:000196</t>
  </si>
  <si>
    <t>GrnAsCnc_Icp_ppm</t>
  </si>
  <si>
    <t>ROTH_TRAIT:000196</t>
  </si>
  <si>
    <t>Grain Arsenic concentration</t>
  </si>
  <si>
    <t>GrnAsCnc</t>
  </si>
  <si>
    <t>Grain Arsenic concentrationmeasured on dried, milled sample measured by ICP measured on dried, milled sample measured by ICP</t>
  </si>
  <si>
    <t>ROTH_VARIABLE:000197</t>
  </si>
  <si>
    <t>GrnCaCnc_Icp_ppm</t>
  </si>
  <si>
    <t>ROTH_TRAIT:000197</t>
  </si>
  <si>
    <t>Grain Calcium concentration</t>
  </si>
  <si>
    <t>GrnCaCnc</t>
  </si>
  <si>
    <t>Grain Calcium concentrationmeasured on dried, milled sample measured by ICP measured on dried, milled sample measured by ICP</t>
  </si>
  <si>
    <t>ROTH_VARIABLE:000198</t>
  </si>
  <si>
    <t>GrnCdCnc_Icp_ppm</t>
  </si>
  <si>
    <t>ROTH_TRAIT:000198</t>
  </si>
  <si>
    <t>Grain Cadmium concentration</t>
  </si>
  <si>
    <t>GrnCdCnc</t>
  </si>
  <si>
    <t>Grain Cadmium concentrationmeasured on dried, milled sample measured by ICP measured on dried, milled sample measured by ICP</t>
  </si>
  <si>
    <t>ROTH_VARIABLE:000199</t>
  </si>
  <si>
    <t>GrnCoCnc_Icp_ppm</t>
  </si>
  <si>
    <t>ROTH_TRAIT:000199</t>
  </si>
  <si>
    <t>Grain Cobalt concentration</t>
  </si>
  <si>
    <t>GrnCoCnc</t>
  </si>
  <si>
    <t>Grain Cobalt concentrationmeasured on dried, milled sample measured by ICP measured on dried, milled sample measured by ICP</t>
  </si>
  <si>
    <t>ROTH_VARIABLE:000200</t>
  </si>
  <si>
    <t>GrnCrCnc_Icp_ppm</t>
  </si>
  <si>
    <t>ROTH_TRAIT:000200</t>
  </si>
  <si>
    <t>Grain Chromium concentration</t>
  </si>
  <si>
    <t>GrnCrCnc</t>
  </si>
  <si>
    <t>Grain Chromium concentrationmeasured on dried, milled sample measured by ICP measured on dried, milled sample measured by ICP</t>
  </si>
  <si>
    <t>ROTH_VARIABLE:000201</t>
  </si>
  <si>
    <t>GrnCuCnc_Icp_ppm</t>
  </si>
  <si>
    <t>ROTH_TRAIT:000201</t>
  </si>
  <si>
    <t>Grain Copper concentration</t>
  </si>
  <si>
    <t>GrnCuCnc</t>
  </si>
  <si>
    <t>Grain Copper concentrationmeasured on dried, milled sample measured by ICP measured on dried, milled sample measured by ICP</t>
  </si>
  <si>
    <t>ROTH_VARIABLE:000202</t>
  </si>
  <si>
    <t>GrnFeCnc_Icp_ppm</t>
  </si>
  <si>
    <t>ROTH_TRAIT:000202</t>
  </si>
  <si>
    <t>Grain Iron concentration</t>
  </si>
  <si>
    <t>GrnFeCnc</t>
  </si>
  <si>
    <t>Grain Iron concentrationmeasured on dried, milled sample measured by ICP measured on dried, milled sample measured by ICP</t>
  </si>
  <si>
    <t>ROTH_VARIABLE:000203</t>
  </si>
  <si>
    <t>GrnKCnc_Icp_ppm</t>
  </si>
  <si>
    <t>ROTH_TRAIT:000203</t>
  </si>
  <si>
    <t>Grain Potassium concentration</t>
  </si>
  <si>
    <t>GrnKCnc</t>
  </si>
  <si>
    <t>Grain Potassium concentrationmeasured on dried, milled sample measured by ICP measured on dried, milled sample measured by ICP</t>
  </si>
  <si>
    <t>ROTH_VARIABLE:000204</t>
  </si>
  <si>
    <t>GrnMgCnc_Icp_ppm</t>
  </si>
  <si>
    <t>ROTH_TRAIT:000204</t>
  </si>
  <si>
    <t>Grain Magnesium concentration</t>
  </si>
  <si>
    <t>GrnMgCnc</t>
  </si>
  <si>
    <t>Grain Magnesium concentrationmeasured on dried, milled sample measured by ICP measured on dried, milled sample measured by ICP</t>
  </si>
  <si>
    <t>ROTH_VARIABLE:000205</t>
  </si>
  <si>
    <t>GrnMnCnc_Icp_ppm</t>
  </si>
  <si>
    <t>ROTH_TRAIT:000205</t>
  </si>
  <si>
    <t>Grain Manganese concentration</t>
  </si>
  <si>
    <t>GrnMnCnc</t>
  </si>
  <si>
    <t>Grain Manganese concentrationmeasured on dried, milled sample measured by ICP measured on dried, milled sample measured by ICP</t>
  </si>
  <si>
    <t>ROTH_VARIABLE:000206</t>
  </si>
  <si>
    <t>GrnMoCnc_Icp_ppm</t>
  </si>
  <si>
    <t>ROTH_TRAIT:000206</t>
  </si>
  <si>
    <t>Grain Molybdenum concentration</t>
  </si>
  <si>
    <t>GrnMoCnc</t>
  </si>
  <si>
    <t>Grain Molybdenum concentrationmeasured on dried, milled sample measured by ICP measured on dried, milled sample measured by ICP</t>
  </si>
  <si>
    <t>ROTH_VARIABLE:000207</t>
  </si>
  <si>
    <t>GrnNaCnc_Icp_ppm</t>
  </si>
  <si>
    <t>ROTH_TRAIT:000207</t>
  </si>
  <si>
    <t>Grain Sodium concentration</t>
  </si>
  <si>
    <t>GrnNaCnc</t>
  </si>
  <si>
    <t>Grain Sodium concentrationmeasured on dried, milled sample measured by ICP measured on dried, milled sample measured by ICP</t>
  </si>
  <si>
    <t>ROTH_VARIABLE:000208</t>
  </si>
  <si>
    <t>GrnNiCnc_Icp_ppm</t>
  </si>
  <si>
    <t>ROTH_TRAIT:000208</t>
  </si>
  <si>
    <t>Grain Nickel concentration</t>
  </si>
  <si>
    <t>GrnNiCnc</t>
  </si>
  <si>
    <t>Grain Nickel concentrationmeasured on dried, milled sample measured by ICP measured on dried, milled sample measured by ICP</t>
  </si>
  <si>
    <t>ROTH_VARIABLE:000209</t>
  </si>
  <si>
    <t>GrnPCnc_Icp_ppm</t>
  </si>
  <si>
    <t>ROTH_TRAIT:000209</t>
  </si>
  <si>
    <t>Grain Phosphorus concentration</t>
  </si>
  <si>
    <t>GrnPCnc</t>
  </si>
  <si>
    <t>Grain Phosphorus concentrationmeasured on dried, milled sample measured by ICP measured on dried, milled sample measured by ICP</t>
  </si>
  <si>
    <t>ROTH_VARIABLE:000210</t>
  </si>
  <si>
    <t>GrnPbCnc_Icp_ppm</t>
  </si>
  <si>
    <t>ROTH_TRAIT:000210</t>
  </si>
  <si>
    <t>Grain Lead concentration</t>
  </si>
  <si>
    <t>GrnPbCnc</t>
  </si>
  <si>
    <t>Grain Lead concentrationmeasured on dried, milled sample measured by ICP measured on dried, milled sample measured by ICP</t>
  </si>
  <si>
    <t>ROTH_VARIABLE:000211</t>
  </si>
  <si>
    <t>GrnSCnc_Icp_ppm</t>
  </si>
  <si>
    <t>ROTH_TRAIT:000211</t>
  </si>
  <si>
    <t>Grain Sulphur concentration</t>
  </si>
  <si>
    <t>GrnSCnc</t>
  </si>
  <si>
    <t>Grain Sulphur concentrationmeasured on dried, milled sample measured by ICP measured on dried, milled sample measured by ICP</t>
  </si>
  <si>
    <t>ROTH_VARIABLE:000212</t>
  </si>
  <si>
    <t>GrnSeCnc_Icp_ppm</t>
  </si>
  <si>
    <t>ROTH_TRAIT:000212</t>
  </si>
  <si>
    <t>Grain Selenium concentration</t>
  </si>
  <si>
    <t>GrnSeCnc</t>
  </si>
  <si>
    <t>Grain Selenium concentrationmeasured on dried, milled sample measured by ICP measured on dried, milled sample measured by ICP</t>
  </si>
  <si>
    <t>ROTH_VARIABLE:000213</t>
  </si>
  <si>
    <t>GrnTiCnc_Icp_ppm</t>
  </si>
  <si>
    <t>ROTH_TRAIT:000213</t>
  </si>
  <si>
    <t>Grain Titanium concentration</t>
  </si>
  <si>
    <t>GrnTiCnc</t>
  </si>
  <si>
    <t>Grain Titanium concentrationmeasured on dried, milled sample measured by ICP measured on dried, milled sample measured by ICP</t>
  </si>
  <si>
    <t>ROTH_VARIABLE:000214</t>
  </si>
  <si>
    <t>GrnZnCnc_Icp_ppm</t>
  </si>
  <si>
    <t>ROTH_TRAIT:000214</t>
  </si>
  <si>
    <t>Grain Zinc concentration</t>
  </si>
  <si>
    <t>GrnZnCnc</t>
  </si>
  <si>
    <t>Grain Zinc concentrationmeasured on dried, milled sample measured by ICP measured on dried, milled sample measured by ICP</t>
  </si>
  <si>
    <t>ROTH_VARIABLE:000215</t>
  </si>
  <si>
    <t>StrwNCnc_Com_%</t>
  </si>
  <si>
    <t>ROTH_TRAIT:000215</t>
  </si>
  <si>
    <t>Straw Nitrogen concentration</t>
  </si>
  <si>
    <t>StrwNCnc</t>
  </si>
  <si>
    <t>Straw Nitrogen concentration measured by combustion on dried milled sample.</t>
  </si>
  <si>
    <t>ROTH_VARIABLE:000216</t>
  </si>
  <si>
    <t>StrwNCnc_Nirs_%</t>
  </si>
  <si>
    <t>Straw Nitrogen concentration measured by NIRS</t>
  </si>
  <si>
    <t>ROTH_VARIABLE:000508</t>
  </si>
  <si>
    <t>StrwNCnc_Kdl_%</t>
  </si>
  <si>
    <t>Straw Nitrogen concentration measured by Kjeldahl</t>
  </si>
  <si>
    <t>ROTH_VARIABLE:000217</t>
  </si>
  <si>
    <t>StrwAlCnc_Icp_ppm</t>
  </si>
  <si>
    <t>ROTH_TRAIT:000217</t>
  </si>
  <si>
    <t>Straw Aluminium concentration</t>
  </si>
  <si>
    <t>StrwAlCnc</t>
  </si>
  <si>
    <t>Straw Aluminium concentration measured on dried, milled sample measured by ICP</t>
  </si>
  <si>
    <t>ROTH_VARIABLE:000218</t>
  </si>
  <si>
    <t>StrwAsCnc_Icp_ppm</t>
  </si>
  <si>
    <t>ROTH_TRAIT:000218</t>
  </si>
  <si>
    <t>Straw Arsenic concentration</t>
  </si>
  <si>
    <t>StrwAsCnc</t>
  </si>
  <si>
    <t>Straw Arsenic concentration measured on dried, milled sample measured by ICP</t>
  </si>
  <si>
    <t>ROTH_VARIABLE:000219</t>
  </si>
  <si>
    <t>StrwCaCnc_Icp_ppm</t>
  </si>
  <si>
    <t>ROTH_TRAIT:000219</t>
  </si>
  <si>
    <t>Straw Calcium concentration</t>
  </si>
  <si>
    <t>StrwCaCnc</t>
  </si>
  <si>
    <t>Straw Calcium concentration measured on dried, milled sample measured by ICP</t>
  </si>
  <si>
    <t>ROTH_VARIABLE:000220</t>
  </si>
  <si>
    <t>StrwCdCnc_Icp_ppm</t>
  </si>
  <si>
    <t>ROTH_TRAIT:000220</t>
  </si>
  <si>
    <t>Straw Cadmium concentration</t>
  </si>
  <si>
    <t>StrwCdCnc</t>
  </si>
  <si>
    <t>Straw Cadmium concentration measured on dried, milled sample measured by ICP</t>
  </si>
  <si>
    <t>ROTH_VARIABLE:000221</t>
  </si>
  <si>
    <t>StrwCoCnc_Icp_ppm</t>
  </si>
  <si>
    <t>ROTH_TRAIT:000221</t>
  </si>
  <si>
    <t>Straw Cobalt concentration</t>
  </si>
  <si>
    <t>StrwCoCnc</t>
  </si>
  <si>
    <t>Straw Cobalt concentration measured on dried, milled sample measured by ICP</t>
  </si>
  <si>
    <t>ROTH_VARIABLE:000222</t>
  </si>
  <si>
    <t>StrwCrCnc_Icp_ppm</t>
  </si>
  <si>
    <t>ROTH_TRAIT:000222</t>
  </si>
  <si>
    <t>Straw Chromium concentration</t>
  </si>
  <si>
    <t>StrwCrCnc</t>
  </si>
  <si>
    <t>Straw Chromium concentration measured on dried, milled sample measured by ICP</t>
  </si>
  <si>
    <t>ROTH_VARIABLE:000223</t>
  </si>
  <si>
    <t>StrwCuCnc_Icp_ppm</t>
  </si>
  <si>
    <t>ROTH_TRAIT:000223</t>
  </si>
  <si>
    <t>Straw Copper concentration</t>
  </si>
  <si>
    <t>StrwCuCnc</t>
  </si>
  <si>
    <t>Straw Copper concentration measured on dried, milled sample measured by ICP</t>
  </si>
  <si>
    <t>ROTH_VARIABLE:000224</t>
  </si>
  <si>
    <t>StrwFeCnc_Icp_ppm</t>
  </si>
  <si>
    <t>ROTH_TRAIT:000224</t>
  </si>
  <si>
    <t>Straw Iron concentration</t>
  </si>
  <si>
    <t>StrwFeCnc</t>
  </si>
  <si>
    <t>Straw Iron concentration measured on dried, milled sample measured by ICP</t>
  </si>
  <si>
    <t>ROTH_VARIABLE:000225</t>
  </si>
  <si>
    <t>StrwKCnc_Icp_ppm</t>
  </si>
  <si>
    <t>ROTH_TRAIT:000225</t>
  </si>
  <si>
    <t>Straw Potassium concentration</t>
  </si>
  <si>
    <t>StrwKCnc</t>
  </si>
  <si>
    <t>Straw Potassium concentration measured on dried, milled sample measured by ICP</t>
  </si>
  <si>
    <t>ROTH_VARIABLE:000226</t>
  </si>
  <si>
    <t>StrwMgCnc_Icp_ppm</t>
  </si>
  <si>
    <t>ROTH_TRAIT:000226</t>
  </si>
  <si>
    <t>Straw Magnesium concentration</t>
  </si>
  <si>
    <t>StrwMgCnc</t>
  </si>
  <si>
    <t>Straw Magnesium concentration measured on dried, milled sample measured by ICP</t>
  </si>
  <si>
    <t>ROTH_VARIABLE:000227</t>
  </si>
  <si>
    <t>StrwMnCnc_Icp_ppm</t>
  </si>
  <si>
    <t>ROTH_TRAIT:000227</t>
  </si>
  <si>
    <t>Straw Manganese concentration</t>
  </si>
  <si>
    <t>StrwMnCnc</t>
  </si>
  <si>
    <t>Straw Manganese concentration measured on dried, milled sample measured by ICP</t>
  </si>
  <si>
    <t>ROTH_VARIABLE:000228</t>
  </si>
  <si>
    <t>StrwMoCnc_Icp_ppm</t>
  </si>
  <si>
    <t>ROTH_TRAIT:000228</t>
  </si>
  <si>
    <t>Straw Molybdenum concentration</t>
  </si>
  <si>
    <t>StrwMoCnc</t>
  </si>
  <si>
    <t>Straw Molybdenum concentration measured on dried, milled sample measured by ICP</t>
  </si>
  <si>
    <t>ROTH_VARIABLE:000229</t>
  </si>
  <si>
    <t>StrwNaCnc_Icp_ppm</t>
  </si>
  <si>
    <t>ROTH_TRAIT:000229</t>
  </si>
  <si>
    <t>Straw Sodium concentration</t>
  </si>
  <si>
    <t>StrwNaCnc</t>
  </si>
  <si>
    <t>Straw Sodium concentration measured on dried, milled sample measured by ICP</t>
  </si>
  <si>
    <t>ROTH_VARIABLE:000230</t>
  </si>
  <si>
    <t>StrwNiCnc_Icp_ppm</t>
  </si>
  <si>
    <t>ROTH_TRAIT:000230</t>
  </si>
  <si>
    <t>Straw Nickel concentration</t>
  </si>
  <si>
    <t>StrwNiCnc</t>
  </si>
  <si>
    <t>Straw Nickel concentration measured on dried, milled sample measured by ICP</t>
  </si>
  <si>
    <t>ROTH_VARIABLE:000231</t>
  </si>
  <si>
    <t>StrwPCnc_Icp_ppm</t>
  </si>
  <si>
    <t>ROTH_TRAIT:000231</t>
  </si>
  <si>
    <t>Straw Phosphorus concentration</t>
  </si>
  <si>
    <t>StrwPCnc</t>
  </si>
  <si>
    <t>Straw Phosphorus concentration measured on dried, milled sample measured by ICP</t>
  </si>
  <si>
    <t>ROTH_VARIABLE:000232</t>
  </si>
  <si>
    <t>StrwPbCnc_Icp_ppm</t>
  </si>
  <si>
    <t>ROTH_TRAIT:000232</t>
  </si>
  <si>
    <t>Straw Lead concentration</t>
  </si>
  <si>
    <t>StrwPbCnc</t>
  </si>
  <si>
    <t>Straw Lead concentration measured on dried, milled sample measured by ICP</t>
  </si>
  <si>
    <t>ROTH_VARIABLE:000233</t>
  </si>
  <si>
    <t>StrwSCnc_Icp_ppm</t>
  </si>
  <si>
    <t>ROTH_TRAIT:000233</t>
  </si>
  <si>
    <t>Straw Sulphur concentration</t>
  </si>
  <si>
    <t>StrwSCnc</t>
  </si>
  <si>
    <t>Straw Sulphur concentration measured on dried, milled sample measured by ICP</t>
  </si>
  <si>
    <t>ROTH_VARIABLE:000234</t>
  </si>
  <si>
    <t>StrwSeCnc_Icp_ppm</t>
  </si>
  <si>
    <t>ROTH_TRAIT:000234</t>
  </si>
  <si>
    <t>Straw Selenium concentration</t>
  </si>
  <si>
    <t>StrwSeCnc</t>
  </si>
  <si>
    <t>Straw Selenium concentration measured on dried, milled sample measured by ICP</t>
  </si>
  <si>
    <t>ROTH_VARIABLE:000235</t>
  </si>
  <si>
    <t>StrwTiCnc_Icp_ppm</t>
  </si>
  <si>
    <t>ROTH_TRAIT:000235</t>
  </si>
  <si>
    <t>Straw Titanium concentration</t>
  </si>
  <si>
    <t>StrwTiCnc</t>
  </si>
  <si>
    <t>Straw Titanium concentration measured on dried, milled sample measured by ICP</t>
  </si>
  <si>
    <t>ROTH_VARIABLE:000236</t>
  </si>
  <si>
    <t>StrwZnCnc_Icp_ppm</t>
  </si>
  <si>
    <t>ROTH_TRAIT:000236</t>
  </si>
  <si>
    <t>Straw Zinc concentration</t>
  </si>
  <si>
    <t>StrwZnCnc</t>
  </si>
  <si>
    <t>Straw Zinc concentration measured on dried, milled sample measured by ICP</t>
  </si>
  <si>
    <t>ROTH_VARIABLE:000237</t>
  </si>
  <si>
    <t>BmsNCnc_CalcComb_%</t>
  </si>
  <si>
    <t>ROTH_TRAIT:000237</t>
  </si>
  <si>
    <t>Biomass Nitrogen concentration</t>
  </si>
  <si>
    <t>BmsNCnc</t>
  </si>
  <si>
    <t>ROTH_MEAS:000237</t>
  </si>
  <si>
    <t>CalcComb</t>
  </si>
  <si>
    <t>Calculation from combustion data</t>
  </si>
  <si>
    <t>Biomass Nitrogen concentration calculated from grain and straw concentrations (from combustion) and yields.</t>
  </si>
  <si>
    <t>ROTH_VARIABLE:000238</t>
  </si>
  <si>
    <t>BmsNCnc_CalcNIRS_%</t>
  </si>
  <si>
    <t>CalcNIRS</t>
  </si>
  <si>
    <t>Calculation from NIRS data</t>
  </si>
  <si>
    <t>Biomass Nitrogen concentration calculated from grain and straw concentrations (from NIRS) and yields.</t>
  </si>
  <si>
    <t>ROTH_VARIABLE:000239</t>
  </si>
  <si>
    <t>BmsAlCnc_CalcIcp_ppm</t>
  </si>
  <si>
    <t>ROTH_TRAIT:000239</t>
  </si>
  <si>
    <t>Biomass Aluminium concentration</t>
  </si>
  <si>
    <t>BmsAlCnc</t>
  </si>
  <si>
    <t>ROTH_MEAS:000239</t>
  </si>
  <si>
    <t>CalcIcp</t>
  </si>
  <si>
    <t>Calculation from ICP data</t>
  </si>
  <si>
    <t>Biomass Aluminium concentration calculated from grain and straw concentrations and yields.</t>
  </si>
  <si>
    <t>ROTH_VARIABLE:000240</t>
  </si>
  <si>
    <t>BmsAsCnc_CalcIcp_ppm</t>
  </si>
  <si>
    <t>ROTH_TRAIT:000240</t>
  </si>
  <si>
    <t>Biomass Arsenic concentration</t>
  </si>
  <si>
    <t>BmsAsCnc</t>
  </si>
  <si>
    <t>Biomass Arsenic concentration calculated from grain and straw concentrations and yields.</t>
  </si>
  <si>
    <t>ROTH_VARIABLE:000241</t>
  </si>
  <si>
    <t>BmsCaCnc_CalcIcp_ppm</t>
  </si>
  <si>
    <t>ROTH_TRAIT:000241</t>
  </si>
  <si>
    <t>Biomass Calcium concentration</t>
  </si>
  <si>
    <t>BmsCaCnc</t>
  </si>
  <si>
    <t>Biomass Calcium concentration calculated from grain and straw concentrations and yields.</t>
  </si>
  <si>
    <t>ROTH_VARIABLE:000242</t>
  </si>
  <si>
    <t>BmsCdCnc_CalcIcp_ppm</t>
  </si>
  <si>
    <t>ROTH_TRAIT:000242</t>
  </si>
  <si>
    <t>Biomass Cadmium concentration</t>
  </si>
  <si>
    <t>BmsCdCnc</t>
  </si>
  <si>
    <t>Biomass Cadmium concentration calculated from grain and straw concentrations and yields.</t>
  </si>
  <si>
    <t>ROTH_VARIABLE:000243</t>
  </si>
  <si>
    <t>BmsCoCnc_CalcIcp_ppm</t>
  </si>
  <si>
    <t>ROTH_TRAIT:000243</t>
  </si>
  <si>
    <t>Biomass Cobalt concentration</t>
  </si>
  <si>
    <t>BmsCoCnc</t>
  </si>
  <si>
    <t>Biomass Cobalt concentration calculated from grain and straw concentrations and yields.</t>
  </si>
  <si>
    <t>ROTH_VARIABLE:000244</t>
  </si>
  <si>
    <t>BmsCrCnc_CalcIcp_ppm</t>
  </si>
  <si>
    <t>ROTH_TRAIT:000244</t>
  </si>
  <si>
    <t>Biomass Chromium concentration</t>
  </si>
  <si>
    <t>BmsCrCnc</t>
  </si>
  <si>
    <t>Biomass Chromium concentration calculated from grain and straw concentrations and yields.</t>
  </si>
  <si>
    <t>ROTH_VARIABLE:000245</t>
  </si>
  <si>
    <t>BmsCuCnc_CalcIcp_ppm</t>
  </si>
  <si>
    <t>ROTH_TRAIT:000245</t>
  </si>
  <si>
    <t>Biomass Copper concentration</t>
  </si>
  <si>
    <t>BmsCuCnc</t>
  </si>
  <si>
    <t>Biomass Copper concentration calculated from grain and straw concentrations and yields.</t>
  </si>
  <si>
    <t>ROTH_VARIABLE:000246</t>
  </si>
  <si>
    <t>BmsFeCnc_CalcIcp_ppm</t>
  </si>
  <si>
    <t>ROTH_TRAIT:000246</t>
  </si>
  <si>
    <t>Biomass Iron concentration</t>
  </si>
  <si>
    <t>BmsFeCnc</t>
  </si>
  <si>
    <t>Biomass Iron concentration calculated from grain and straw concentrations and yields.</t>
  </si>
  <si>
    <t>ROTH_VARIABLE:000247</t>
  </si>
  <si>
    <t>BmsKCnc_CalcIcp_ppm</t>
  </si>
  <si>
    <t>ROTH_TRAIT:000247</t>
  </si>
  <si>
    <t>Biomass Potassium concentration</t>
  </si>
  <si>
    <t>BmsKCnc</t>
  </si>
  <si>
    <t>Biomass Potassium concentration calculated from grain and straw concentrations and yields.</t>
  </si>
  <si>
    <t>ROTH_VARIABLE:000248</t>
  </si>
  <si>
    <t>BmsMgCnc_CalcIcp_ppm</t>
  </si>
  <si>
    <t>ROTH_TRAIT:000248</t>
  </si>
  <si>
    <t>Biomass Magnesium concentration</t>
  </si>
  <si>
    <t>BmsMgCnc</t>
  </si>
  <si>
    <t>Biomass Magnesium concentration calculated from grain and straw concentrations and yields.</t>
  </si>
  <si>
    <t>ROTH_VARIABLE:000249</t>
  </si>
  <si>
    <t>BmsMnCnc_CalcIcp_ppm</t>
  </si>
  <si>
    <t>ROTH_TRAIT:000249</t>
  </si>
  <si>
    <t>Biomass Manganese concentration</t>
  </si>
  <si>
    <t>BmsMnCnc</t>
  </si>
  <si>
    <t>Biomass Manganese concentration calculated from grain and straw concentrations and yields.</t>
  </si>
  <si>
    <t>ROTH_VARIABLE:000250</t>
  </si>
  <si>
    <t>BmsMoCnc_CalcIcp_ppm</t>
  </si>
  <si>
    <t>ROTH_TRAIT:000250</t>
  </si>
  <si>
    <t>Biomass Molybdenum concentration</t>
  </si>
  <si>
    <t>BmsMoCnc</t>
  </si>
  <si>
    <t>Biomass Molybdenum concentration calculated from grain and straw concentrations and yields.</t>
  </si>
  <si>
    <t>ROTH_VARIABLE:000251</t>
  </si>
  <si>
    <t>BmsNaCnc_CalcIcp_ppm</t>
  </si>
  <si>
    <t>ROTH_TRAIT:000251</t>
  </si>
  <si>
    <t>Biomass Sodium concentration</t>
  </si>
  <si>
    <t>BmsNaCnc</t>
  </si>
  <si>
    <t>Biomass Sodium concentration calculated from grain and straw concentrations and yields.</t>
  </si>
  <si>
    <t>ROTH_VARIABLE:000252</t>
  </si>
  <si>
    <t>BmsNiCnc_CalcIcp_ppm</t>
  </si>
  <si>
    <t>ROTH_TRAIT:000252</t>
  </si>
  <si>
    <t>Biomass Nickel concentration</t>
  </si>
  <si>
    <t>BmsNiCnc</t>
  </si>
  <si>
    <t>Biomass Nickel concentration calculated from grain and straw concentrations and yields.</t>
  </si>
  <si>
    <t>ROTH_VARIABLE:000253</t>
  </si>
  <si>
    <t>BmsPCnc_CalcIcp_ppm</t>
  </si>
  <si>
    <t>ROTH_TRAIT:000253</t>
  </si>
  <si>
    <t>Biomass Phosphorus concentration</t>
  </si>
  <si>
    <t>BmsPCnc</t>
  </si>
  <si>
    <t>Biomass Phosphorus concentration calculated from grain and straw concentrations and yields.</t>
  </si>
  <si>
    <t>ROTH_VARIABLE:000254</t>
  </si>
  <si>
    <t>BmsPbCnc_CalcIcp_ppm</t>
  </si>
  <si>
    <t>ROTH_TRAIT:000254</t>
  </si>
  <si>
    <t>Biomass Lead concentration</t>
  </si>
  <si>
    <t>BmsPbCnc</t>
  </si>
  <si>
    <t>Biomass Lead concentration calculated from grain and straw concentrations and yields.</t>
  </si>
  <si>
    <t>ROTH_VARIABLE:000255</t>
  </si>
  <si>
    <t>BmsSCnc_CalcIcp_ppm</t>
  </si>
  <si>
    <t>ROTH_TRAIT:000255</t>
  </si>
  <si>
    <t>Biomass Sulphur concentration</t>
  </si>
  <si>
    <t>BmsSCnc</t>
  </si>
  <si>
    <t>Biomass Sulphur concentration calculated from grain and straw concentrations and yields.</t>
  </si>
  <si>
    <t>ROTH_VARIABLE:000256</t>
  </si>
  <si>
    <t>BmsSeCnc_CalcIcp_ppm</t>
  </si>
  <si>
    <t>ROTH_TRAIT:000256</t>
  </si>
  <si>
    <t>Biomass Selenium concentration</t>
  </si>
  <si>
    <t>BmsSeCnc</t>
  </si>
  <si>
    <t>Biomass Selenium concentration calculated from grain and straw concentrations and yields.</t>
  </si>
  <si>
    <t>ROTH_VARIABLE:000257</t>
  </si>
  <si>
    <t>BmsTiCnc_CalcIcp_ppm</t>
  </si>
  <si>
    <t>ROTH_TRAIT:000257</t>
  </si>
  <si>
    <t>Biomass Titanium concentration</t>
  </si>
  <si>
    <t>BmsTiCnc</t>
  </si>
  <si>
    <t>Biomass Titanium concentration calculated from grain and straw concentrations and yields.</t>
  </si>
  <si>
    <t>ROTH_VARIABLE:000258</t>
  </si>
  <si>
    <t>BmsZnCnc_CalcIcp_ppm</t>
  </si>
  <si>
    <t>ROTH_TRAIT:000258</t>
  </si>
  <si>
    <t>Biomass Zinc concentration</t>
  </si>
  <si>
    <t>BmsZnCnc</t>
  </si>
  <si>
    <t>Biomass Zinc concentration calculated from grain and straw concentrations and yields.</t>
  </si>
  <si>
    <t>ROTH_VARIABLE:000259</t>
  </si>
  <si>
    <t>GrnNOff_CalcCombYld_kgha</t>
  </si>
  <si>
    <t>ROTH_TRAIT:000259</t>
  </si>
  <si>
    <t>Grain Nitrogen offtake</t>
  </si>
  <si>
    <t>GrnNOff</t>
  </si>
  <si>
    <t>ROTH_MEAS:000303</t>
  </si>
  <si>
    <t>CalcCombYld</t>
  </si>
  <si>
    <t>Calculation from combustion data and grain yield.</t>
  </si>
  <si>
    <t>Grain Nitrogen offtake calculated from grain concentration (from combustion) and yield @ 100% Dry Matter</t>
  </si>
  <si>
    <t>ROTH_VARIABLE:000260</t>
  </si>
  <si>
    <t>GrnNOff_CalcNirsYld_kgha</t>
  </si>
  <si>
    <t>ROTH_MEAS:000402</t>
  </si>
  <si>
    <t>CalcNirsYld</t>
  </si>
  <si>
    <t>Calculation from NIRS data and grain yield.</t>
  </si>
  <si>
    <t>Grain Nitrogen offtake calculated from grain concentration (from NIRS) and yield @ 100% Dry Matter</t>
  </si>
  <si>
    <t>ROTH_VARIABLE:000261</t>
  </si>
  <si>
    <t>GrnAlOff_CalcIcpYld_kgha</t>
  </si>
  <si>
    <t>ROTH_TRAIT:000261</t>
  </si>
  <si>
    <t>Grain Aluminium offtake</t>
  </si>
  <si>
    <t>GrnAlOff</t>
  </si>
  <si>
    <t>ROTH_MEAS:000327</t>
  </si>
  <si>
    <t>CalcIcpYld</t>
  </si>
  <si>
    <t>Calculation from ICP data and grain yield.</t>
  </si>
  <si>
    <t>Grain Aluminium offtake calculated from grain concentration and yield @ 100% Dry Matter</t>
  </si>
  <si>
    <t>ROTH_VARIABLE:000262</t>
  </si>
  <si>
    <t>GrnAsOff_CalcIcpYld_kgha</t>
  </si>
  <si>
    <t>ROTH_TRAIT:000262</t>
  </si>
  <si>
    <t>Grain Arsenic offtake</t>
  </si>
  <si>
    <t>GrnAsOff</t>
  </si>
  <si>
    <t>Grain Arsenic offtake calculated from grain concentration and yield @ 100% Dry Matter</t>
  </si>
  <si>
    <t>ROTH_VARIABLE:000263</t>
  </si>
  <si>
    <t>GrnCaOff_CalcIcpYld_kgha</t>
  </si>
  <si>
    <t>ROTH_TRAIT:000263</t>
  </si>
  <si>
    <t>Grain Calcium offtake</t>
  </si>
  <si>
    <t>GrnCaOff</t>
  </si>
  <si>
    <t>Grain Calcium offtake calculated from grain concentration and yield @ 100% Dry Matter</t>
  </si>
  <si>
    <t>ROTH_VARIABLE:000264</t>
  </si>
  <si>
    <t>GrnCdOff_CalcIcpYld_kgha</t>
  </si>
  <si>
    <t>ROTH_TRAIT:000264</t>
  </si>
  <si>
    <t>Grain Cadmium offtake</t>
  </si>
  <si>
    <t>GrnCdOff</t>
  </si>
  <si>
    <t>Grain Cadmium offtake calculated from grain concentration and yield @ 100% Dry Matter</t>
  </si>
  <si>
    <t>ROTH_VARIABLE:000265</t>
  </si>
  <si>
    <t>GrnCoOff_CalcIcpYld_kgha</t>
  </si>
  <si>
    <t>ROTH_TRAIT:000265</t>
  </si>
  <si>
    <t>Grain Cobalt offtake</t>
  </si>
  <si>
    <t>GrnCoOff</t>
  </si>
  <si>
    <t>Grain Cobalt offtake calculated from grain concentration and yield @ 100% Dry Matter</t>
  </si>
  <si>
    <t>ROTH_VARIABLE:000266</t>
  </si>
  <si>
    <t>GrnCrOff_CalcIcpYld_kgha</t>
  </si>
  <si>
    <t>ROTH_TRAIT:000266</t>
  </si>
  <si>
    <t>Grain Chromium offtake</t>
  </si>
  <si>
    <t>GrnCrOff</t>
  </si>
  <si>
    <t>Grain Chromium offtake calculated from grain concentration and yield @ 100% Dry Matter</t>
  </si>
  <si>
    <t>ROTH_VARIABLE:000267</t>
  </si>
  <si>
    <t>GrnCuOff_CalcIcpYld_kgha</t>
  </si>
  <si>
    <t>ROTH_TRAIT:000267</t>
  </si>
  <si>
    <t>Grain Copper offtake</t>
  </si>
  <si>
    <t>GrnCuOff</t>
  </si>
  <si>
    <t>Grain Copper offtake calculated from grain concentration and yield @ 100% Dry Matter</t>
  </si>
  <si>
    <t>ROTH_VARIABLE:000268</t>
  </si>
  <si>
    <t>GrnFeOff_CalcIcpYld_kgha</t>
  </si>
  <si>
    <t>ROTH_TRAIT:000268</t>
  </si>
  <si>
    <t>Grain Iron offtake</t>
  </si>
  <si>
    <t>GrnFeOff</t>
  </si>
  <si>
    <t>Grain Iron offtake calculated from grain concentration and yield @ 100% Dry Matter</t>
  </si>
  <si>
    <t>ROTH_VARIABLE:000269</t>
  </si>
  <si>
    <t>GrnKOff_CalcIcpYld_kgha</t>
  </si>
  <si>
    <t>ROTH_TRAIT:000269</t>
  </si>
  <si>
    <t>Grain Potassium offtake</t>
  </si>
  <si>
    <t>GrnKOff</t>
  </si>
  <si>
    <t>Grain Potassium offtake calculated from grain concentration and yield @ 100% Dry Matter</t>
  </si>
  <si>
    <t>ROTH_VARIABLE:000270</t>
  </si>
  <si>
    <t>GrnMgOff_CalcIcpYld_kgha</t>
  </si>
  <si>
    <t>ROTH_TRAIT:000270</t>
  </si>
  <si>
    <t>Grain Magnesium offtake</t>
  </si>
  <si>
    <t>GrnMgOff</t>
  </si>
  <si>
    <t>Grain Magnesium offtake calculated from grain concentration and yield @ 100% Dry Matter</t>
  </si>
  <si>
    <t>ROTH_VARIABLE:000271</t>
  </si>
  <si>
    <t>GrnMnOff_CalcIcpYld_kgha</t>
  </si>
  <si>
    <t>ROTH_TRAIT:000271</t>
  </si>
  <si>
    <t>Grain Manganese offtake</t>
  </si>
  <si>
    <t>GrnMnOff</t>
  </si>
  <si>
    <t>Grain Manganese offtake calculated from grain concentration and yield @ 100% Dry Matter</t>
  </si>
  <si>
    <t>ROTH_VARIABLE:000272</t>
  </si>
  <si>
    <t>GrnMoOff_CalcIcpYld_kgha</t>
  </si>
  <si>
    <t>ROTH_TRAIT:000272</t>
  </si>
  <si>
    <t>Grain Molybdenum offtake</t>
  </si>
  <si>
    <t>GrnMoOff</t>
  </si>
  <si>
    <t>Grain Molybdenum offtake calculated from grain concentration and yield @ 100% Dry Matter</t>
  </si>
  <si>
    <t>ROTH_VARIABLE:000273</t>
  </si>
  <si>
    <t>GrnNaOff_CalcIcpYld_kgha</t>
  </si>
  <si>
    <t>ROTH_TRAIT:000273</t>
  </si>
  <si>
    <t>Grain Sodium offtake</t>
  </si>
  <si>
    <t>GrnNaOff</t>
  </si>
  <si>
    <t>Grain Sodium offtake calculated from grain concentration and yield @ 100% Dry Matter</t>
  </si>
  <si>
    <t>ROTH_VARIABLE:000274</t>
  </si>
  <si>
    <t>GrnNiOff_CalcIcpYld_kgha</t>
  </si>
  <si>
    <t>ROTH_TRAIT:000274</t>
  </si>
  <si>
    <t>Grain Nickel offtake</t>
  </si>
  <si>
    <t>GrnNiOff</t>
  </si>
  <si>
    <t>Grain Nickel offtake calculated from grain concentration and yield @ 100% Dry Matter</t>
  </si>
  <si>
    <t>ROTH_VARIABLE:000275</t>
  </si>
  <si>
    <t>GrnPOff_CalcIcpYld_kgha</t>
  </si>
  <si>
    <t>ROTH_TRAIT:000275</t>
  </si>
  <si>
    <t>Grain Phosphorus offtake</t>
  </si>
  <si>
    <t>GrnPOff</t>
  </si>
  <si>
    <t>Grain Phosphorus offtake calculated from grain concentration and yield @ 100% Dry Matter</t>
  </si>
  <si>
    <t>ROTH_VARIABLE:000276</t>
  </si>
  <si>
    <t>GrnPbOff_CalcIcpYld_kgha</t>
  </si>
  <si>
    <t>ROTH_TRAIT:000276</t>
  </si>
  <si>
    <t>Grain Lead offtake</t>
  </si>
  <si>
    <t>GrnPbOff</t>
  </si>
  <si>
    <t>Grain Lead offtake calculated from grain concentration and yield @ 100% Dry Matter</t>
  </si>
  <si>
    <t>ROTH_VARIABLE:000277</t>
  </si>
  <si>
    <t>GrnSOff_CalcIcpYld_kgha</t>
  </si>
  <si>
    <t>ROTH_TRAIT:000277</t>
  </si>
  <si>
    <t>Grain Sulphur offtake</t>
  </si>
  <si>
    <t>GrnSOff</t>
  </si>
  <si>
    <t>Grain Sulphur offtake calculated from grain concentration and yield @ 100% Dry Matter</t>
  </si>
  <si>
    <t>ROTH_VARIABLE:000278</t>
  </si>
  <si>
    <t>GrnSeOff_CalcIcpYld_kgha</t>
  </si>
  <si>
    <t>ROTH_TRAIT:000278</t>
  </si>
  <si>
    <t>Grain Selenium offtake</t>
  </si>
  <si>
    <t>GrnSeOff</t>
  </si>
  <si>
    <t>Grain Selenium offtake calculated from grain concentration and yield @ 100% Dry Matter</t>
  </si>
  <si>
    <t>ROTH_VARIABLE:000279</t>
  </si>
  <si>
    <t>GrnTiOff_CalcIcpYld_kgha</t>
  </si>
  <si>
    <t>ROTH_TRAIT:000279</t>
  </si>
  <si>
    <t>Grain Titanium offtake</t>
  </si>
  <si>
    <t>GrnTiOff</t>
  </si>
  <si>
    <t>Grain Titanium offtake calculated from grain concentration and yield @ 100% Dry Matter</t>
  </si>
  <si>
    <t>ROTH_VARIABLE:000280</t>
  </si>
  <si>
    <t>GrnZnOff_CalcIcpYld_kgha</t>
  </si>
  <si>
    <t>ROTH_TRAIT:000280</t>
  </si>
  <si>
    <t>Grain Zinc offtake</t>
  </si>
  <si>
    <t>GrnZnOff</t>
  </si>
  <si>
    <t>Grain Zinc offtake calculated from grain concentration and yield @ 100% Dry Matter</t>
  </si>
  <si>
    <t>ROTH_VARIABLE:000281</t>
  </si>
  <si>
    <t>StrwNOff_CalcCombYld_kgha</t>
  </si>
  <si>
    <t>ROTH_TRAIT:000281</t>
  </si>
  <si>
    <t>Straw Nitrogen offtake</t>
  </si>
  <si>
    <t>StrwNOff</t>
  </si>
  <si>
    <t>Calculation from combustion data and straw yield.</t>
  </si>
  <si>
    <t>Straw Nitrogen offtake Combustion calculated from straw concentration (from combustion) and yield @ 100% Dry Matter</t>
  </si>
  <si>
    <t>ROTH_VARIABLE:000282</t>
  </si>
  <si>
    <t>StrwNOff_CalcNirsYld_kgha</t>
  </si>
  <si>
    <t>Calculation from NIRS data and straw yield.</t>
  </si>
  <si>
    <t>Straw Nitrogen offtake calculated from straw concentration (from NIRS) and yield @ 100% Dry Matter</t>
  </si>
  <si>
    <t>ROTH_VARIABLE:000283</t>
  </si>
  <si>
    <t>StrwAlOff_CalcIcpYld_kgha</t>
  </si>
  <si>
    <t>ROTH_TRAIT:000283</t>
  </si>
  <si>
    <t>Straw Aluminium offtake</t>
  </si>
  <si>
    <t>StrwAlOff</t>
  </si>
  <si>
    <t>Calculation from ICP data and straw yield.</t>
  </si>
  <si>
    <t>Straw Aluminium offtake calculated from straw concentration and yield @ 100% Dry Matter</t>
  </si>
  <si>
    <t>ROTH_VARIABLE:000284</t>
  </si>
  <si>
    <t>StrwAsOff_CalcIcpYld_kgha</t>
  </si>
  <si>
    <t>ROTH_TRAIT:000284</t>
  </si>
  <si>
    <t>Straw Arsenic offtake</t>
  </si>
  <si>
    <t>StrwAsOff</t>
  </si>
  <si>
    <t>Straw Arsenic offtake calculated from straw concentration and yield @ 100% Dry Matter</t>
  </si>
  <si>
    <t>ROTH_VARIABLE:000285</t>
  </si>
  <si>
    <t>StrwCaOff_CalcIcpYld_kgha</t>
  </si>
  <si>
    <t>ROTH_TRAIT:000285</t>
  </si>
  <si>
    <t>Straw Calcium offtake</t>
  </si>
  <si>
    <t>StrwCaOff</t>
  </si>
  <si>
    <t>Straw Calcium offtake calculated from straw concentration and yield @ 100% Dry Matter</t>
  </si>
  <si>
    <t>ROTH_VARIABLE:000286</t>
  </si>
  <si>
    <t>StrwCdOff_CalcIcpYld_kgha</t>
  </si>
  <si>
    <t>ROTH_TRAIT:000286</t>
  </si>
  <si>
    <t>Straw Cadmium offtake</t>
  </si>
  <si>
    <t>StrwCdOff</t>
  </si>
  <si>
    <t>Straw Cadmium offtake calculated from straw concentration and yield @ 100% Dry Matter</t>
  </si>
  <si>
    <t>ROTH_VARIABLE:000287</t>
  </si>
  <si>
    <t>StrwCoOff_CalcIcpYld_kgha</t>
  </si>
  <si>
    <t>ROTH_TRAIT:000287</t>
  </si>
  <si>
    <t>Straw Cobalt offtake</t>
  </si>
  <si>
    <t>StrwCoOff</t>
  </si>
  <si>
    <t>Straw Cobalt offtake calculated from straw concentration and yield @ 100% Dry Matter</t>
  </si>
  <si>
    <t>ROTH_VARIABLE:000288</t>
  </si>
  <si>
    <t>StrwCrOff_CalcIcpYld_kgha</t>
  </si>
  <si>
    <t>ROTH_TRAIT:000288</t>
  </si>
  <si>
    <t>Straw Chromium offtake</t>
  </si>
  <si>
    <t>StrwCrOff</t>
  </si>
  <si>
    <t>Straw Chromium offtake calculated from straw concentration and yield @ 100% Dry Matter</t>
  </si>
  <si>
    <t>ROTH_VARIABLE:000289</t>
  </si>
  <si>
    <t>StrwCuOff_CalcIcpYld_kgha</t>
  </si>
  <si>
    <t>ROTH_TRAIT:000289</t>
  </si>
  <si>
    <t>Straw Copper offtake</t>
  </si>
  <si>
    <t>StrwCuOff</t>
  </si>
  <si>
    <t>Straw Copper offtake calculated from straw concentration and yield @ 100% Dry Matter</t>
  </si>
  <si>
    <t>ROTH_VARIABLE:000290</t>
  </si>
  <si>
    <t>StrwFeOff_CalcIcpYld_kgha</t>
  </si>
  <si>
    <t>ROTH_TRAIT:000290</t>
  </si>
  <si>
    <t>Straw Iron offtake</t>
  </si>
  <si>
    <t>StrwFeOff</t>
  </si>
  <si>
    <t>Straw Iron offtake calculated from straw concentration and yield @ 100% Dry Matter</t>
  </si>
  <si>
    <t>ROTH_VARIABLE:000291</t>
  </si>
  <si>
    <t>StrwKOff_CalcIcpYld_kgha</t>
  </si>
  <si>
    <t>ROTH_TRAIT:000291</t>
  </si>
  <si>
    <t>Straw Potassium offtake</t>
  </si>
  <si>
    <t>StrwKOff</t>
  </si>
  <si>
    <t>Straw Potassium offtake calculated from straw concentration and yield @ 100% Dry Matter</t>
  </si>
  <si>
    <t>ROTH_VARIABLE:000292</t>
  </si>
  <si>
    <t>StrwMgOff_CalcIcpYld_kgha</t>
  </si>
  <si>
    <t>ROTH_TRAIT:000292</t>
  </si>
  <si>
    <t>Straw Magnesium offtake</t>
  </si>
  <si>
    <t>StrwMgOff</t>
  </si>
  <si>
    <t>Straw Magnesium offtake calculated from straw concentration and yield @ 100% Dry Matter</t>
  </si>
  <si>
    <t>ROTH_VARIABLE:000293</t>
  </si>
  <si>
    <t>StrwMnOff_CalcIcpYld_kgha</t>
  </si>
  <si>
    <t>ROTH_TRAIT:000293</t>
  </si>
  <si>
    <t>Straw Manganese offtake</t>
  </si>
  <si>
    <t>StrwMnOff</t>
  </si>
  <si>
    <t>Straw Manganese offtake calculated from straw concentration and yield @ 100% Dry Matter</t>
  </si>
  <si>
    <t>ROTH_VARIABLE:000294</t>
  </si>
  <si>
    <t>StrwMoOff_CalcIcpYld_kgha</t>
  </si>
  <si>
    <t>ROTH_TRAIT:000294</t>
  </si>
  <si>
    <t>Straw Molybdenum offtake</t>
  </si>
  <si>
    <t>StrwMoOff</t>
  </si>
  <si>
    <t>Straw Molybdenum offtake calculated from straw concentration and yield @ 100% Dry Matter</t>
  </si>
  <si>
    <t>ROTH_VARIABLE:000295</t>
  </si>
  <si>
    <t>StrwNaOff_CalcIcpYld_kgha</t>
  </si>
  <si>
    <t>ROTH_TRAIT:000295</t>
  </si>
  <si>
    <t>Straw Sodium offtake</t>
  </si>
  <si>
    <t>StrwNaOff</t>
  </si>
  <si>
    <t>Straw Sodium offtake calculated from straw concentration and yield @ 100% Dry Matter</t>
  </si>
  <si>
    <t>ROTH_VARIABLE:000296</t>
  </si>
  <si>
    <t>StrwNiOff_CalcIcpYld_kgha</t>
  </si>
  <si>
    <t>ROTH_TRAIT:000296</t>
  </si>
  <si>
    <t>Straw Nickel offtake</t>
  </si>
  <si>
    <t>StrwNiOff</t>
  </si>
  <si>
    <t>Straw Nickel offtake calculated from straw concentration and yield @ 100% Dry Matter</t>
  </si>
  <si>
    <t>ROTH_VARIABLE:000297</t>
  </si>
  <si>
    <t>StrwPOff_CalcIcpYld_kgha</t>
  </si>
  <si>
    <t>ROTH_TRAIT:000297</t>
  </si>
  <si>
    <t>Straw Phosphorus offtake</t>
  </si>
  <si>
    <t>StrwPOff</t>
  </si>
  <si>
    <t>Straw Phosphorus offtake calculated from straw concentration and yield @ 100% Dry Matter</t>
  </si>
  <si>
    <t>ROTH_VARIABLE:000298</t>
  </si>
  <si>
    <t>StrwPbOff_CalcIcpYld_kgha</t>
  </si>
  <si>
    <t>ROTH_TRAIT:000298</t>
  </si>
  <si>
    <t>Straw Lead offtake</t>
  </si>
  <si>
    <t>StrwPbOff</t>
  </si>
  <si>
    <t>Straw Lead offtake calculated from straw concentration and yield @ 100% Dry Matter</t>
  </si>
  <si>
    <t>ROTH_VARIABLE:000299</t>
  </si>
  <si>
    <t>StrwSOff_CalcIcpYld_kgha</t>
  </si>
  <si>
    <t>ROTH_TRAIT:000299</t>
  </si>
  <si>
    <t>Straw Sulphur offtake</t>
  </si>
  <si>
    <t>StrwSOff</t>
  </si>
  <si>
    <t>Straw Sulphur offtake calculated from straw concentration and yield @ 100% Dry Matter</t>
  </si>
  <si>
    <t>ROTH_VARIABLE:000300</t>
  </si>
  <si>
    <t>StrwSeOff_CalcIcpYld_kgha</t>
  </si>
  <si>
    <t>ROTH_TRAIT:000300</t>
  </si>
  <si>
    <t>Straw Selenium offtake</t>
  </si>
  <si>
    <t>StrwSeOff</t>
  </si>
  <si>
    <t>Straw Selenium offtake calculated from straw concentration and yield @ 100% Dry Matter</t>
  </si>
  <si>
    <t>ROTH_VARIABLE:000301</t>
  </si>
  <si>
    <t>StrwTiOff_CalcIcpYld_kgha</t>
  </si>
  <si>
    <t>ROTH_TRAIT:000301</t>
  </si>
  <si>
    <t>Straw Titanium offtake</t>
  </si>
  <si>
    <t>StrwTiOff</t>
  </si>
  <si>
    <t>Straw Titanium offtake calculated from straw concentration and yield @ 100% Dry Matter</t>
  </si>
  <si>
    <t>ROTH_VARIABLE:000302</t>
  </si>
  <si>
    <t>StrwZnOff_CalcIcpYld_kgha</t>
  </si>
  <si>
    <t>ROTH_TRAIT:000302</t>
  </si>
  <si>
    <t>Straw Zinc offtake</t>
  </si>
  <si>
    <t>StrwZnOff</t>
  </si>
  <si>
    <t>Calculation from ICP data and yield.</t>
  </si>
  <si>
    <t>Straw Zinc offtake calculated from straw concentration and yield @ 100% Dry Matter</t>
  </si>
  <si>
    <t>ROTH_VARIABLE:000303</t>
  </si>
  <si>
    <t>BmsNOff_CalcCombYld_kgha</t>
  </si>
  <si>
    <t>ROTH_TRAIT:000303</t>
  </si>
  <si>
    <t>Biomass Nitrogen offtake</t>
  </si>
  <si>
    <t>BmsNOff</t>
  </si>
  <si>
    <t>Calculation from combustion data and yield.</t>
  </si>
  <si>
    <t>Biomass Nitrogen offtake calculated from grain and straw offtakes (from combustion analysis) @ 100% Dry Matter and grain and straw yields, also @ 100% Dry Matter</t>
  </si>
  <si>
    <t>ROTH_VARIABLE:000304</t>
  </si>
  <si>
    <t>BmsNOff_CalcNirsYld_kgha</t>
  </si>
  <si>
    <t>Calculation from NIRS data and yield.</t>
  </si>
  <si>
    <t>Biomass Nitrogen offtake calculated from grain and straw offtakes (from NIRS) @ 100% Dry Matter and grain and straw yields, also @ 100% Dry Matter</t>
  </si>
  <si>
    <t>ROTH_VARIABLE:000305</t>
  </si>
  <si>
    <t>BmsAlOff_CalcIcpYld_kgha</t>
  </si>
  <si>
    <t>ROTH_TRAIT:000305</t>
  </si>
  <si>
    <t>Biomass Aluminium offtake</t>
  </si>
  <si>
    <t>BmsAlOff</t>
  </si>
  <si>
    <t>Biomass Aluminium offtake calculated from grain and straw offtakes @ 100% Dry Matter and grain and straw yields, also @ 100% Dry Matter</t>
  </si>
  <si>
    <t>ROTH_VARIABLE:000306</t>
  </si>
  <si>
    <t>BmsAsOff_CalcIcpYld_kgha</t>
  </si>
  <si>
    <t>ROTH_TRAIT:000306</t>
  </si>
  <si>
    <t>Biomass Arsenic offtake</t>
  </si>
  <si>
    <t>BmsAsOff</t>
  </si>
  <si>
    <t>Biomass Arsenic offtake calculated from grain and straw offtakes @ 100% Dry Matter and grain and straw yields, also @ 100% Dry Matter</t>
  </si>
  <si>
    <t>ROTH_VARIABLE:000307</t>
  </si>
  <si>
    <t>BmsCaOff_CalcIcpYld_kgha</t>
  </si>
  <si>
    <t>ROTH_TRAIT:000307</t>
  </si>
  <si>
    <t>Biomass Calcium offtake</t>
  </si>
  <si>
    <t>BmsCaOff</t>
  </si>
  <si>
    <t>Biomass Calcium offtake calculated from grain and straw offtakes @ 100% Dry Matter and grain and straw yields, also @ 100% Dry Matter</t>
  </si>
  <si>
    <t>ROTH_VARIABLE:000308</t>
  </si>
  <si>
    <t>BmsCdOff_CalcIcpYld_kgha</t>
  </si>
  <si>
    <t>ROTH_TRAIT:000308</t>
  </si>
  <si>
    <t>Biomass Cadmium offtake</t>
  </si>
  <si>
    <t>BmsCdOff</t>
  </si>
  <si>
    <t>Biomass Cadmium offtake calculated from grain and straw offtakes @ 100% Dry Matter and grain and straw yields, also @ 100% Dry Matter</t>
  </si>
  <si>
    <t>ROTH_VARIABLE:000309</t>
  </si>
  <si>
    <t>BmsCoOff_CalcIcpYld_kgha</t>
  </si>
  <si>
    <t>ROTH_TRAIT:000309</t>
  </si>
  <si>
    <t>Biomass Cobalt offtake</t>
  </si>
  <si>
    <t>BmsCoOff</t>
  </si>
  <si>
    <t>Biomass Cobalt offtake calculated from grain and straw offtakes @ 100% Dry Matter and grain and straw yields, also @ 100% Dry Matter</t>
  </si>
  <si>
    <t>ROTH_VARIABLE:000310</t>
  </si>
  <si>
    <t>BmsCrOff_CalcIcpYld_kgha</t>
  </si>
  <si>
    <t>ROTH_TRAIT:000310</t>
  </si>
  <si>
    <t>Biomass Chromium offtake</t>
  </si>
  <si>
    <t>BmsCrOff</t>
  </si>
  <si>
    <t>Biomass Chromium offtake calculated from grain and straw offtakes @ 100% Dry Matter and grain and straw yields, also @ 100% Dry Matter</t>
  </si>
  <si>
    <t>ROTH_VARIABLE:000311</t>
  </si>
  <si>
    <t>BmsCuOff_CalcIcpYld_kgha</t>
  </si>
  <si>
    <t>ROTH_TRAIT:000311</t>
  </si>
  <si>
    <t>Biomass Copper offtake</t>
  </si>
  <si>
    <t>BmsCuOff</t>
  </si>
  <si>
    <t>Biomass Copper offtake calculated from grain and straw offtakes @ 100% Dry Matter and grain and straw yields, also @ 100% Dry Matter</t>
  </si>
  <si>
    <t>ROTH_VARIABLE:000312</t>
  </si>
  <si>
    <t>BmsFeOff_CalcIcpYld_kgha</t>
  </si>
  <si>
    <t>ROTH_TRAIT:000312</t>
  </si>
  <si>
    <t>Biomass Iron offtake</t>
  </si>
  <si>
    <t>BmsFeOff</t>
  </si>
  <si>
    <t>Biomass Iron offtake calculated from grain and straw offtakes @ 100% Dry Matter and grain and straw yields, also @ 100% Dry Matter</t>
  </si>
  <si>
    <t>ROTH_VARIABLE:000313</t>
  </si>
  <si>
    <t>BmsKOff_CalcIcpYld_kgha</t>
  </si>
  <si>
    <t>ROTH_TRAIT:000313</t>
  </si>
  <si>
    <t>Biomass Potassium offtake</t>
  </si>
  <si>
    <t>BmsKOff</t>
  </si>
  <si>
    <t>Biomass Potassium offtake calculated from grain and straw offtakes @ 100% Dry Matter and grain and straw yields, also @ 100% Dry Matter</t>
  </si>
  <si>
    <t>ROTH_VARIABLE:000314</t>
  </si>
  <si>
    <t>BmsMgOff_CalcIcpYld_kgha</t>
  </si>
  <si>
    <t>ROTH_TRAIT:000314</t>
  </si>
  <si>
    <t>Biomass Magnesium offtake</t>
  </si>
  <si>
    <t>BmsMgOff</t>
  </si>
  <si>
    <t>Biomass Magnesium offtake calculated from grain and straw offtakes @ 100% Dry Matter and grain and straw yields, also @ 100% Dry Matter</t>
  </si>
  <si>
    <t>ROTH_VARIABLE:000315</t>
  </si>
  <si>
    <t>BmsMnOff_CalcIcpYld_kgha</t>
  </si>
  <si>
    <t>ROTH_TRAIT:000315</t>
  </si>
  <si>
    <t>Biomass Manganese offtake</t>
  </si>
  <si>
    <t>BmsMnOff</t>
  </si>
  <si>
    <t>Biomass Manganese offtake calculated from grain and straw offtakes @ 100% Dry Matter and grain and straw yields, also @ 100% Dry Matter</t>
  </si>
  <si>
    <t>ROTH_VARIABLE:000316</t>
  </si>
  <si>
    <t>BmsMoOff_CalcIcpYld_kgha</t>
  </si>
  <si>
    <t>ROTH_TRAIT:000316</t>
  </si>
  <si>
    <t>Biomass Molybdenum offtake</t>
  </si>
  <si>
    <t>BmsMoOff</t>
  </si>
  <si>
    <t>Biomass Molybdenum offtake calculated from grain and straw offtakes @ 100% Dry Matter and grain and straw yields, also @ 100% Dry Matter</t>
  </si>
  <si>
    <t>ROTH_VARIABLE:000317</t>
  </si>
  <si>
    <t>BmsNaOff_CalcIcpYld_kgha</t>
  </si>
  <si>
    <t>ROTH_TRAIT:000317</t>
  </si>
  <si>
    <t>Biomass Sodium offtake</t>
  </si>
  <si>
    <t>BmsNaOff</t>
  </si>
  <si>
    <t>Biomass Sodium offtake calculated from grain and straw offtakes @ 100% Dry Matter and grain and straw yields, also @ 100% Dry Matter</t>
  </si>
  <si>
    <t>ROTH_VARIABLE:000318</t>
  </si>
  <si>
    <t>BmsNiOff_CalcIcpYld_kgha</t>
  </si>
  <si>
    <t>ROTH_TRAIT:000318</t>
  </si>
  <si>
    <t>Biomass Nickel offtake</t>
  </si>
  <si>
    <t>BmsNiOff</t>
  </si>
  <si>
    <t>Biomass Nickel offtake calculated from grain and straw offtakes @ 100% Dry Matter and grain and straw yields, also @ 100% Dry Matter</t>
  </si>
  <si>
    <t>ROTH_VARIABLE:000319</t>
  </si>
  <si>
    <t>BmsPOff_CalcIcpYld_kgha</t>
  </si>
  <si>
    <t>ROTH_TRAIT:000319</t>
  </si>
  <si>
    <t>Biomass Phosphorus offtake</t>
  </si>
  <si>
    <t>BmsPOff</t>
  </si>
  <si>
    <t>Biomass Phosphorus offtake calculated from grain and straw offtakes @ 100% Dry Matter and grain and straw yields, also @ 100% Dry Matter</t>
  </si>
  <si>
    <t>ROTH_VARIABLE:000320</t>
  </si>
  <si>
    <t>BmsPbOff_CalcIcpYld_kgha</t>
  </si>
  <si>
    <t>ROTH_TRAIT:000320</t>
  </si>
  <si>
    <t>Biomass Lead offtake</t>
  </si>
  <si>
    <t>BmsPbOff</t>
  </si>
  <si>
    <t>Biomass Lead offtake calculated from grain and straw offtakes @ 100% Dry Matter and grain and straw yields, also @ 100% Dry Matter</t>
  </si>
  <si>
    <t>ROTH_VARIABLE:000321</t>
  </si>
  <si>
    <t>BmsSOff_CalcIcpYld_kgha</t>
  </si>
  <si>
    <t>ROTH_TRAIT:000321</t>
  </si>
  <si>
    <t>Biomass Sulphur offtake</t>
  </si>
  <si>
    <t>BmsSOff</t>
  </si>
  <si>
    <t>Biomass Sulphur offtake calculated from grain and straw offtakes @ 100% Dry Matter and grain and straw yields, also @ 100% Dry Matter</t>
  </si>
  <si>
    <t>ROTH_VARIABLE:000322</t>
  </si>
  <si>
    <t>BmsSeOff_CalcIcpYld_kgha</t>
  </si>
  <si>
    <t>ROTH_TRAIT:000322</t>
  </si>
  <si>
    <t>Biomass Selenium offtake</t>
  </si>
  <si>
    <t>BmsSeOff</t>
  </si>
  <si>
    <t>Biomass Selenium offtake calculated from grain and straw offtakes @ 100% Dry Matter and grain and straw yields, also @ 100% Dry Matter</t>
  </si>
  <si>
    <t>ROTH_VARIABLE:000323</t>
  </si>
  <si>
    <t>BmsTiOff_CalcIcpYld_kgha</t>
  </si>
  <si>
    <t>ROTH_TRAIT:000323</t>
  </si>
  <si>
    <t>Biomass Titanium offtake</t>
  </si>
  <si>
    <t>BmsTiOff</t>
  </si>
  <si>
    <t>Biomass Titanium offtake calculated from grain and straw offtakes @ 100% Dry Matter and grain and straw yields, also @ 100% Dry Matter</t>
  </si>
  <si>
    <t>ROTH_VARIABLE:000324</t>
  </si>
  <si>
    <t>BmsZnOff_CalcIcpYld_kgha</t>
  </si>
  <si>
    <t>ROTH_TRAIT:000324</t>
  </si>
  <si>
    <t>Biomass Zinc offtake</t>
  </si>
  <si>
    <t>BmsZnOff</t>
  </si>
  <si>
    <t>Biomass Zinc offtake calculated from grain and straw offtakes @ 100% Dry Matter and grain and straw yields, also @ 100% Dry Matter</t>
  </si>
  <si>
    <t>ROTH_VARIABLE:000325</t>
  </si>
  <si>
    <t>NHi_CalcCombYld_%</t>
  </si>
  <si>
    <t>ROTH_TRAIT:000325</t>
  </si>
  <si>
    <t>Nitrogen Harvest Index</t>
  </si>
  <si>
    <t>NHi</t>
  </si>
  <si>
    <t>Calculation from combustion data and grain and straw yields.</t>
  </si>
  <si>
    <t>Nitrogen Harvest Index calculated from grain and straw offtakes (from combustion analysis)</t>
  </si>
  <si>
    <t>ROTH_VARIABLE:000326</t>
  </si>
  <si>
    <t>NHi_CalcNirsYld_%</t>
  </si>
  <si>
    <t>Calculation from NIRS data and grain and straw yields.</t>
  </si>
  <si>
    <t>Nitrogen Harvest Index calculated from grain and straw offtakes (from NIRS analysis)</t>
  </si>
  <si>
    <t>ROTH_VARIABLE:000327</t>
  </si>
  <si>
    <t>AlHi_CalcIcpYld_%</t>
  </si>
  <si>
    <t>ROTH_TRAIT:000327</t>
  </si>
  <si>
    <t>Aluminium Harvest Index</t>
  </si>
  <si>
    <t>AlHi</t>
  </si>
  <si>
    <t>Calculation from ICP data and grain and straw yields.</t>
  </si>
  <si>
    <t>Aluminium Harvest Index calculated from grain and straw offtakes</t>
  </si>
  <si>
    <t>ROTH_VARIABLE:000328</t>
  </si>
  <si>
    <t>AsHi_CalcIcpYld_%</t>
  </si>
  <si>
    <t>ROTH_TRAIT:000328</t>
  </si>
  <si>
    <t>Arsenic Harvest Index</t>
  </si>
  <si>
    <t>AsHi</t>
  </si>
  <si>
    <t>Arsenic Harvest Index calculated from grain and straw offtakes</t>
  </si>
  <si>
    <t>ROTH_VARIABLE:000329</t>
  </si>
  <si>
    <t>CaHi_CalcIcpYld_%</t>
  </si>
  <si>
    <t>ROTH_TRAIT:000329</t>
  </si>
  <si>
    <t>Calcium Harvest Index</t>
  </si>
  <si>
    <t>CaHi</t>
  </si>
  <si>
    <t>Calcium Harvest Index calculated from grain and straw offtakes</t>
  </si>
  <si>
    <t>ROTH_VARIABLE:000330</t>
  </si>
  <si>
    <t>CdHi_CalcIcpYld_%</t>
  </si>
  <si>
    <t>ROTH_TRAIT:000330</t>
  </si>
  <si>
    <t>Cadmium Harvest Index</t>
  </si>
  <si>
    <t>CdHi</t>
  </si>
  <si>
    <t>Cadmium Harvest Index calculated from grain and straw offtakes</t>
  </si>
  <si>
    <t>ROTH_VARIABLE:000331</t>
  </si>
  <si>
    <t>CoHi_CalcIcpYld_%</t>
  </si>
  <si>
    <t>ROTH_TRAIT:000331</t>
  </si>
  <si>
    <t>Cobalt Harvest Index</t>
  </si>
  <si>
    <t>CoHi</t>
  </si>
  <si>
    <t>Cobalt Harvest Index calculated from grain and straw offtakes</t>
  </si>
  <si>
    <t>ROTH_VARIABLE:000332</t>
  </si>
  <si>
    <t>CrHi_CalcIcpYld_%</t>
  </si>
  <si>
    <t>ROTH_TRAIT:000332</t>
  </si>
  <si>
    <t>Chromium Harvest Index</t>
  </si>
  <si>
    <t>CrHi</t>
  </si>
  <si>
    <t>Chromium Harvest Index calculated from grain and straw offtakes</t>
  </si>
  <si>
    <t>ROTH_VARIABLE:000333</t>
  </si>
  <si>
    <t>CuHi_CalcIcpYld_%</t>
  </si>
  <si>
    <t>ROTH_TRAIT:000333</t>
  </si>
  <si>
    <t>Copper Harvest Index</t>
  </si>
  <si>
    <t>CuHi</t>
  </si>
  <si>
    <t>Copper Harvest Index calculated from grain and straw offtakes</t>
  </si>
  <si>
    <t>ROTH_VARIABLE:000334</t>
  </si>
  <si>
    <t>FeHi_CalcIcpYld_%</t>
  </si>
  <si>
    <t>ROTH_TRAIT:000334</t>
  </si>
  <si>
    <t>Iron Harvest Index</t>
  </si>
  <si>
    <t>FeHi</t>
  </si>
  <si>
    <t>Iron Harvest Index calculated from grain and straw offtakes</t>
  </si>
  <si>
    <t>ROTH_VARIABLE:000335</t>
  </si>
  <si>
    <t>KHi_CalcIcpYld_%</t>
  </si>
  <si>
    <t>ROTH_TRAIT:000335</t>
  </si>
  <si>
    <t>Potassium Harvest Index</t>
  </si>
  <si>
    <t>KHi</t>
  </si>
  <si>
    <t>Potassium Harvest Index calculated from grain and straw offtakes</t>
  </si>
  <si>
    <t>ROTH_VARIABLE:000336</t>
  </si>
  <si>
    <t>MgHi_CalcIcpYld_%</t>
  </si>
  <si>
    <t>ROTH_TRAIT:000336</t>
  </si>
  <si>
    <t>Magnesium Harvest Index</t>
  </si>
  <si>
    <t>MgHi</t>
  </si>
  <si>
    <t>Magnesium Harvest Index calculated from grain and straw offtakes</t>
  </si>
  <si>
    <t>ROTH_VARIABLE:000337</t>
  </si>
  <si>
    <t>MnHi_CalcIcpYld_%</t>
  </si>
  <si>
    <t>ROTH_TRAIT:000337</t>
  </si>
  <si>
    <t>Manganese Harvest Index</t>
  </si>
  <si>
    <t>MnHi</t>
  </si>
  <si>
    <t>Manganese Harvest Index calculated from grain and straw offtakes</t>
  </si>
  <si>
    <t>ROTH_VARIABLE:000338</t>
  </si>
  <si>
    <t>MoHi_CalcIcpYld_%</t>
  </si>
  <si>
    <t>ROTH_TRAIT:000338</t>
  </si>
  <si>
    <t>Molybdenum Harvest Index</t>
  </si>
  <si>
    <t>MoHi</t>
  </si>
  <si>
    <t>Molybdenum Harvest Index calculated from grain and straw offtakes</t>
  </si>
  <si>
    <t>ROTH_VARIABLE:000339</t>
  </si>
  <si>
    <t>NaHi_CalcIcpYld_%</t>
  </si>
  <si>
    <t>ROTH_TRAIT:000339</t>
  </si>
  <si>
    <t>Sodium Harvest Index</t>
  </si>
  <si>
    <t>NaHi</t>
  </si>
  <si>
    <t>Sodium Harvest Index calculated from grain and straw offtakes</t>
  </si>
  <si>
    <t>ROTH_VARIABLE:000340</t>
  </si>
  <si>
    <t>NiHi_CalcIcpYld_%</t>
  </si>
  <si>
    <t>ROTH_TRAIT:000340</t>
  </si>
  <si>
    <t>Nickel Harvest Index</t>
  </si>
  <si>
    <t>NiHi</t>
  </si>
  <si>
    <t>Nickel Harvest Index calculated from grain and straw offtakes</t>
  </si>
  <si>
    <t>ROTH_VARIABLE:000341</t>
  </si>
  <si>
    <t>PHi_CalcIcpYld_%</t>
  </si>
  <si>
    <t>ROTH_TRAIT:000341</t>
  </si>
  <si>
    <t>Phosphorus Harvest Index</t>
  </si>
  <si>
    <t>PHi</t>
  </si>
  <si>
    <t>Phosphorus Harvest Index calculated from grain and straw offtakes</t>
  </si>
  <si>
    <t>ROTH_VARIABLE:000342</t>
  </si>
  <si>
    <t>PbHi_CalcIcpYld_%</t>
  </si>
  <si>
    <t>ROTH_TRAIT:000342</t>
  </si>
  <si>
    <t>Lead Harvest Index</t>
  </si>
  <si>
    <t>PbHi</t>
  </si>
  <si>
    <t>Lead Harvest Index calculated from grain and straw offtakes</t>
  </si>
  <si>
    <t>ROTH_VARIABLE:000343</t>
  </si>
  <si>
    <t>SHi_CalcIcpYld_%</t>
  </si>
  <si>
    <t>ROTH_TRAIT:000343</t>
  </si>
  <si>
    <t>Sulphur Harvest Index</t>
  </si>
  <si>
    <t>SHi</t>
  </si>
  <si>
    <t>Sulphur Harvest Index calculated from grain and straw offtakes</t>
  </si>
  <si>
    <t>ROTH_VARIABLE:000344</t>
  </si>
  <si>
    <t>SeHi_CalcIcpYld_%</t>
  </si>
  <si>
    <t>ROTH_TRAIT:000344</t>
  </si>
  <si>
    <t>Selenium Harvest Index</t>
  </si>
  <si>
    <t>SeHi</t>
  </si>
  <si>
    <t>Selenium Harvest Index calculated from grain and straw offtakes</t>
  </si>
  <si>
    <t>ROTH_VARIABLE:000345</t>
  </si>
  <si>
    <t>TiHi_CalcIcpYld_%</t>
  </si>
  <si>
    <t>ROTH_TRAIT:000345</t>
  </si>
  <si>
    <t>Titanium Harvest Index</t>
  </si>
  <si>
    <t>TiHi</t>
  </si>
  <si>
    <t>Titanium Harvest Index calculated from grain and straw offtakes</t>
  </si>
  <si>
    <t>ROTH_VARIABLE:000346</t>
  </si>
  <si>
    <t>ZnHi_CalcIcpYld_%</t>
  </si>
  <si>
    <t>ROTH_TRAIT:000346</t>
  </si>
  <si>
    <t>Zinc Harvest Index</t>
  </si>
  <si>
    <t>ZnHi</t>
  </si>
  <si>
    <t>Zinc Harvest Index calculated from grain and straw offtakes</t>
  </si>
  <si>
    <t>ROTH_VARIABLE:000347</t>
  </si>
  <si>
    <t>NWtGr_CalcCombTgw_uggrain</t>
  </si>
  <si>
    <t>ROTH_TRAIT:000347</t>
  </si>
  <si>
    <t>Nitrogen weight per grain</t>
  </si>
  <si>
    <t>NWtGr</t>
  </si>
  <si>
    <t>ROTH_MEAS:000347</t>
  </si>
  <si>
    <t>CalcCombTgw</t>
  </si>
  <si>
    <t>Calculation from combustion data and TGW.</t>
  </si>
  <si>
    <t>Nitrogen weight per grain calculated from grain offtake (from combustion analysis) and grains per unit area</t>
  </si>
  <si>
    <t>ROTH_UNIT:000349</t>
  </si>
  <si>
    <t>uggrain</t>
  </si>
  <si>
    <t>ug/grain</t>
  </si>
  <si>
    <t>ROTH_VARIABLE:000348</t>
  </si>
  <si>
    <t>NWtGr_CalcNirsTgw_uggrain</t>
  </si>
  <si>
    <t>ROTH_MEAS:000348</t>
  </si>
  <si>
    <t>CalcNirsTgw</t>
  </si>
  <si>
    <t>Calculation from NIRS data and TGW.</t>
  </si>
  <si>
    <t>Nitrogen weight per grain calculated from grain offtake (from NIRS analysis) and grains per unit area</t>
  </si>
  <si>
    <t>ROTH_VARIABLE:000349</t>
  </si>
  <si>
    <t>AlWtGr_CalcIcpTgw_uggrain</t>
  </si>
  <si>
    <t>ROTH_TRAIT:000349</t>
  </si>
  <si>
    <t>Aluminium weight per grain</t>
  </si>
  <si>
    <t>AlWtGr</t>
  </si>
  <si>
    <t>ROTH_MEAS:000349</t>
  </si>
  <si>
    <t>CalcIcpTgw</t>
  </si>
  <si>
    <t>Calculation from ICP data and TGW.</t>
  </si>
  <si>
    <t>Aluminium weight per grain calculated from grain offtake and grains per unit area</t>
  </si>
  <si>
    <t>ROTH_VARIABLE:000350</t>
  </si>
  <si>
    <t>AsWtGr_CalcIcpTgw_uggrain</t>
  </si>
  <si>
    <t>ROTH_TRAIT:000350</t>
  </si>
  <si>
    <t>Arsenic weight per grain</t>
  </si>
  <si>
    <t>AsWtGr</t>
  </si>
  <si>
    <t>Arsenic weight per grain calculated from grain offtake and grains per unit area</t>
  </si>
  <si>
    <t>ROTH_VARIABLE:000351</t>
  </si>
  <si>
    <t>CaWtGr_CalcIcpTgw_uggrain</t>
  </si>
  <si>
    <t>ROTH_TRAIT:000351</t>
  </si>
  <si>
    <t>Calcium weight per grain</t>
  </si>
  <si>
    <t>CaWtGr</t>
  </si>
  <si>
    <t>Calcium weight per grain calculated from grain offtake and grains per unit area</t>
  </si>
  <si>
    <t>ROTH_VARIABLE:000352</t>
  </si>
  <si>
    <t>CdWtGr_CalcIcpTgw_uggrain</t>
  </si>
  <si>
    <t>ROTH_TRAIT:000352</t>
  </si>
  <si>
    <t>Cadmium weight per grain</t>
  </si>
  <si>
    <t>CdWtGr</t>
  </si>
  <si>
    <t>Cadmium weight per grain calculated from grain offtake and grains per unit area</t>
  </si>
  <si>
    <t>ROTH_VARIABLE:000353</t>
  </si>
  <si>
    <t>CoWtGr_CalcIcpTgw_uggrain</t>
  </si>
  <si>
    <t>ROTH_TRAIT:000353</t>
  </si>
  <si>
    <t>Cobalt weight per grain</t>
  </si>
  <si>
    <t>CoWtGr</t>
  </si>
  <si>
    <t>Cobalt weight per grain calculated from grain offtake and grains per unit area</t>
  </si>
  <si>
    <t>ROTH_VARIABLE:000354</t>
  </si>
  <si>
    <t>CrWtGr_CalcIcpTgw_uggrain</t>
  </si>
  <si>
    <t>ROTH_TRAIT:000354</t>
  </si>
  <si>
    <t>Chromium weight per grain</t>
  </si>
  <si>
    <t>CrWtGr</t>
  </si>
  <si>
    <t>Chromium weight per grain calculated from grain offtake and grains per unit area</t>
  </si>
  <si>
    <t>ROTH_VARIABLE:000355</t>
  </si>
  <si>
    <t>CuWtGr_CalcIcpTgw_uggrain</t>
  </si>
  <si>
    <t>ROTH_TRAIT:000355</t>
  </si>
  <si>
    <t>Copper weight per grain</t>
  </si>
  <si>
    <t>CuWtGr</t>
  </si>
  <si>
    <t>Copper weight per grain calculated from grain offtake and grains per unit area</t>
  </si>
  <si>
    <t>ROTH_VARIABLE:000356</t>
  </si>
  <si>
    <t>FeWtGr_CalcIcpTgw_uggrain</t>
  </si>
  <si>
    <t>ROTH_TRAIT:000356</t>
  </si>
  <si>
    <t>Iron weight per grain</t>
  </si>
  <si>
    <t>FeWtGr</t>
  </si>
  <si>
    <t>Iron weight per grain calculated from grain offtake and grains per unit area</t>
  </si>
  <si>
    <t>ROTH_VARIABLE:000357</t>
  </si>
  <si>
    <t>KWtGr_CalcIcpTgw_uggrain</t>
  </si>
  <si>
    <t>ROTH_TRAIT:000357</t>
  </si>
  <si>
    <t>Potassium weight per grain</t>
  </si>
  <si>
    <t>KWtGr</t>
  </si>
  <si>
    <t>Potassium weight per grain calculated from grain offtake and grains per unit area</t>
  </si>
  <si>
    <t>ROTH_VARIABLE:000358</t>
  </si>
  <si>
    <t>MgWtGr_CalcIcpTgw_uggrain</t>
  </si>
  <si>
    <t>ROTH_TRAIT:000358</t>
  </si>
  <si>
    <t>Magnesium weight per grain</t>
  </si>
  <si>
    <t>MgWtGr</t>
  </si>
  <si>
    <t>Magnesium weight per grain calculated from grain offtake and grains per unit area</t>
  </si>
  <si>
    <t>ROTH_VARIABLE:000359</t>
  </si>
  <si>
    <t>MnWtGr_CalcIcpTgw_uggrain</t>
  </si>
  <si>
    <t>ROTH_TRAIT:000359</t>
  </si>
  <si>
    <t>Manganese weight per grain</t>
  </si>
  <si>
    <t>MnWtGr</t>
  </si>
  <si>
    <t>Manganese weight per grain calculated from grain offtake and grains per unit area</t>
  </si>
  <si>
    <t>ROTH_VARIABLE:000360</t>
  </si>
  <si>
    <t>MoWtGr_CalcIcpTgw_uggrain</t>
  </si>
  <si>
    <t>ROTH_TRAIT:000360</t>
  </si>
  <si>
    <t>Molybdenum weight per grain</t>
  </si>
  <si>
    <t>MoWtGr</t>
  </si>
  <si>
    <t>Molybdenum weight per grain calculated from grain offtake and grains per unit area</t>
  </si>
  <si>
    <t>ROTH_VARIABLE:000361</t>
  </si>
  <si>
    <t>NaWtGr_CalcIcpTgw_uggrain</t>
  </si>
  <si>
    <t>ROTH_TRAIT:000361</t>
  </si>
  <si>
    <t>Sodium weight per grain</t>
  </si>
  <si>
    <t>NaWtGr</t>
  </si>
  <si>
    <t>Sodium weight per grain calculated from grain offtake and grains per unit area</t>
  </si>
  <si>
    <t>ROTH_VARIABLE:000362</t>
  </si>
  <si>
    <t>NiWtGr_CalcIcpTgw_uggrain</t>
  </si>
  <si>
    <t>ROTH_TRAIT:000362</t>
  </si>
  <si>
    <t>Nickel weight per grain</t>
  </si>
  <si>
    <t>NiWtGr</t>
  </si>
  <si>
    <t>Nickel weight per grain calculated from grain offtake and grains per unit area</t>
  </si>
  <si>
    <t>ROTH_VARIABLE:000363</t>
  </si>
  <si>
    <t>PWtGr_CalcIcpTgw_uggrain</t>
  </si>
  <si>
    <t>ROTH_TRAIT:000363</t>
  </si>
  <si>
    <t>Phosphorus weight per grain</t>
  </si>
  <si>
    <t>PWtGr</t>
  </si>
  <si>
    <t>Phosphorus weight per grain calculated from grain offtake and grains per unit area</t>
  </si>
  <si>
    <t>ROTH_VARIABLE:000364</t>
  </si>
  <si>
    <t>PbWtGr_CalcIcpTgw_uggrain</t>
  </si>
  <si>
    <t>ROTH_TRAIT:000364</t>
  </si>
  <si>
    <t>Lead weight per grain</t>
  </si>
  <si>
    <t>PbWtGr</t>
  </si>
  <si>
    <t>Lead weight per grain calculated from grain offtake and grains per unit area</t>
  </si>
  <si>
    <t>ROTH_VARIABLE:000365</t>
  </si>
  <si>
    <t>SWtGr_CalcIcpTgw_uggrain</t>
  </si>
  <si>
    <t>ROTH_TRAIT:000365</t>
  </si>
  <si>
    <t>Sulphur weight per grain</t>
  </si>
  <si>
    <t>SWtGr</t>
  </si>
  <si>
    <t>Sulphur weight per grain calculated from grain offtake and grains per unit area</t>
  </si>
  <si>
    <t>ROTH_VARIABLE:000366</t>
  </si>
  <si>
    <t>SeWtGr_CalcIcpTgw_uggrain</t>
  </si>
  <si>
    <t>ROTH_TRAIT:000366</t>
  </si>
  <si>
    <t>Selenium weight per grain</t>
  </si>
  <si>
    <t>SeWtGr</t>
  </si>
  <si>
    <t>Selenium weight per grain calculated from grain offtake and grains per unit area</t>
  </si>
  <si>
    <t>ROTH_VARIABLE:000367</t>
  </si>
  <si>
    <t>TiWtGr_CalcIcpTgw_uggrain</t>
  </si>
  <si>
    <t>ROTH_TRAIT:000367</t>
  </si>
  <si>
    <t>Titanium weight per grain</t>
  </si>
  <si>
    <t>TiWtGr</t>
  </si>
  <si>
    <t>Titanium weight per grain calculated from grain offtake and grains per unit area</t>
  </si>
  <si>
    <t>ROTH_VARIABLE:000368</t>
  </si>
  <si>
    <t>ZnWtGr_CalcIcpTgw_uggrain</t>
  </si>
  <si>
    <t>ROTH_TRAIT:000368</t>
  </si>
  <si>
    <t>Zinc weight per grain</t>
  </si>
  <si>
    <t>ZnWtGr</t>
  </si>
  <si>
    <t>Zinc weight per grain calculated from grain offtake and grains per unit area</t>
  </si>
  <si>
    <t>Nitrogen deviation</t>
  </si>
  <si>
    <t>Nitrogen deviation from a regression line plotted through concentration against grain yield.</t>
  </si>
  <si>
    <t>NDe</t>
  </si>
  <si>
    <t>CalcCombYldRe</t>
  </si>
  <si>
    <t>Calculation from ICP data and grain yield (at 100% DM) data.</t>
  </si>
  <si>
    <t>Nitrogen deviation calculated from a regression line plotted on grain concentration (from combustin anlaysis) against grain yield</t>
  </si>
  <si>
    <t>CalcNirsYldRe</t>
  </si>
  <si>
    <t>Nitrogen deviation calculated from a regression line plotted on grain concentration (from NIRS anlaysis) against grain yield</t>
  </si>
  <si>
    <t>Aluminium deviation</t>
  </si>
  <si>
    <t>Aluminium deviation from a regression line plotted through concentration against grain yield.</t>
  </si>
  <si>
    <t>AlDe</t>
  </si>
  <si>
    <t>CalcIcpYldRe</t>
  </si>
  <si>
    <t>Aluminium deviation calculated from a regression line plotted on grain concentration (from ICP analysis) against grain yield at 100% Dry Matter.</t>
  </si>
  <si>
    <t>Arsenic deviation</t>
  </si>
  <si>
    <t>Arsenic deviation from a regression line plotted through concentration against grain yield.</t>
  </si>
  <si>
    <t>AsDe</t>
  </si>
  <si>
    <t>Arsenic deviation calculated from a regression line plotted on grain concentration (from ICP analysis) against grain yield at 100% Dry Matter.</t>
  </si>
  <si>
    <t>Calcium deviation</t>
  </si>
  <si>
    <t>Calcium deviation from a regression line plotted through concentration against grain yield.</t>
  </si>
  <si>
    <t>CaDe</t>
  </si>
  <si>
    <t>Calcium deviation calculated from a regression line plotted on grain concentration (from ICP analysis) against grain yield at 100% Dry Matter.</t>
  </si>
  <si>
    <t>Cadmium deviation</t>
  </si>
  <si>
    <t>Cadmium deviation from a regression line plotted through concentration against grain yield.</t>
  </si>
  <si>
    <t>CdDe</t>
  </si>
  <si>
    <t>Cadmium deviation calculated from a regression line plotted on grain concentration (from ICP analysis) against grain yield at 100% Dry Matter.</t>
  </si>
  <si>
    <t>Cobalt deviation</t>
  </si>
  <si>
    <t>Cobalt deviation from a regression line plotted through concentration against grain yield.</t>
  </si>
  <si>
    <t>CoDe</t>
  </si>
  <si>
    <t>Cobalt deviation calculated from a regression line plotted on grain concentration (from ICP analysis) against grain yield at 100% Dry Matter.</t>
  </si>
  <si>
    <t>Chromium deviation</t>
  </si>
  <si>
    <t>Chromium deviation from a regression line plotted through concentration against grain yield.</t>
  </si>
  <si>
    <t>CrDe</t>
  </si>
  <si>
    <t>Chromium deviation calculated from a regression line plotted on grain concentration (from ICP analysis) against grain yield at 100% Dry Matter.</t>
  </si>
  <si>
    <t>Copper deviation</t>
  </si>
  <si>
    <t>Copper deviation from a regression line plotted through concentration against grain yield.</t>
  </si>
  <si>
    <t>CuDe</t>
  </si>
  <si>
    <t>Copper deviation calculated from a regression line plotted on grain concentration (from ICP analysis) against grain yield at 100% Dry Matter.</t>
  </si>
  <si>
    <t>Iron deviation</t>
  </si>
  <si>
    <t>Iron deviation from a regression line plotted through concentration against grain yield.</t>
  </si>
  <si>
    <t>FeDe</t>
  </si>
  <si>
    <t>Iron deviation calculated from a regression line plotted on grain concentration (from ICP analysis) against grain yield at 100% Dry Matter.</t>
  </si>
  <si>
    <t>Potassium deviation</t>
  </si>
  <si>
    <t>Potassium deviation from a regression line plotted through concentration against grain yield.</t>
  </si>
  <si>
    <t>KDe</t>
  </si>
  <si>
    <t>Potassium deviation calculated from a regression line plotted on grain concentration (from ICP analysis) against grain yield at 100% Dry Matter.</t>
  </si>
  <si>
    <t>Magnesium deviation</t>
  </si>
  <si>
    <t>Magnesium deviation from a regression line plotted through concentration against grain yield.</t>
  </si>
  <si>
    <t>MgDe</t>
  </si>
  <si>
    <t>Magnesium deviation calculated from a regression line plotted on grain concentration (from ICP analysis) against grain yield at 100% Dry Matter.</t>
  </si>
  <si>
    <t>Manganese deviation</t>
  </si>
  <si>
    <t>Manganese deviation from a regression line plotted through concentration against grain yield.</t>
  </si>
  <si>
    <t>MnDe</t>
  </si>
  <si>
    <t>Manganese deviation calculated from a regression line plotted on grain concentration (from ICP analysis) against grain yield at 100% Dry Matter.</t>
  </si>
  <si>
    <t>Molybdenum deviation</t>
  </si>
  <si>
    <t>Molybdenum deviation from a regression line plotted through concentration against grain yield.</t>
  </si>
  <si>
    <t>MoDe</t>
  </si>
  <si>
    <t>Molybdenum deviation calculated from a regression line plotted on grain concentration (from ICP analysis) against grain yield at 100% Dry Matter.</t>
  </si>
  <si>
    <t>Sodium deviation</t>
  </si>
  <si>
    <t>Sodium deviation from a regression line plotted through concentration against grain yield.</t>
  </si>
  <si>
    <t>NaDe</t>
  </si>
  <si>
    <t>Sodium deviation calculated from a regression line plotted on grain concentration (from ICP analysis) against grain yield at 100% Dry Matter.</t>
  </si>
  <si>
    <t>Nickel deviation</t>
  </si>
  <si>
    <t>Nickel deviation from a regression line plotted through concentration against grain yield.</t>
  </si>
  <si>
    <t>NiDe</t>
  </si>
  <si>
    <t>Nickel deviation calculated from a regression line plotted on grain concentration (from ICP analysis) against grain yield at 100% Dry Matter.</t>
  </si>
  <si>
    <t>Phosphorus deviation</t>
  </si>
  <si>
    <t>Phosphorus deviation from a regression line plotted through concentration against grain yield.</t>
  </si>
  <si>
    <t>PDe</t>
  </si>
  <si>
    <t>Phosphorus deviation calculated from a regression line plotted on grain concentration (from ICP analysis) against grain yield at 100% Dry Matter.</t>
  </si>
  <si>
    <t>Lead deviation</t>
  </si>
  <si>
    <t>Lead deviation from a regression line plotted through concentration against grain yield.</t>
  </si>
  <si>
    <t>PbDe</t>
  </si>
  <si>
    <t>Lead deviation calculated from a regression line plotted on grain concentration (from ICP analysis) against grain yield at 100% Dry Matter.</t>
  </si>
  <si>
    <t>Sulphur deviation</t>
  </si>
  <si>
    <t>Sulphur deviation from a regression line plotted through concentration against grain yield.</t>
  </si>
  <si>
    <t>SDe</t>
  </si>
  <si>
    <t>Sulphur deviation calculated from a regression line plotted on grain concentration (from ICP analysis) against grain yield at 100% Dry Matter.</t>
  </si>
  <si>
    <t>Selenium deviation</t>
  </si>
  <si>
    <t>Selenium deviation from a regression line plotted through concentration against grain yield.</t>
  </si>
  <si>
    <t>SeDe</t>
  </si>
  <si>
    <t>Selenium deviation calculated from a regression line plotted on grain concentration (from ICP analysis) against grain yield at 100% Dry Matter.</t>
  </si>
  <si>
    <t>Titanium deviation</t>
  </si>
  <si>
    <t>Titanium deviation from a regression line plotted through concentration against grain yield.</t>
  </si>
  <si>
    <t>TiDe</t>
  </si>
  <si>
    <t>Titanium deviation calculated from a regression line plotted on grain concentration (from ICP analysis) against grain yield at 100% Dry Matter.</t>
  </si>
  <si>
    <t>Zinc deviation</t>
  </si>
  <si>
    <t>Zinc deviation from a regression line plotted through concentration against grain yield.</t>
  </si>
  <si>
    <t>ZnDe</t>
  </si>
  <si>
    <t>Zinc deviation calculated from a regression line plotted on grain concentration (from ICP analysis) against grain yield at 100% Dry Matter.</t>
  </si>
  <si>
    <t>Soil &amp; fertiliser</t>
  </si>
  <si>
    <t>ROTH_VARIABLE:000369</t>
  </si>
  <si>
    <t>SlMinN_SoilSam_kgha</t>
  </si>
  <si>
    <t>ROTH_TRAIT:000369</t>
  </si>
  <si>
    <t>Soil Mineral nitrogen</t>
  </si>
  <si>
    <t>Amount of mineral nitrogen in soil</t>
  </si>
  <si>
    <t>SlMinN</t>
  </si>
  <si>
    <t>ROTH_MEAS:000369</t>
  </si>
  <si>
    <t>SoilSam</t>
  </si>
  <si>
    <t>Soil mineral N measurement</t>
  </si>
  <si>
    <t>Soil mineral N in top 90cm of soil (ammonium and nitrate).</t>
  </si>
  <si>
    <t>ROTH_VARIABLE:000370</t>
  </si>
  <si>
    <t>FertN_FertApl_kgha</t>
  </si>
  <si>
    <t>ROTH_TRAIT:000370</t>
  </si>
  <si>
    <t>Fertiliser nitrogen</t>
  </si>
  <si>
    <t>Amount of fertiliser nitrogen applied to crop</t>
  </si>
  <si>
    <t>FertN</t>
  </si>
  <si>
    <t>ROTH_MEAS:000370</t>
  </si>
  <si>
    <t>FertApl</t>
  </si>
  <si>
    <t>Amount of nutrient applied as fertiliser</t>
  </si>
  <si>
    <t>Amount of fertilizer nitrogen applied to crop.</t>
  </si>
  <si>
    <t>ROTH_VARIABLE:000371</t>
  </si>
  <si>
    <t>AvailN_CalcNutAvail_kgha</t>
  </si>
  <si>
    <t>ROTH_TRAIT:000371</t>
  </si>
  <si>
    <t>Total available nitrogen</t>
  </si>
  <si>
    <t>Total available nitrogen to crop</t>
  </si>
  <si>
    <t>AvailN</t>
  </si>
  <si>
    <t>ROTH_MEAS:000371</t>
  </si>
  <si>
    <t>CalcNutAvail</t>
  </si>
  <si>
    <t>Calculation of available nutrient.</t>
  </si>
  <si>
    <t>Ammount of nitrogen available to crop, calculated as sum of soil and fertiliser nitrogen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</si>
</sst>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charset val="1"/>
    </font>
    <font>
      <b/>
      <sz val="11"/>
      <color rgb="FF00000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5919A-28FC-4C2E-A5C3-BE225BDBF3DD}">
  <sheetPr codeName="Sheet5"/>
  <dimension ref="A1:O377"/>
  <sheetViews>
    <sheetView tabSelected="1" zoomScaleNormal="100" workbookViewId="0">
      <selection activeCell="P11" sqref="P11"/>
    </sheetView>
  </sheetViews>
  <sheetFormatPr defaultColWidth="11.5703125" defaultRowHeight="15" x14ac:dyDescent="0.25"/>
  <cols>
    <col min="1" max="1" width="12.140625" style="1" customWidth="1"/>
    <col min="2" max="15" width="25.5703125" style="2" customWidth="1"/>
    <col min="16" max="16384" width="11.5703125" style="2"/>
  </cols>
  <sheetData>
    <row r="1" spans="1:15" x14ac:dyDescent="0.25">
      <c r="B1" s="1" t="s">
        <v>0</v>
      </c>
      <c r="C1" s="1" t="s">
        <v>1</v>
      </c>
      <c r="D1" s="1" t="s">
        <v>2</v>
      </c>
      <c r="E1" s="1" t="s">
        <v>3</v>
      </c>
      <c r="F1" s="1" t="s">
        <v>4</v>
      </c>
      <c r="G1" s="1" t="s">
        <v>5</v>
      </c>
      <c r="H1" s="1" t="s">
        <v>6</v>
      </c>
      <c r="I1" s="1" t="s">
        <v>7</v>
      </c>
      <c r="J1" s="1" t="s">
        <v>8</v>
      </c>
      <c r="K1" s="1" t="s">
        <v>9</v>
      </c>
      <c r="L1" s="1" t="s">
        <v>10</v>
      </c>
      <c r="M1" s="1" t="s">
        <v>11</v>
      </c>
      <c r="N1" s="1" t="s">
        <v>12</v>
      </c>
      <c r="O1" s="1" t="s">
        <v>13</v>
      </c>
    </row>
    <row r="2" spans="1:15" x14ac:dyDescent="0.25">
      <c r="A2" s="1" t="s">
        <v>14</v>
      </c>
      <c r="B2" s="2" t="s">
        <v>15</v>
      </c>
      <c r="C2" s="2" t="s">
        <v>16</v>
      </c>
      <c r="D2" s="2" t="s">
        <v>17</v>
      </c>
      <c r="E2" s="2" t="s">
        <v>18</v>
      </c>
      <c r="F2" s="2" t="s">
        <v>18</v>
      </c>
      <c r="G2" s="2" t="s">
        <v>19</v>
      </c>
      <c r="H2" s="2" t="s">
        <v>20</v>
      </c>
      <c r="I2" s="2" t="s">
        <v>21</v>
      </c>
      <c r="J2" s="2" t="s">
        <v>22</v>
      </c>
      <c r="K2" s="2" t="s">
        <v>23</v>
      </c>
      <c r="L2" s="2" t="s">
        <v>24</v>
      </c>
      <c r="M2" s="2" t="s">
        <v>25</v>
      </c>
      <c r="N2" s="2" t="s">
        <v>25</v>
      </c>
    </row>
    <row r="3" spans="1:15" x14ac:dyDescent="0.25">
      <c r="B3" s="2" t="s">
        <v>26</v>
      </c>
      <c r="C3" s="2" t="s">
        <v>27</v>
      </c>
      <c r="D3" s="2" t="s">
        <v>28</v>
      </c>
      <c r="E3" s="2" t="s">
        <v>29</v>
      </c>
      <c r="F3" s="2" t="s">
        <v>29</v>
      </c>
      <c r="G3" s="2" t="s">
        <v>30</v>
      </c>
      <c r="H3" s="2" t="s">
        <v>20</v>
      </c>
      <c r="I3" s="2" t="s">
        <v>21</v>
      </c>
      <c r="J3" s="2" t="s">
        <v>31</v>
      </c>
      <c r="K3" s="2" t="s">
        <v>32</v>
      </c>
      <c r="L3" s="2" t="s">
        <v>33</v>
      </c>
      <c r="M3" s="2" t="s">
        <v>34</v>
      </c>
      <c r="N3" s="2" t="s">
        <v>35</v>
      </c>
    </row>
    <row r="4" spans="1:15" x14ac:dyDescent="0.25">
      <c r="B4" s="2" t="s">
        <v>36</v>
      </c>
      <c r="C4" s="2" t="s">
        <v>37</v>
      </c>
      <c r="D4" s="2" t="s">
        <v>38</v>
      </c>
      <c r="E4" s="2" t="s">
        <v>39</v>
      </c>
      <c r="F4" s="2" t="s">
        <v>39</v>
      </c>
      <c r="G4" s="2" t="s">
        <v>40</v>
      </c>
      <c r="H4" s="2" t="s">
        <v>20</v>
      </c>
      <c r="I4" s="2" t="s">
        <v>21</v>
      </c>
      <c r="J4" s="2" t="s">
        <v>31</v>
      </c>
      <c r="K4" s="2" t="s">
        <v>32</v>
      </c>
      <c r="L4" s="2" t="s">
        <v>33</v>
      </c>
      <c r="M4" s="2" t="s">
        <v>34</v>
      </c>
      <c r="N4" s="2" t="s">
        <v>35</v>
      </c>
    </row>
    <row r="5" spans="1:15" x14ac:dyDescent="0.25">
      <c r="B5" s="2" t="s">
        <v>41</v>
      </c>
      <c r="C5" s="2" t="s">
        <v>42</v>
      </c>
      <c r="D5" s="2" t="s">
        <v>43</v>
      </c>
      <c r="E5" s="2" t="s">
        <v>44</v>
      </c>
      <c r="F5" s="2" t="s">
        <v>44</v>
      </c>
      <c r="G5" s="2" t="s">
        <v>45</v>
      </c>
      <c r="H5" s="2" t="s">
        <v>20</v>
      </c>
      <c r="I5" s="2" t="s">
        <v>21</v>
      </c>
      <c r="J5" s="2" t="s">
        <v>31</v>
      </c>
      <c r="K5" s="2" t="s">
        <v>32</v>
      </c>
      <c r="L5" s="2" t="s">
        <v>33</v>
      </c>
      <c r="M5" s="2" t="s">
        <v>34</v>
      </c>
      <c r="N5" s="2" t="s">
        <v>35</v>
      </c>
    </row>
    <row r="6" spans="1:15" x14ac:dyDescent="0.25">
      <c r="B6" s="2" t="s">
        <v>46</v>
      </c>
      <c r="C6" s="2" t="s">
        <v>47</v>
      </c>
      <c r="D6" s="2" t="s">
        <v>48</v>
      </c>
      <c r="E6" s="2" t="s">
        <v>49</v>
      </c>
      <c r="F6" s="2" t="s">
        <v>49</v>
      </c>
      <c r="G6" s="2" t="s">
        <v>50</v>
      </c>
      <c r="H6" s="2" t="s">
        <v>20</v>
      </c>
      <c r="I6" s="2" t="s">
        <v>21</v>
      </c>
      <c r="J6" s="2" t="s">
        <v>31</v>
      </c>
      <c r="K6" s="2" t="s">
        <v>32</v>
      </c>
      <c r="L6" s="2" t="s">
        <v>33</v>
      </c>
      <c r="M6" s="2" t="s">
        <v>34</v>
      </c>
      <c r="N6" s="2" t="s">
        <v>35</v>
      </c>
    </row>
    <row r="7" spans="1:15" x14ac:dyDescent="0.25">
      <c r="B7" s="2" t="s">
        <v>51</v>
      </c>
      <c r="C7" s="2" t="s">
        <v>52</v>
      </c>
      <c r="D7" s="2" t="s">
        <v>53</v>
      </c>
      <c r="E7" s="2" t="s">
        <v>54</v>
      </c>
      <c r="F7" s="2" t="s">
        <v>54</v>
      </c>
      <c r="G7" s="2" t="s">
        <v>55</v>
      </c>
      <c r="H7" s="2" t="s">
        <v>20</v>
      </c>
      <c r="I7" s="2" t="s">
        <v>21</v>
      </c>
      <c r="J7" s="2" t="s">
        <v>31</v>
      </c>
      <c r="K7" s="2" t="s">
        <v>32</v>
      </c>
      <c r="L7" s="2" t="s">
        <v>33</v>
      </c>
      <c r="M7" s="2" t="s">
        <v>34</v>
      </c>
      <c r="N7" s="2" t="s">
        <v>35</v>
      </c>
    </row>
    <row r="8" spans="1:15" x14ac:dyDescent="0.25">
      <c r="B8" s="2" t="s">
        <v>56</v>
      </c>
      <c r="C8" s="2" t="s">
        <v>57</v>
      </c>
      <c r="D8" s="2" t="s">
        <v>58</v>
      </c>
      <c r="E8" s="2" t="s">
        <v>59</v>
      </c>
      <c r="F8" s="2" t="s">
        <v>59</v>
      </c>
      <c r="G8" s="2" t="s">
        <v>60</v>
      </c>
      <c r="H8" s="2" t="s">
        <v>20</v>
      </c>
      <c r="I8" s="2" t="s">
        <v>21</v>
      </c>
      <c r="J8" s="2" t="s">
        <v>31</v>
      </c>
      <c r="K8" s="2" t="s">
        <v>32</v>
      </c>
      <c r="L8" s="2" t="s">
        <v>33</v>
      </c>
      <c r="M8" s="2" t="s">
        <v>34</v>
      </c>
      <c r="N8" s="2" t="s">
        <v>35</v>
      </c>
    </row>
    <row r="9" spans="1:15" x14ac:dyDescent="0.25">
      <c r="B9" s="2" t="s">
        <v>61</v>
      </c>
      <c r="C9" s="2" t="s">
        <v>62</v>
      </c>
      <c r="D9" s="2" t="s">
        <v>63</v>
      </c>
      <c r="E9" s="2" t="s">
        <v>64</v>
      </c>
      <c r="F9" s="2" t="s">
        <v>64</v>
      </c>
      <c r="G9" s="2" t="s">
        <v>65</v>
      </c>
      <c r="H9" s="2" t="s">
        <v>20</v>
      </c>
      <c r="I9" s="2" t="s">
        <v>21</v>
      </c>
      <c r="J9" s="2" t="s">
        <v>31</v>
      </c>
      <c r="K9" s="2" t="s">
        <v>32</v>
      </c>
      <c r="L9" s="2" t="s">
        <v>33</v>
      </c>
      <c r="M9" s="2" t="s">
        <v>34</v>
      </c>
      <c r="N9" s="2" t="s">
        <v>35</v>
      </c>
    </row>
    <row r="10" spans="1:15" x14ac:dyDescent="0.25">
      <c r="B10" s="2" t="s">
        <v>66</v>
      </c>
      <c r="C10" s="2" t="s">
        <v>67</v>
      </c>
      <c r="D10" s="2" t="s">
        <v>68</v>
      </c>
      <c r="E10" s="2" t="s">
        <v>69</v>
      </c>
      <c r="F10" s="2" t="s">
        <v>69</v>
      </c>
      <c r="G10" s="2" t="s">
        <v>70</v>
      </c>
      <c r="H10" s="2" t="s">
        <v>20</v>
      </c>
      <c r="I10" s="2" t="s">
        <v>21</v>
      </c>
      <c r="J10" s="2" t="s">
        <v>31</v>
      </c>
      <c r="K10" s="2" t="s">
        <v>32</v>
      </c>
      <c r="L10" s="2" t="s">
        <v>33</v>
      </c>
      <c r="M10" s="2" t="s">
        <v>34</v>
      </c>
      <c r="N10" s="2" t="s">
        <v>35</v>
      </c>
    </row>
    <row r="11" spans="1:15" x14ac:dyDescent="0.25">
      <c r="B11" s="2" t="s">
        <v>71</v>
      </c>
      <c r="C11" s="2" t="s">
        <v>72</v>
      </c>
      <c r="D11" s="2" t="s">
        <v>73</v>
      </c>
      <c r="E11" s="2" t="s">
        <v>74</v>
      </c>
      <c r="F11" s="2" t="s">
        <v>74</v>
      </c>
      <c r="G11" s="2" t="s">
        <v>75</v>
      </c>
      <c r="H11" s="2" t="s">
        <v>20</v>
      </c>
      <c r="I11" s="2" t="s">
        <v>21</v>
      </c>
      <c r="J11" s="2" t="s">
        <v>31</v>
      </c>
      <c r="K11" s="2" t="s">
        <v>32</v>
      </c>
      <c r="L11" s="2" t="s">
        <v>33</v>
      </c>
      <c r="M11" s="2" t="s">
        <v>34</v>
      </c>
      <c r="N11" s="2" t="s">
        <v>35</v>
      </c>
    </row>
    <row r="12" spans="1:15" x14ac:dyDescent="0.25">
      <c r="B12" s="2" t="s">
        <v>76</v>
      </c>
      <c r="C12" s="2" t="s">
        <v>77</v>
      </c>
      <c r="D12" s="2" t="s">
        <v>78</v>
      </c>
      <c r="E12" s="2" t="s">
        <v>79</v>
      </c>
      <c r="F12" s="2" t="s">
        <v>79</v>
      </c>
      <c r="G12" s="2" t="s">
        <v>80</v>
      </c>
      <c r="H12" s="2" t="s">
        <v>20</v>
      </c>
      <c r="I12" s="2" t="s">
        <v>21</v>
      </c>
      <c r="J12" s="2" t="s">
        <v>31</v>
      </c>
      <c r="K12" s="2" t="s">
        <v>32</v>
      </c>
      <c r="L12" s="2" t="s">
        <v>33</v>
      </c>
      <c r="M12" s="2" t="s">
        <v>34</v>
      </c>
      <c r="N12" s="2" t="s">
        <v>35</v>
      </c>
    </row>
    <row r="13" spans="1:15" x14ac:dyDescent="0.25">
      <c r="B13" s="2" t="s">
        <v>81</v>
      </c>
      <c r="C13" s="2" t="s">
        <v>82</v>
      </c>
      <c r="D13" s="2" t="s">
        <v>83</v>
      </c>
      <c r="E13" s="2" t="s">
        <v>84</v>
      </c>
      <c r="F13" s="2" t="s">
        <v>84</v>
      </c>
      <c r="G13" s="2" t="s">
        <v>85</v>
      </c>
      <c r="H13" s="2" t="s">
        <v>20</v>
      </c>
      <c r="I13" s="2" t="s">
        <v>21</v>
      </c>
      <c r="J13" s="2" t="s">
        <v>86</v>
      </c>
      <c r="K13" s="2" t="s">
        <v>87</v>
      </c>
      <c r="L13" s="2" t="s">
        <v>33</v>
      </c>
      <c r="M13" s="2" t="s">
        <v>34</v>
      </c>
      <c r="N13" s="2" t="s">
        <v>35</v>
      </c>
    </row>
    <row r="14" spans="1:15" x14ac:dyDescent="0.25">
      <c r="B14" s="2" t="s">
        <v>88</v>
      </c>
      <c r="C14" s="2" t="s">
        <v>89</v>
      </c>
      <c r="D14" s="2" t="s">
        <v>90</v>
      </c>
      <c r="E14" s="2" t="s">
        <v>91</v>
      </c>
      <c r="F14" s="2" t="s">
        <v>91</v>
      </c>
      <c r="G14" s="2" t="s">
        <v>92</v>
      </c>
      <c r="H14" s="2" t="s">
        <v>20</v>
      </c>
      <c r="I14" s="2" t="s">
        <v>21</v>
      </c>
      <c r="J14" s="2" t="s">
        <v>22</v>
      </c>
      <c r="K14" s="2" t="s">
        <v>93</v>
      </c>
      <c r="L14" s="2" t="s">
        <v>94</v>
      </c>
      <c r="M14" s="2" t="s">
        <v>95</v>
      </c>
      <c r="N14" s="2" t="s">
        <v>96</v>
      </c>
    </row>
    <row r="15" spans="1:15" x14ac:dyDescent="0.25">
      <c r="B15" s="2" t="s">
        <v>97</v>
      </c>
      <c r="C15" s="2" t="s">
        <v>98</v>
      </c>
      <c r="D15" s="2" t="s">
        <v>99</v>
      </c>
      <c r="E15" s="2" t="s">
        <v>100</v>
      </c>
      <c r="F15" s="2" t="s">
        <v>100</v>
      </c>
      <c r="G15" s="2" t="s">
        <v>101</v>
      </c>
      <c r="H15" s="2" t="s">
        <v>20</v>
      </c>
      <c r="I15" s="2" t="s">
        <v>21</v>
      </c>
      <c r="J15" s="2" t="s">
        <v>86</v>
      </c>
      <c r="K15" s="2" t="s">
        <v>102</v>
      </c>
      <c r="L15" s="2" t="s">
        <v>33</v>
      </c>
      <c r="M15" s="2" t="s">
        <v>34</v>
      </c>
      <c r="N15" s="2" t="s">
        <v>35</v>
      </c>
    </row>
    <row r="16" spans="1:15" x14ac:dyDescent="0.25">
      <c r="B16" s="2" t="s">
        <v>103</v>
      </c>
      <c r="C16" s="2" t="s">
        <v>104</v>
      </c>
      <c r="D16" s="2" t="s">
        <v>105</v>
      </c>
      <c r="E16" s="2" t="s">
        <v>106</v>
      </c>
      <c r="F16" s="2" t="s">
        <v>106</v>
      </c>
      <c r="G16" s="2" t="s">
        <v>107</v>
      </c>
      <c r="H16" s="2" t="s">
        <v>20</v>
      </c>
      <c r="I16" s="2" t="s">
        <v>21</v>
      </c>
      <c r="J16" s="2" t="s">
        <v>22</v>
      </c>
      <c r="K16" s="2" t="s">
        <v>108</v>
      </c>
      <c r="L16" s="2" t="s">
        <v>94</v>
      </c>
      <c r="M16" s="2" t="s">
        <v>95</v>
      </c>
      <c r="N16" s="2" t="s">
        <v>96</v>
      </c>
    </row>
    <row r="17" spans="2:14" x14ac:dyDescent="0.25">
      <c r="B17" s="2" t="s">
        <v>109</v>
      </c>
      <c r="C17" s="2" t="s">
        <v>110</v>
      </c>
      <c r="D17" s="2" t="s">
        <v>111</v>
      </c>
      <c r="E17" s="2" t="s">
        <v>112</v>
      </c>
      <c r="F17" s="2" t="s">
        <v>112</v>
      </c>
      <c r="G17" s="2" t="s">
        <v>113</v>
      </c>
      <c r="H17" s="2" t="s">
        <v>20</v>
      </c>
      <c r="I17" s="2" t="s">
        <v>21</v>
      </c>
      <c r="J17" s="2" t="s">
        <v>86</v>
      </c>
      <c r="K17" s="2" t="s">
        <v>114</v>
      </c>
      <c r="L17" s="2" t="s">
        <v>33</v>
      </c>
      <c r="M17" s="2" t="s">
        <v>34</v>
      </c>
      <c r="N17" s="2" t="s">
        <v>35</v>
      </c>
    </row>
    <row r="18" spans="2:14" x14ac:dyDescent="0.25">
      <c r="B18" s="2" t="s">
        <v>115</v>
      </c>
      <c r="C18" s="2" t="s">
        <v>116</v>
      </c>
      <c r="D18" s="2" t="s">
        <v>117</v>
      </c>
      <c r="E18" s="2" t="s">
        <v>118</v>
      </c>
      <c r="F18" s="2" t="s">
        <v>118</v>
      </c>
      <c r="G18" s="2" t="s">
        <v>119</v>
      </c>
      <c r="H18" s="2" t="s">
        <v>20</v>
      </c>
      <c r="I18" s="2" t="s">
        <v>21</v>
      </c>
      <c r="J18" s="2" t="s">
        <v>22</v>
      </c>
      <c r="K18" s="2" t="s">
        <v>120</v>
      </c>
      <c r="L18" s="2" t="s">
        <v>94</v>
      </c>
      <c r="M18" s="2" t="s">
        <v>95</v>
      </c>
      <c r="N18" s="2" t="s">
        <v>96</v>
      </c>
    </row>
    <row r="19" spans="2:14" x14ac:dyDescent="0.25">
      <c r="B19" s="2" t="s">
        <v>121</v>
      </c>
      <c r="C19" s="2" t="s">
        <v>122</v>
      </c>
      <c r="D19" s="2" t="s">
        <v>123</v>
      </c>
      <c r="E19" s="2" t="s">
        <v>124</v>
      </c>
      <c r="F19" s="2" t="s">
        <v>125</v>
      </c>
      <c r="G19" s="2" t="s">
        <v>126</v>
      </c>
      <c r="H19" s="2" t="s">
        <v>127</v>
      </c>
      <c r="I19" s="2" t="s">
        <v>128</v>
      </c>
      <c r="J19" s="2" t="s">
        <v>129</v>
      </c>
      <c r="K19" s="2" t="s">
        <v>130</v>
      </c>
      <c r="L19" s="2" t="s">
        <v>131</v>
      </c>
      <c r="M19" s="2" t="s">
        <v>132</v>
      </c>
      <c r="N19" s="2" t="s">
        <v>132</v>
      </c>
    </row>
    <row r="20" spans="2:14" x14ac:dyDescent="0.25">
      <c r="B20" s="2" t="s">
        <v>133</v>
      </c>
      <c r="C20" s="2" t="s">
        <v>134</v>
      </c>
      <c r="D20" s="2" t="s">
        <v>135</v>
      </c>
      <c r="E20" s="2" t="s">
        <v>136</v>
      </c>
      <c r="F20" s="2" t="s">
        <v>137</v>
      </c>
      <c r="G20" s="2" t="s">
        <v>138</v>
      </c>
      <c r="H20" s="2" t="s">
        <v>127</v>
      </c>
      <c r="I20" s="2" t="s">
        <v>128</v>
      </c>
      <c r="J20" s="2" t="s">
        <v>129</v>
      </c>
      <c r="K20" s="2" t="s">
        <v>139</v>
      </c>
      <c r="L20" s="2" t="s">
        <v>131</v>
      </c>
      <c r="M20" s="2" t="s">
        <v>132</v>
      </c>
      <c r="N20" s="2" t="s">
        <v>132</v>
      </c>
    </row>
    <row r="21" spans="2:14" x14ac:dyDescent="0.25">
      <c r="B21" s="2" t="s">
        <v>140</v>
      </c>
      <c r="C21" s="2" t="s">
        <v>141</v>
      </c>
      <c r="D21" s="2" t="s">
        <v>142</v>
      </c>
      <c r="E21" s="2" t="s">
        <v>143</v>
      </c>
      <c r="F21" s="2" t="s">
        <v>144</v>
      </c>
      <c r="G21" s="2" t="s">
        <v>145</v>
      </c>
      <c r="H21" s="2" t="s">
        <v>127</v>
      </c>
      <c r="I21" s="2" t="s">
        <v>128</v>
      </c>
      <c r="J21" s="2" t="s">
        <v>129</v>
      </c>
      <c r="K21" s="2" t="s">
        <v>146</v>
      </c>
      <c r="L21" s="2" t="s">
        <v>131</v>
      </c>
      <c r="M21" s="2" t="s">
        <v>132</v>
      </c>
      <c r="N21" s="2" t="s">
        <v>132</v>
      </c>
    </row>
    <row r="22" spans="2:14" x14ac:dyDescent="0.25">
      <c r="B22" s="2" t="s">
        <v>147</v>
      </c>
      <c r="C22" s="2" t="s">
        <v>148</v>
      </c>
      <c r="D22" s="2" t="s">
        <v>149</v>
      </c>
      <c r="E22" s="2" t="s">
        <v>150</v>
      </c>
      <c r="F22" s="2" t="s">
        <v>151</v>
      </c>
      <c r="G22" s="2" t="s">
        <v>152</v>
      </c>
      <c r="H22" s="2" t="s">
        <v>127</v>
      </c>
      <c r="I22" s="2" t="s">
        <v>128</v>
      </c>
      <c r="J22" s="2" t="s">
        <v>129</v>
      </c>
      <c r="K22" s="2" t="s">
        <v>153</v>
      </c>
      <c r="L22" s="2" t="s">
        <v>131</v>
      </c>
      <c r="M22" s="2" t="s">
        <v>132</v>
      </c>
      <c r="N22" s="2" t="s">
        <v>132</v>
      </c>
    </row>
    <row r="23" spans="2:14" x14ac:dyDescent="0.25">
      <c r="B23" s="2" t="s">
        <v>154</v>
      </c>
      <c r="C23" s="2" t="s">
        <v>155</v>
      </c>
      <c r="D23" s="2" t="s">
        <v>156</v>
      </c>
      <c r="E23" s="2" t="s">
        <v>157</v>
      </c>
      <c r="F23" s="2" t="s">
        <v>158</v>
      </c>
      <c r="G23" s="2" t="s">
        <v>159</v>
      </c>
      <c r="H23" s="2" t="s">
        <v>127</v>
      </c>
      <c r="I23" s="2" t="s">
        <v>128</v>
      </c>
      <c r="J23" s="2" t="s">
        <v>129</v>
      </c>
      <c r="K23" s="2" t="s">
        <v>160</v>
      </c>
      <c r="L23" s="2" t="s">
        <v>131</v>
      </c>
      <c r="M23" s="2" t="s">
        <v>132</v>
      </c>
      <c r="N23" s="2" t="s">
        <v>132</v>
      </c>
    </row>
    <row r="24" spans="2:14" x14ac:dyDescent="0.25">
      <c r="B24" s="2" t="s">
        <v>161</v>
      </c>
      <c r="C24" s="2" t="s">
        <v>162</v>
      </c>
      <c r="D24" s="2" t="s">
        <v>163</v>
      </c>
      <c r="E24" s="2" t="s">
        <v>164</v>
      </c>
      <c r="F24" s="2" t="s">
        <v>165</v>
      </c>
      <c r="G24" s="2" t="s">
        <v>166</v>
      </c>
      <c r="H24" s="2" t="s">
        <v>127</v>
      </c>
      <c r="I24" s="2" t="s">
        <v>128</v>
      </c>
      <c r="J24" s="2" t="s">
        <v>129</v>
      </c>
      <c r="K24" s="2" t="s">
        <v>167</v>
      </c>
      <c r="L24" s="2" t="s">
        <v>131</v>
      </c>
      <c r="M24" s="2" t="s">
        <v>132</v>
      </c>
      <c r="N24" s="2" t="s">
        <v>132</v>
      </c>
    </row>
    <row r="25" spans="2:14" x14ac:dyDescent="0.25">
      <c r="B25" s="2" t="s">
        <v>168</v>
      </c>
      <c r="C25" s="2" t="s">
        <v>169</v>
      </c>
      <c r="D25" s="2" t="s">
        <v>170</v>
      </c>
      <c r="E25" s="2" t="s">
        <v>171</v>
      </c>
      <c r="F25" s="2" t="s">
        <v>172</v>
      </c>
      <c r="G25" s="2" t="s">
        <v>173</v>
      </c>
      <c r="H25" s="2" t="s">
        <v>127</v>
      </c>
      <c r="I25" s="2" t="s">
        <v>128</v>
      </c>
      <c r="J25" s="2" t="s">
        <v>129</v>
      </c>
      <c r="K25" s="2" t="s">
        <v>174</v>
      </c>
      <c r="L25" s="2" t="s">
        <v>131</v>
      </c>
      <c r="M25" s="2" t="s">
        <v>132</v>
      </c>
      <c r="N25" s="2" t="s">
        <v>132</v>
      </c>
    </row>
    <row r="26" spans="2:14" x14ac:dyDescent="0.25">
      <c r="B26" s="2" t="s">
        <v>175</v>
      </c>
      <c r="C26" s="2" t="s">
        <v>176</v>
      </c>
      <c r="D26" s="2" t="s">
        <v>177</v>
      </c>
      <c r="E26" s="2" t="s">
        <v>178</v>
      </c>
      <c r="F26" s="2" t="s">
        <v>179</v>
      </c>
      <c r="G26" s="2" t="s">
        <v>180</v>
      </c>
      <c r="H26" s="2" t="s">
        <v>127</v>
      </c>
      <c r="I26" s="2" t="s">
        <v>128</v>
      </c>
      <c r="J26" s="2" t="s">
        <v>129</v>
      </c>
      <c r="K26" s="2" t="s">
        <v>181</v>
      </c>
      <c r="L26" s="2" t="s">
        <v>131</v>
      </c>
      <c r="M26" s="2" t="s">
        <v>132</v>
      </c>
      <c r="N26" s="2" t="s">
        <v>132</v>
      </c>
    </row>
    <row r="27" spans="2:14" x14ac:dyDescent="0.25">
      <c r="B27" s="2" t="s">
        <v>182</v>
      </c>
      <c r="C27" s="2" t="s">
        <v>183</v>
      </c>
      <c r="D27" s="2" t="s">
        <v>184</v>
      </c>
      <c r="E27" s="2" t="s">
        <v>185</v>
      </c>
      <c r="F27" s="2" t="s">
        <v>186</v>
      </c>
      <c r="G27" s="2" t="s">
        <v>187</v>
      </c>
      <c r="H27" s="2" t="s">
        <v>127</v>
      </c>
      <c r="I27" s="2" t="s">
        <v>128</v>
      </c>
      <c r="J27" s="2" t="s">
        <v>129</v>
      </c>
      <c r="K27" s="2" t="s">
        <v>188</v>
      </c>
      <c r="L27" s="2" t="s">
        <v>131</v>
      </c>
      <c r="M27" s="2" t="s">
        <v>132</v>
      </c>
      <c r="N27" s="2" t="s">
        <v>132</v>
      </c>
    </row>
    <row r="28" spans="2:14" x14ac:dyDescent="0.25">
      <c r="B28" s="2" t="s">
        <v>189</v>
      </c>
      <c r="C28" s="2" t="s">
        <v>190</v>
      </c>
      <c r="D28" s="2" t="s">
        <v>191</v>
      </c>
      <c r="E28" s="2" t="s">
        <v>192</v>
      </c>
      <c r="F28" s="2" t="s">
        <v>193</v>
      </c>
      <c r="G28" s="2" t="s">
        <v>194</v>
      </c>
      <c r="H28" s="2" t="s">
        <v>127</v>
      </c>
      <c r="I28" s="2" t="s">
        <v>128</v>
      </c>
      <c r="J28" s="2" t="s">
        <v>129</v>
      </c>
      <c r="K28" s="2" t="s">
        <v>195</v>
      </c>
      <c r="L28" s="2" t="s">
        <v>131</v>
      </c>
      <c r="M28" s="2" t="s">
        <v>132</v>
      </c>
      <c r="N28" s="2" t="s">
        <v>132</v>
      </c>
    </row>
    <row r="29" spans="2:14" x14ac:dyDescent="0.25">
      <c r="B29" s="2" t="s">
        <v>196</v>
      </c>
      <c r="C29" s="2" t="s">
        <v>197</v>
      </c>
      <c r="D29" s="2" t="s">
        <v>198</v>
      </c>
      <c r="E29" s="2" t="s">
        <v>199</v>
      </c>
      <c r="F29" s="2" t="s">
        <v>199</v>
      </c>
      <c r="G29" s="2" t="s">
        <v>200</v>
      </c>
      <c r="H29" s="2" t="s">
        <v>127</v>
      </c>
      <c r="I29" s="2" t="s">
        <v>128</v>
      </c>
      <c r="J29" s="2" t="s">
        <v>129</v>
      </c>
      <c r="K29" s="2" t="s">
        <v>201</v>
      </c>
      <c r="L29" s="2" t="s">
        <v>131</v>
      </c>
      <c r="M29" s="2" t="s">
        <v>132</v>
      </c>
      <c r="N29" s="2" t="s">
        <v>132</v>
      </c>
    </row>
    <row r="30" spans="2:14" x14ac:dyDescent="0.25">
      <c r="B30" s="2" t="s">
        <v>202</v>
      </c>
      <c r="C30" s="2" t="s">
        <v>203</v>
      </c>
      <c r="D30" s="2" t="s">
        <v>204</v>
      </c>
      <c r="E30" s="2" t="s">
        <v>205</v>
      </c>
      <c r="F30" s="2" t="s">
        <v>205</v>
      </c>
      <c r="G30" s="2" t="s">
        <v>206</v>
      </c>
      <c r="H30" s="2" t="s">
        <v>127</v>
      </c>
      <c r="I30" s="2" t="s">
        <v>128</v>
      </c>
      <c r="J30" s="2" t="s">
        <v>129</v>
      </c>
      <c r="K30" s="2" t="s">
        <v>207</v>
      </c>
      <c r="L30" s="2" t="s">
        <v>131</v>
      </c>
      <c r="M30" s="2" t="s">
        <v>132</v>
      </c>
      <c r="N30" s="2" t="s">
        <v>132</v>
      </c>
    </row>
    <row r="31" spans="2:14" x14ac:dyDescent="0.25">
      <c r="B31" s="2" t="s">
        <v>208</v>
      </c>
      <c r="C31" s="2" t="s">
        <v>209</v>
      </c>
      <c r="D31" s="2" t="s">
        <v>210</v>
      </c>
      <c r="E31" s="2" t="s">
        <v>211</v>
      </c>
      <c r="F31" s="2" t="s">
        <v>211</v>
      </c>
      <c r="G31" s="2" t="s">
        <v>212</v>
      </c>
      <c r="H31" s="2" t="s">
        <v>127</v>
      </c>
      <c r="I31" s="2" t="s">
        <v>128</v>
      </c>
      <c r="J31" s="2" t="s">
        <v>129</v>
      </c>
      <c r="K31" s="2" t="s">
        <v>213</v>
      </c>
      <c r="L31" s="2" t="s">
        <v>131</v>
      </c>
      <c r="M31" s="2" t="s">
        <v>132</v>
      </c>
      <c r="N31" s="2" t="s">
        <v>132</v>
      </c>
    </row>
    <row r="32" spans="2:14" x14ac:dyDescent="0.25">
      <c r="B32" s="2" t="s">
        <v>214</v>
      </c>
      <c r="C32" s="2" t="s">
        <v>215</v>
      </c>
      <c r="D32" s="2" t="s">
        <v>216</v>
      </c>
      <c r="E32" s="2" t="s">
        <v>217</v>
      </c>
      <c r="F32" s="2" t="s">
        <v>217</v>
      </c>
      <c r="G32" s="2" t="s">
        <v>218</v>
      </c>
      <c r="H32" s="2" t="s">
        <v>127</v>
      </c>
      <c r="I32" s="2" t="s">
        <v>128</v>
      </c>
      <c r="J32" s="2" t="s">
        <v>129</v>
      </c>
      <c r="K32" s="2" t="s">
        <v>219</v>
      </c>
      <c r="L32" s="2" t="s">
        <v>220</v>
      </c>
      <c r="M32" s="2" t="s">
        <v>221</v>
      </c>
      <c r="N32" s="2" t="s">
        <v>221</v>
      </c>
    </row>
    <row r="33" spans="1:14" x14ac:dyDescent="0.25">
      <c r="B33" s="2" t="s">
        <v>222</v>
      </c>
      <c r="C33" s="2" t="s">
        <v>223</v>
      </c>
      <c r="D33" s="2" t="s">
        <v>224</v>
      </c>
      <c r="E33" s="2" t="s">
        <v>225</v>
      </c>
      <c r="F33" s="2" t="s">
        <v>225</v>
      </c>
      <c r="G33" s="2" t="s">
        <v>226</v>
      </c>
      <c r="H33" s="2" t="s">
        <v>127</v>
      </c>
      <c r="I33" s="2" t="s">
        <v>128</v>
      </c>
      <c r="J33" s="2" t="s">
        <v>129</v>
      </c>
      <c r="K33" s="2" t="s">
        <v>227</v>
      </c>
      <c r="L33" s="2" t="s">
        <v>220</v>
      </c>
      <c r="M33" s="2" t="s">
        <v>221</v>
      </c>
      <c r="N33" s="2" t="s">
        <v>221</v>
      </c>
    </row>
    <row r="34" spans="1:14" x14ac:dyDescent="0.25">
      <c r="B34" s="2" t="s">
        <v>228</v>
      </c>
      <c r="C34" s="2" t="s">
        <v>229</v>
      </c>
      <c r="D34" s="2" t="s">
        <v>230</v>
      </c>
      <c r="E34" s="2" t="s">
        <v>231</v>
      </c>
      <c r="F34" s="2" t="s">
        <v>232</v>
      </c>
      <c r="G34" s="2" t="s">
        <v>233</v>
      </c>
      <c r="H34" s="2" t="s">
        <v>127</v>
      </c>
      <c r="I34" s="2" t="s">
        <v>128</v>
      </c>
      <c r="J34" s="2" t="s">
        <v>129</v>
      </c>
      <c r="K34" s="2" t="s">
        <v>234</v>
      </c>
      <c r="L34" s="2" t="s">
        <v>220</v>
      </c>
      <c r="M34" s="2" t="s">
        <v>221</v>
      </c>
      <c r="N34" s="2" t="s">
        <v>221</v>
      </c>
    </row>
    <row r="35" spans="1:14" x14ac:dyDescent="0.25">
      <c r="B35" s="2" t="s">
        <v>235</v>
      </c>
      <c r="C35" s="2" t="s">
        <v>236</v>
      </c>
      <c r="D35" s="2" t="s">
        <v>237</v>
      </c>
      <c r="E35" s="2" t="s">
        <v>238</v>
      </c>
      <c r="F35" s="2" t="s">
        <v>238</v>
      </c>
      <c r="G35" s="2" t="s">
        <v>239</v>
      </c>
      <c r="H35" s="2" t="s">
        <v>127</v>
      </c>
      <c r="I35" s="2" t="s">
        <v>128</v>
      </c>
      <c r="J35" s="2" t="s">
        <v>129</v>
      </c>
      <c r="K35" s="2" t="s">
        <v>240</v>
      </c>
      <c r="L35" s="2" t="s">
        <v>220</v>
      </c>
      <c r="M35" s="2" t="s">
        <v>221</v>
      </c>
      <c r="N35" s="2" t="s">
        <v>221</v>
      </c>
    </row>
    <row r="36" spans="1:14" x14ac:dyDescent="0.25">
      <c r="B36" s="2" t="s">
        <v>241</v>
      </c>
      <c r="C36" s="2" t="s">
        <v>242</v>
      </c>
      <c r="D36" s="2" t="s">
        <v>243</v>
      </c>
      <c r="E36" s="2" t="s">
        <v>244</v>
      </c>
      <c r="F36" s="2" t="s">
        <v>244</v>
      </c>
      <c r="G36" s="2" t="s">
        <v>245</v>
      </c>
      <c r="H36" s="2" t="s">
        <v>127</v>
      </c>
      <c r="I36" s="2" t="s">
        <v>128</v>
      </c>
      <c r="J36" s="2" t="s">
        <v>129</v>
      </c>
      <c r="K36" s="2" t="s">
        <v>246</v>
      </c>
      <c r="L36" s="2" t="s">
        <v>220</v>
      </c>
      <c r="M36" s="2" t="s">
        <v>221</v>
      </c>
      <c r="N36" s="2" t="s">
        <v>221</v>
      </c>
    </row>
    <row r="37" spans="1:14" x14ac:dyDescent="0.25">
      <c r="B37" s="2" t="s">
        <v>247</v>
      </c>
      <c r="C37" s="2" t="s">
        <v>248</v>
      </c>
      <c r="D37" s="2" t="s">
        <v>249</v>
      </c>
      <c r="E37" s="2" t="s">
        <v>250</v>
      </c>
      <c r="F37" s="2" t="s">
        <v>250</v>
      </c>
      <c r="G37" s="2" t="s">
        <v>251</v>
      </c>
      <c r="H37" s="2" t="s">
        <v>127</v>
      </c>
      <c r="I37" s="2" t="s">
        <v>128</v>
      </c>
      <c r="J37" s="2" t="s">
        <v>129</v>
      </c>
      <c r="K37" s="2" t="s">
        <v>252</v>
      </c>
      <c r="L37" s="2" t="s">
        <v>220</v>
      </c>
      <c r="M37" s="2" t="s">
        <v>221</v>
      </c>
      <c r="N37" s="2" t="s">
        <v>221</v>
      </c>
    </row>
    <row r="38" spans="1:14" x14ac:dyDescent="0.25">
      <c r="B38" s="2" t="s">
        <v>253</v>
      </c>
      <c r="C38" s="2" t="s">
        <v>254</v>
      </c>
      <c r="D38" s="2" t="s">
        <v>255</v>
      </c>
      <c r="E38" s="2" t="s">
        <v>256</v>
      </c>
      <c r="F38" s="2" t="s">
        <v>256</v>
      </c>
      <c r="G38" s="2" t="s">
        <v>257</v>
      </c>
      <c r="H38" s="2" t="s">
        <v>127</v>
      </c>
      <c r="I38" s="2" t="s">
        <v>128</v>
      </c>
      <c r="J38" s="2" t="s">
        <v>129</v>
      </c>
      <c r="K38" s="2" t="s">
        <v>258</v>
      </c>
      <c r="L38" s="2" t="s">
        <v>131</v>
      </c>
      <c r="M38" s="2" t="s">
        <v>132</v>
      </c>
      <c r="N38" s="2" t="s">
        <v>132</v>
      </c>
    </row>
    <row r="39" spans="1:14" x14ac:dyDescent="0.25">
      <c r="B39" s="2" t="s">
        <v>259</v>
      </c>
      <c r="C39" s="2" t="s">
        <v>260</v>
      </c>
      <c r="D39" s="2" t="s">
        <v>261</v>
      </c>
      <c r="E39" s="2" t="s">
        <v>262</v>
      </c>
      <c r="F39" s="2" t="s">
        <v>262</v>
      </c>
      <c r="G39" s="2" t="s">
        <v>263</v>
      </c>
      <c r="H39" s="2" t="s">
        <v>127</v>
      </c>
      <c r="I39" s="2" t="s">
        <v>128</v>
      </c>
      <c r="J39" s="2" t="s">
        <v>129</v>
      </c>
      <c r="K39" s="2" t="s">
        <v>264</v>
      </c>
      <c r="L39" s="2" t="s">
        <v>131</v>
      </c>
      <c r="M39" s="2" t="s">
        <v>132</v>
      </c>
      <c r="N39" s="2" t="s">
        <v>132</v>
      </c>
    </row>
    <row r="40" spans="1:14" x14ac:dyDescent="0.25">
      <c r="B40" s="2" t="s">
        <v>265</v>
      </c>
      <c r="C40" s="2" t="s">
        <v>266</v>
      </c>
      <c r="D40" s="2" t="s">
        <v>267</v>
      </c>
      <c r="E40" s="2" t="s">
        <v>268</v>
      </c>
      <c r="F40" s="2" t="s">
        <v>268</v>
      </c>
      <c r="G40" s="2" t="s">
        <v>269</v>
      </c>
      <c r="H40" s="2" t="s">
        <v>127</v>
      </c>
      <c r="I40" s="2" t="s">
        <v>128</v>
      </c>
      <c r="J40" s="2" t="s">
        <v>129</v>
      </c>
      <c r="K40" s="2" t="s">
        <v>270</v>
      </c>
      <c r="L40" s="2" t="s">
        <v>131</v>
      </c>
      <c r="M40" s="2" t="s">
        <v>132</v>
      </c>
      <c r="N40" s="2" t="s">
        <v>132</v>
      </c>
    </row>
    <row r="41" spans="1:14" x14ac:dyDescent="0.25">
      <c r="B41" s="2" t="s">
        <v>271</v>
      </c>
      <c r="C41" s="2" t="s">
        <v>272</v>
      </c>
      <c r="D41" s="2" t="s">
        <v>273</v>
      </c>
      <c r="E41" s="2" t="s">
        <v>274</v>
      </c>
      <c r="F41" s="2" t="s">
        <v>274</v>
      </c>
      <c r="G41" s="2" t="s">
        <v>275</v>
      </c>
      <c r="H41" s="2" t="s">
        <v>127</v>
      </c>
      <c r="I41" s="2" t="s">
        <v>128</v>
      </c>
      <c r="J41" s="2" t="s">
        <v>129</v>
      </c>
      <c r="K41" s="2" t="s">
        <v>276</v>
      </c>
      <c r="L41" s="2" t="s">
        <v>131</v>
      </c>
      <c r="M41" s="2" t="s">
        <v>132</v>
      </c>
      <c r="N41" s="2" t="s">
        <v>132</v>
      </c>
    </row>
    <row r="42" spans="1:14" x14ac:dyDescent="0.25">
      <c r="B42" s="2" t="s">
        <v>277</v>
      </c>
      <c r="C42" s="2" t="s">
        <v>278</v>
      </c>
      <c r="D42" s="2" t="s">
        <v>279</v>
      </c>
      <c r="E42" s="2" t="s">
        <v>280</v>
      </c>
      <c r="F42" s="2" t="s">
        <v>280</v>
      </c>
      <c r="G42" s="2" t="s">
        <v>281</v>
      </c>
      <c r="H42" s="2" t="s">
        <v>127</v>
      </c>
      <c r="I42" s="2" t="s">
        <v>128</v>
      </c>
      <c r="J42" s="2" t="s">
        <v>129</v>
      </c>
      <c r="K42" s="2" t="s">
        <v>282</v>
      </c>
      <c r="L42" s="2" t="s">
        <v>131</v>
      </c>
      <c r="M42" s="2" t="s">
        <v>132</v>
      </c>
      <c r="N42" s="2" t="s">
        <v>132</v>
      </c>
    </row>
    <row r="43" spans="1:14" x14ac:dyDescent="0.25">
      <c r="B43" s="2" t="s">
        <v>283</v>
      </c>
      <c r="C43" s="2" t="s">
        <v>284</v>
      </c>
      <c r="D43" s="2" t="s">
        <v>285</v>
      </c>
      <c r="E43" s="2" t="s">
        <v>286</v>
      </c>
      <c r="F43" s="2" t="s">
        <v>286</v>
      </c>
      <c r="G43" s="2" t="s">
        <v>287</v>
      </c>
      <c r="H43" s="2" t="s">
        <v>127</v>
      </c>
      <c r="I43" s="2" t="s">
        <v>128</v>
      </c>
      <c r="J43" s="2" t="s">
        <v>129</v>
      </c>
      <c r="K43" s="2" t="s">
        <v>288</v>
      </c>
      <c r="L43" s="2" t="s">
        <v>131</v>
      </c>
      <c r="M43" s="2" t="s">
        <v>132</v>
      </c>
      <c r="N43" s="2" t="s">
        <v>132</v>
      </c>
    </row>
    <row r="46" spans="1:14" x14ac:dyDescent="0.25">
      <c r="A46" s="1" t="s">
        <v>289</v>
      </c>
      <c r="B46" s="2" t="s">
        <v>290</v>
      </c>
      <c r="C46" s="2" t="s">
        <v>291</v>
      </c>
      <c r="D46" s="2" t="s">
        <v>292</v>
      </c>
      <c r="E46" s="2" t="s">
        <v>293</v>
      </c>
      <c r="F46" s="2" t="s">
        <v>293</v>
      </c>
      <c r="G46" s="2" t="s">
        <v>294</v>
      </c>
      <c r="H46" s="2" t="s">
        <v>295</v>
      </c>
      <c r="I46" s="2" t="s">
        <v>296</v>
      </c>
      <c r="J46" s="2" t="s">
        <v>297</v>
      </c>
      <c r="K46" s="2" t="s">
        <v>298</v>
      </c>
      <c r="L46" s="2" t="s">
        <v>299</v>
      </c>
      <c r="M46" s="2" t="s">
        <v>300</v>
      </c>
      <c r="N46" s="2" t="s">
        <v>300</v>
      </c>
    </row>
    <row r="47" spans="1:14" x14ac:dyDescent="0.25">
      <c r="B47" s="2" t="s">
        <v>301</v>
      </c>
      <c r="C47" s="2" t="s">
        <v>302</v>
      </c>
      <c r="D47" s="2" t="s">
        <v>303</v>
      </c>
      <c r="E47" s="2" t="s">
        <v>304</v>
      </c>
      <c r="F47" s="2" t="s">
        <v>304</v>
      </c>
      <c r="G47" s="2" t="s">
        <v>305</v>
      </c>
      <c r="H47" s="2" t="s">
        <v>295</v>
      </c>
      <c r="I47" s="2" t="s">
        <v>296</v>
      </c>
      <c r="J47" s="2" t="s">
        <v>306</v>
      </c>
      <c r="K47" s="2" t="s">
        <v>307</v>
      </c>
      <c r="L47" s="2" t="s">
        <v>299</v>
      </c>
      <c r="M47" s="2" t="s">
        <v>300</v>
      </c>
      <c r="N47" s="2" t="s">
        <v>300</v>
      </c>
    </row>
    <row r="48" spans="1:14" x14ac:dyDescent="0.25">
      <c r="B48" s="2" t="s">
        <v>308</v>
      </c>
      <c r="C48" s="2" t="s">
        <v>309</v>
      </c>
      <c r="D48" s="2" t="s">
        <v>310</v>
      </c>
      <c r="E48" s="2" t="s">
        <v>311</v>
      </c>
      <c r="F48" s="2" t="s">
        <v>311</v>
      </c>
      <c r="G48" s="2" t="s">
        <v>312</v>
      </c>
      <c r="H48" s="2" t="s">
        <v>20</v>
      </c>
      <c r="I48" s="2" t="s">
        <v>21</v>
      </c>
      <c r="J48" s="2" t="s">
        <v>313</v>
      </c>
      <c r="K48" s="2" t="s">
        <v>314</v>
      </c>
      <c r="L48" s="2" t="s">
        <v>315</v>
      </c>
      <c r="M48" s="2" t="s">
        <v>316</v>
      </c>
      <c r="N48" s="2" t="s">
        <v>316</v>
      </c>
    </row>
    <row r="49" spans="1:14" x14ac:dyDescent="0.25">
      <c r="B49" s="2" t="s">
        <v>317</v>
      </c>
      <c r="C49" s="2" t="s">
        <v>318</v>
      </c>
      <c r="D49" s="2" t="s">
        <v>319</v>
      </c>
      <c r="E49" s="2" t="s">
        <v>320</v>
      </c>
      <c r="F49" s="2" t="s">
        <v>320</v>
      </c>
      <c r="G49" s="2" t="s">
        <v>321</v>
      </c>
      <c r="H49" s="2" t="s">
        <v>20</v>
      </c>
      <c r="I49" s="2" t="s">
        <v>21</v>
      </c>
      <c r="J49" s="2" t="s">
        <v>313</v>
      </c>
      <c r="K49" s="2" t="s">
        <v>322</v>
      </c>
      <c r="L49" s="2" t="s">
        <v>94</v>
      </c>
      <c r="M49" s="2" t="s">
        <v>95</v>
      </c>
      <c r="N49" s="2" t="s">
        <v>96</v>
      </c>
    </row>
    <row r="50" spans="1:14" x14ac:dyDescent="0.25">
      <c r="B50" s="2" t="s">
        <v>323</v>
      </c>
      <c r="C50" s="2" t="s">
        <v>324</v>
      </c>
      <c r="D50" s="2" t="s">
        <v>325</v>
      </c>
      <c r="E50" s="2" t="s">
        <v>326</v>
      </c>
      <c r="F50" s="2" t="s">
        <v>327</v>
      </c>
      <c r="G50" s="2" t="s">
        <v>328</v>
      </c>
      <c r="H50" s="2" t="s">
        <v>20</v>
      </c>
      <c r="I50" s="2" t="s">
        <v>21</v>
      </c>
      <c r="J50" s="2" t="s">
        <v>329</v>
      </c>
      <c r="K50" s="2" t="s">
        <v>330</v>
      </c>
      <c r="L50" s="2" t="s">
        <v>331</v>
      </c>
      <c r="M50" s="2" t="s">
        <v>332</v>
      </c>
      <c r="N50" s="2" t="s">
        <v>333</v>
      </c>
    </row>
    <row r="51" spans="1:14" x14ac:dyDescent="0.25">
      <c r="B51" s="2" t="s">
        <v>334</v>
      </c>
      <c r="C51" s="2" t="s">
        <v>335</v>
      </c>
      <c r="D51" s="2" t="s">
        <v>336</v>
      </c>
      <c r="E51" s="2" t="s">
        <v>337</v>
      </c>
      <c r="F51" s="2" t="s">
        <v>337</v>
      </c>
      <c r="G51" s="2" t="s">
        <v>337</v>
      </c>
      <c r="H51" s="2" t="s">
        <v>20</v>
      </c>
      <c r="I51" s="2" t="s">
        <v>21</v>
      </c>
      <c r="J51" s="2" t="s">
        <v>338</v>
      </c>
      <c r="K51" s="2" t="s">
        <v>339</v>
      </c>
      <c r="L51" s="2" t="s">
        <v>340</v>
      </c>
      <c r="M51" s="2" t="s">
        <v>337</v>
      </c>
      <c r="N51" s="2" t="s">
        <v>337</v>
      </c>
    </row>
    <row r="52" spans="1:14" x14ac:dyDescent="0.25">
      <c r="B52" s="2" t="s">
        <v>341</v>
      </c>
      <c r="C52" s="2" t="s">
        <v>342</v>
      </c>
      <c r="D52" s="2" t="s">
        <v>343</v>
      </c>
      <c r="E52" s="2" t="s">
        <v>344</v>
      </c>
      <c r="F52" s="2" t="s">
        <v>344</v>
      </c>
      <c r="G52" s="2" t="s">
        <v>345</v>
      </c>
      <c r="H52" s="2" t="s">
        <v>20</v>
      </c>
      <c r="I52" s="2" t="s">
        <v>21</v>
      </c>
      <c r="J52" s="2" t="s">
        <v>313</v>
      </c>
      <c r="K52" s="2" t="s">
        <v>346</v>
      </c>
      <c r="L52" s="2" t="s">
        <v>94</v>
      </c>
      <c r="M52" s="2" t="s">
        <v>95</v>
      </c>
      <c r="N52" s="2" t="s">
        <v>96</v>
      </c>
    </row>
    <row r="55" spans="1:14" x14ac:dyDescent="0.25">
      <c r="A55" s="1" t="s">
        <v>347</v>
      </c>
      <c r="B55" s="2" t="s">
        <v>348</v>
      </c>
      <c r="C55" s="2" t="s">
        <v>349</v>
      </c>
      <c r="D55" s="2" t="s">
        <v>350</v>
      </c>
      <c r="E55" s="2" t="s">
        <v>351</v>
      </c>
      <c r="F55" s="2" t="s">
        <v>351</v>
      </c>
      <c r="G55" s="2" t="s">
        <v>352</v>
      </c>
      <c r="H55" s="2" t="s">
        <v>353</v>
      </c>
      <c r="I55" s="2" t="s">
        <v>354</v>
      </c>
      <c r="J55" s="2" t="s">
        <v>355</v>
      </c>
      <c r="K55" s="2" t="s">
        <v>356</v>
      </c>
      <c r="L55" s="2" t="s">
        <v>357</v>
      </c>
      <c r="M55" s="2" t="s">
        <v>358</v>
      </c>
      <c r="N55" s="2" t="s">
        <v>359</v>
      </c>
    </row>
    <row r="56" spans="1:14" x14ac:dyDescent="0.25">
      <c r="B56" s="2" t="s">
        <v>360</v>
      </c>
      <c r="C56" s="2" t="s">
        <v>361</v>
      </c>
      <c r="D56" s="2" t="s">
        <v>362</v>
      </c>
      <c r="E56" s="2" t="s">
        <v>363</v>
      </c>
      <c r="F56" s="2" t="s">
        <v>363</v>
      </c>
      <c r="G56" s="2" t="s">
        <v>364</v>
      </c>
      <c r="H56" s="2" t="s">
        <v>365</v>
      </c>
      <c r="I56" s="2" t="s">
        <v>366</v>
      </c>
      <c r="J56" s="2" t="s">
        <v>367</v>
      </c>
      <c r="K56" s="2" t="s">
        <v>368</v>
      </c>
      <c r="L56" s="2" t="s">
        <v>315</v>
      </c>
      <c r="M56" s="2" t="s">
        <v>316</v>
      </c>
      <c r="N56" s="2" t="s">
        <v>316</v>
      </c>
    </row>
    <row r="57" spans="1:14" x14ac:dyDescent="0.25">
      <c r="B57" s="2" t="s">
        <v>369</v>
      </c>
      <c r="C57" s="2" t="s">
        <v>370</v>
      </c>
      <c r="D57" s="2" t="s">
        <v>371</v>
      </c>
      <c r="E57" s="2" t="s">
        <v>372</v>
      </c>
      <c r="F57" s="2" t="s">
        <v>372</v>
      </c>
      <c r="G57" s="2" t="s">
        <v>373</v>
      </c>
      <c r="H57" s="2" t="s">
        <v>353</v>
      </c>
      <c r="I57" s="2" t="s">
        <v>354</v>
      </c>
      <c r="J57" s="2" t="s">
        <v>374</v>
      </c>
      <c r="K57" s="2" t="s">
        <v>375</v>
      </c>
      <c r="L57" s="2" t="s">
        <v>376</v>
      </c>
      <c r="M57" s="2" t="s">
        <v>377</v>
      </c>
      <c r="N57" s="2" t="s">
        <v>378</v>
      </c>
    </row>
    <row r="60" spans="1:14" x14ac:dyDescent="0.25">
      <c r="A60" s="1" t="s">
        <v>379</v>
      </c>
      <c r="B60" s="2" t="s">
        <v>380</v>
      </c>
      <c r="C60" s="2" t="s">
        <v>381</v>
      </c>
      <c r="D60" s="2" t="s">
        <v>382</v>
      </c>
      <c r="E60" s="2" t="s">
        <v>383</v>
      </c>
      <c r="F60" s="2" t="s">
        <v>383</v>
      </c>
      <c r="G60" s="2" t="s">
        <v>384</v>
      </c>
      <c r="H60" s="2" t="s">
        <v>295</v>
      </c>
      <c r="I60" s="2" t="s">
        <v>296</v>
      </c>
      <c r="J60" s="2" t="s">
        <v>385</v>
      </c>
      <c r="K60" s="2" t="s">
        <v>386</v>
      </c>
      <c r="L60" s="2" t="s">
        <v>299</v>
      </c>
      <c r="M60" s="2" t="s">
        <v>300</v>
      </c>
      <c r="N60" s="2" t="s">
        <v>300</v>
      </c>
    </row>
    <row r="61" spans="1:14" x14ac:dyDescent="0.25">
      <c r="B61" s="2" t="s">
        <v>387</v>
      </c>
      <c r="C61" s="2" t="s">
        <v>388</v>
      </c>
      <c r="D61" s="2" t="s">
        <v>389</v>
      </c>
      <c r="E61" s="2" t="s">
        <v>390</v>
      </c>
      <c r="F61" s="2" t="s">
        <v>390</v>
      </c>
      <c r="G61" s="2" t="s">
        <v>391</v>
      </c>
      <c r="H61" s="2" t="s">
        <v>392</v>
      </c>
      <c r="I61" s="2" t="s">
        <v>393</v>
      </c>
      <c r="J61" s="2" t="s">
        <v>394</v>
      </c>
      <c r="K61" s="2" t="s">
        <v>395</v>
      </c>
      <c r="L61" s="2" t="s">
        <v>396</v>
      </c>
      <c r="M61" s="2" t="s">
        <v>397</v>
      </c>
      <c r="N61" s="2" t="s">
        <v>397</v>
      </c>
    </row>
    <row r="62" spans="1:14" x14ac:dyDescent="0.25">
      <c r="B62" s="2" t="s">
        <v>398</v>
      </c>
      <c r="C62" s="2" t="s">
        <v>399</v>
      </c>
      <c r="D62" s="2" t="s">
        <v>400</v>
      </c>
      <c r="E62" s="2" t="s">
        <v>401</v>
      </c>
      <c r="F62" s="2" t="s">
        <v>401</v>
      </c>
      <c r="G62" s="2" t="s">
        <v>402</v>
      </c>
      <c r="H62" s="2" t="s">
        <v>403</v>
      </c>
      <c r="I62" s="2" t="s">
        <v>404</v>
      </c>
      <c r="J62" s="2" t="s">
        <v>355</v>
      </c>
      <c r="K62" s="2" t="s">
        <v>405</v>
      </c>
      <c r="L62" s="2" t="s">
        <v>406</v>
      </c>
      <c r="M62" s="2" t="s">
        <v>407</v>
      </c>
      <c r="N62" s="2" t="s">
        <v>407</v>
      </c>
    </row>
    <row r="63" spans="1:14" x14ac:dyDescent="0.25">
      <c r="B63" s="2" t="s">
        <v>408</v>
      </c>
      <c r="C63" s="2" t="s">
        <v>409</v>
      </c>
      <c r="D63" s="2" t="s">
        <v>410</v>
      </c>
      <c r="E63" s="2" t="s">
        <v>411</v>
      </c>
      <c r="F63" s="2" t="s">
        <v>411</v>
      </c>
      <c r="G63" s="2" t="s">
        <v>412</v>
      </c>
      <c r="H63" s="2" t="s">
        <v>392</v>
      </c>
      <c r="I63" s="2" t="s">
        <v>393</v>
      </c>
      <c r="J63" s="2" t="s">
        <v>394</v>
      </c>
      <c r="K63" s="2" t="s">
        <v>413</v>
      </c>
      <c r="L63" s="2" t="s">
        <v>414</v>
      </c>
      <c r="M63" s="2" t="s">
        <v>415</v>
      </c>
      <c r="N63" s="2" t="s">
        <v>415</v>
      </c>
    </row>
    <row r="64" spans="1:14" x14ac:dyDescent="0.25">
      <c r="B64" s="2" t="s">
        <v>416</v>
      </c>
      <c r="C64" s="2" t="s">
        <v>417</v>
      </c>
      <c r="D64" s="2" t="s">
        <v>418</v>
      </c>
      <c r="E64" s="2" t="s">
        <v>419</v>
      </c>
      <c r="F64" s="2" t="s">
        <v>419</v>
      </c>
      <c r="G64" s="2" t="s">
        <v>420</v>
      </c>
      <c r="H64" s="2" t="s">
        <v>392</v>
      </c>
      <c r="I64" s="2" t="s">
        <v>393</v>
      </c>
      <c r="J64" s="2" t="s">
        <v>394</v>
      </c>
      <c r="K64" s="2" t="s">
        <v>421</v>
      </c>
      <c r="L64" s="2" t="s">
        <v>396</v>
      </c>
      <c r="M64" s="2" t="s">
        <v>397</v>
      </c>
      <c r="N64" s="2" t="s">
        <v>397</v>
      </c>
    </row>
    <row r="65" spans="1:14" x14ac:dyDescent="0.25">
      <c r="B65" s="2" t="s">
        <v>422</v>
      </c>
      <c r="C65" s="2" t="s">
        <v>423</v>
      </c>
      <c r="D65" s="2" t="s">
        <v>424</v>
      </c>
      <c r="E65" s="2" t="s">
        <v>425</v>
      </c>
      <c r="F65" s="2" t="s">
        <v>425</v>
      </c>
      <c r="G65" s="2" t="s">
        <v>426</v>
      </c>
      <c r="H65" s="2" t="s">
        <v>392</v>
      </c>
      <c r="I65" s="2" t="s">
        <v>393</v>
      </c>
      <c r="J65" s="2" t="s">
        <v>394</v>
      </c>
      <c r="K65" s="2" t="s">
        <v>427</v>
      </c>
      <c r="L65" s="2" t="s">
        <v>396</v>
      </c>
      <c r="M65" s="2" t="s">
        <v>397</v>
      </c>
      <c r="N65" s="2" t="s">
        <v>397</v>
      </c>
    </row>
    <row r="66" spans="1:14" x14ac:dyDescent="0.25">
      <c r="B66" s="2" t="s">
        <v>428</v>
      </c>
      <c r="C66" s="2" t="s">
        <v>429</v>
      </c>
      <c r="D66" s="2" t="s">
        <v>430</v>
      </c>
      <c r="E66" s="2" t="s">
        <v>431</v>
      </c>
      <c r="F66" s="2" t="s">
        <v>431</v>
      </c>
      <c r="G66" s="2" t="s">
        <v>432</v>
      </c>
      <c r="H66" s="2" t="s">
        <v>403</v>
      </c>
      <c r="I66" s="2" t="s">
        <v>404</v>
      </c>
      <c r="J66" s="2" t="s">
        <v>355</v>
      </c>
      <c r="K66" s="2" t="s">
        <v>433</v>
      </c>
      <c r="L66" s="2" t="s">
        <v>406</v>
      </c>
      <c r="M66" s="2" t="s">
        <v>407</v>
      </c>
      <c r="N66" s="2" t="s">
        <v>407</v>
      </c>
    </row>
    <row r="69" spans="1:14" x14ac:dyDescent="0.25">
      <c r="A69" s="1" t="s">
        <v>434</v>
      </c>
      <c r="B69" s="2" t="s">
        <v>435</v>
      </c>
      <c r="C69" s="2" t="s">
        <v>436</v>
      </c>
      <c r="D69" s="2" t="s">
        <v>437</v>
      </c>
      <c r="E69" s="2" t="s">
        <v>438</v>
      </c>
      <c r="F69" s="2" t="s">
        <v>438</v>
      </c>
      <c r="G69" s="2" t="s">
        <v>439</v>
      </c>
      <c r="H69" s="2" t="s">
        <v>440</v>
      </c>
      <c r="I69" s="2" t="s">
        <v>441</v>
      </c>
      <c r="J69" s="2" t="s">
        <v>442</v>
      </c>
      <c r="K69" s="2" t="s">
        <v>443</v>
      </c>
      <c r="L69" s="2" t="s">
        <v>299</v>
      </c>
      <c r="M69" s="2" t="s">
        <v>300</v>
      </c>
      <c r="N69" s="2" t="s">
        <v>300</v>
      </c>
    </row>
    <row r="70" spans="1:14" x14ac:dyDescent="0.25">
      <c r="B70" s="2" t="s">
        <v>444</v>
      </c>
      <c r="C70" s="2" t="s">
        <v>445</v>
      </c>
      <c r="D70" s="2" t="s">
        <v>446</v>
      </c>
      <c r="E70" s="2" t="s">
        <v>447</v>
      </c>
      <c r="F70" s="2" t="s">
        <v>447</v>
      </c>
      <c r="G70" s="2" t="s">
        <v>448</v>
      </c>
      <c r="H70" s="2" t="s">
        <v>440</v>
      </c>
      <c r="I70" s="2" t="s">
        <v>441</v>
      </c>
      <c r="J70" s="2" t="s">
        <v>442</v>
      </c>
      <c r="K70" s="2" t="s">
        <v>449</v>
      </c>
      <c r="L70" s="2" t="s">
        <v>406</v>
      </c>
      <c r="M70" s="2" t="s">
        <v>407</v>
      </c>
      <c r="N70" s="2" t="s">
        <v>407</v>
      </c>
    </row>
    <row r="71" spans="1:14" x14ac:dyDescent="0.25">
      <c r="B71" s="2" t="s">
        <v>450</v>
      </c>
      <c r="C71" s="2" t="s">
        <v>451</v>
      </c>
      <c r="D71" s="2" t="s">
        <v>452</v>
      </c>
      <c r="E71" s="2" t="s">
        <v>453</v>
      </c>
      <c r="F71" s="2" t="s">
        <v>453</v>
      </c>
      <c r="G71" s="2" t="s">
        <v>454</v>
      </c>
      <c r="H71" s="2" t="s">
        <v>440</v>
      </c>
      <c r="I71" s="2" t="s">
        <v>441</v>
      </c>
      <c r="J71" s="2" t="s">
        <v>442</v>
      </c>
      <c r="K71" s="2" t="s">
        <v>455</v>
      </c>
      <c r="L71" s="2" t="s">
        <v>456</v>
      </c>
      <c r="M71" s="2" t="s">
        <v>457</v>
      </c>
      <c r="N71" s="2" t="s">
        <v>457</v>
      </c>
    </row>
    <row r="72" spans="1:14" x14ac:dyDescent="0.25">
      <c r="B72" s="2" t="s">
        <v>458</v>
      </c>
      <c r="C72" s="2" t="s">
        <v>459</v>
      </c>
      <c r="D72" s="2" t="s">
        <v>460</v>
      </c>
      <c r="E72" s="2" t="s">
        <v>461</v>
      </c>
      <c r="F72" s="2" t="s">
        <v>461</v>
      </c>
      <c r="G72" s="2" t="s">
        <v>462</v>
      </c>
      <c r="H72" s="2" t="s">
        <v>440</v>
      </c>
      <c r="I72" s="2" t="s">
        <v>441</v>
      </c>
      <c r="J72" s="2" t="s">
        <v>442</v>
      </c>
      <c r="K72" s="2" t="s">
        <v>463</v>
      </c>
      <c r="L72" s="2" t="s">
        <v>396</v>
      </c>
      <c r="M72" s="2" t="s">
        <v>397</v>
      </c>
      <c r="N72" s="2" t="s">
        <v>397</v>
      </c>
    </row>
    <row r="73" spans="1:14" x14ac:dyDescent="0.25">
      <c r="B73" s="2" t="s">
        <v>464</v>
      </c>
      <c r="C73" s="2" t="s">
        <v>465</v>
      </c>
      <c r="D73" s="2" t="s">
        <v>466</v>
      </c>
      <c r="E73" s="2" t="s">
        <v>467</v>
      </c>
      <c r="F73" s="2" t="s">
        <v>467</v>
      </c>
      <c r="G73" s="2" t="s">
        <v>468</v>
      </c>
      <c r="H73" s="2" t="s">
        <v>440</v>
      </c>
      <c r="I73" s="2" t="s">
        <v>441</v>
      </c>
      <c r="J73" s="2" t="s">
        <v>442</v>
      </c>
      <c r="K73" s="2" t="s">
        <v>469</v>
      </c>
      <c r="L73" s="2" t="s">
        <v>456</v>
      </c>
      <c r="M73" s="2" t="s">
        <v>457</v>
      </c>
      <c r="N73" s="2" t="s">
        <v>457</v>
      </c>
    </row>
    <row r="74" spans="1:14" x14ac:dyDescent="0.25">
      <c r="B74" s="2" t="s">
        <v>470</v>
      </c>
      <c r="C74" s="2" t="s">
        <v>471</v>
      </c>
      <c r="D74" s="2" t="s">
        <v>472</v>
      </c>
      <c r="E74" s="2" t="s">
        <v>473</v>
      </c>
      <c r="F74" s="2" t="s">
        <v>473</v>
      </c>
      <c r="G74" s="2" t="s">
        <v>474</v>
      </c>
      <c r="H74" s="2" t="s">
        <v>440</v>
      </c>
      <c r="I74" s="2" t="s">
        <v>441</v>
      </c>
      <c r="J74" s="2" t="s">
        <v>442</v>
      </c>
      <c r="K74" s="2" t="s">
        <v>475</v>
      </c>
      <c r="L74" s="2" t="s">
        <v>456</v>
      </c>
      <c r="M74" s="2" t="s">
        <v>457</v>
      </c>
      <c r="N74" s="2" t="s">
        <v>457</v>
      </c>
    </row>
    <row r="75" spans="1:14" x14ac:dyDescent="0.25">
      <c r="B75" s="2" t="s">
        <v>476</v>
      </c>
      <c r="C75" s="2" t="s">
        <v>477</v>
      </c>
      <c r="D75" s="2" t="s">
        <v>478</v>
      </c>
      <c r="E75" s="2" t="s">
        <v>479</v>
      </c>
      <c r="F75" s="2" t="s">
        <v>479</v>
      </c>
      <c r="G75" s="2" t="s">
        <v>480</v>
      </c>
      <c r="H75" s="2" t="s">
        <v>481</v>
      </c>
      <c r="I75" s="2" t="s">
        <v>482</v>
      </c>
      <c r="J75" s="2" t="s">
        <v>483</v>
      </c>
      <c r="K75" s="2" t="s">
        <v>484</v>
      </c>
      <c r="L75" s="2" t="s">
        <v>456</v>
      </c>
      <c r="M75" s="2" t="s">
        <v>457</v>
      </c>
      <c r="N75" s="2" t="s">
        <v>457</v>
      </c>
    </row>
    <row r="76" spans="1:14" x14ac:dyDescent="0.25">
      <c r="B76" s="2" t="s">
        <v>485</v>
      </c>
      <c r="C76" s="2" t="s">
        <v>486</v>
      </c>
      <c r="D76" s="2" t="s">
        <v>487</v>
      </c>
      <c r="E76" s="2" t="s">
        <v>488</v>
      </c>
      <c r="F76" s="2" t="s">
        <v>488</v>
      </c>
      <c r="G76" s="2" t="s">
        <v>489</v>
      </c>
      <c r="H76" s="2" t="s">
        <v>481</v>
      </c>
      <c r="I76" s="2" t="s">
        <v>482</v>
      </c>
      <c r="J76" s="2" t="s">
        <v>483</v>
      </c>
      <c r="K76" s="2" t="s">
        <v>490</v>
      </c>
      <c r="L76" s="2" t="s">
        <v>456</v>
      </c>
      <c r="M76" s="2" t="s">
        <v>457</v>
      </c>
      <c r="N76" s="2" t="s">
        <v>457</v>
      </c>
    </row>
    <row r="77" spans="1:14" x14ac:dyDescent="0.25">
      <c r="B77" s="2" t="s">
        <v>491</v>
      </c>
      <c r="C77" s="2" t="s">
        <v>492</v>
      </c>
      <c r="D77" s="2" t="s">
        <v>493</v>
      </c>
      <c r="E77" s="2" t="s">
        <v>494</v>
      </c>
      <c r="F77" s="2" t="s">
        <v>494</v>
      </c>
      <c r="G77" s="2" t="s">
        <v>495</v>
      </c>
      <c r="H77" s="2" t="s">
        <v>481</v>
      </c>
      <c r="I77" s="2" t="s">
        <v>482</v>
      </c>
      <c r="J77" s="2" t="s">
        <v>483</v>
      </c>
      <c r="K77" s="2" t="s">
        <v>496</v>
      </c>
      <c r="L77" s="2" t="s">
        <v>456</v>
      </c>
      <c r="M77" s="2" t="s">
        <v>457</v>
      </c>
      <c r="N77" s="2" t="s">
        <v>457</v>
      </c>
    </row>
    <row r="78" spans="1:14" x14ac:dyDescent="0.25">
      <c r="B78" s="2" t="s">
        <v>497</v>
      </c>
      <c r="C78" s="2" t="s">
        <v>498</v>
      </c>
      <c r="D78" s="2" t="s">
        <v>499</v>
      </c>
      <c r="E78" s="2" t="s">
        <v>500</v>
      </c>
      <c r="F78" s="2" t="s">
        <v>500</v>
      </c>
      <c r="G78" s="2" t="s">
        <v>501</v>
      </c>
      <c r="H78" s="2" t="s">
        <v>481</v>
      </c>
      <c r="I78" s="2" t="s">
        <v>482</v>
      </c>
      <c r="J78" s="2" t="s">
        <v>483</v>
      </c>
      <c r="K78" s="2" t="s">
        <v>502</v>
      </c>
      <c r="L78" s="2" t="s">
        <v>503</v>
      </c>
      <c r="M78" s="2" t="s">
        <v>457</v>
      </c>
      <c r="N78" s="2" t="s">
        <v>457</v>
      </c>
    </row>
    <row r="79" spans="1:14" x14ac:dyDescent="0.25">
      <c r="B79" s="2" t="s">
        <v>504</v>
      </c>
      <c r="C79" s="2" t="s">
        <v>505</v>
      </c>
      <c r="D79" s="2" t="s">
        <v>506</v>
      </c>
      <c r="E79" s="2" t="s">
        <v>507</v>
      </c>
      <c r="F79" s="2" t="s">
        <v>507</v>
      </c>
      <c r="G79" s="2" t="s">
        <v>508</v>
      </c>
      <c r="H79" s="2" t="s">
        <v>481</v>
      </c>
      <c r="I79" s="2" t="s">
        <v>482</v>
      </c>
      <c r="J79" s="2" t="s">
        <v>483</v>
      </c>
      <c r="K79" s="2" t="s">
        <v>509</v>
      </c>
      <c r="L79" s="2" t="s">
        <v>396</v>
      </c>
      <c r="M79" s="2" t="s">
        <v>397</v>
      </c>
      <c r="N79" s="2" t="s">
        <v>397</v>
      </c>
    </row>
    <row r="80" spans="1:14" x14ac:dyDescent="0.25">
      <c r="B80" s="2" t="s">
        <v>510</v>
      </c>
      <c r="C80" s="2" t="s">
        <v>511</v>
      </c>
      <c r="D80" s="2" t="s">
        <v>512</v>
      </c>
      <c r="E80" s="2" t="s">
        <v>513</v>
      </c>
      <c r="F80" s="2" t="s">
        <v>514</v>
      </c>
      <c r="G80" s="2" t="s">
        <v>515</v>
      </c>
      <c r="H80" s="2" t="s">
        <v>516</v>
      </c>
      <c r="I80" s="2" t="s">
        <v>517</v>
      </c>
      <c r="J80" s="2" t="s">
        <v>518</v>
      </c>
      <c r="K80" s="2" t="s">
        <v>519</v>
      </c>
      <c r="L80" s="2" t="s">
        <v>315</v>
      </c>
      <c r="M80" s="2" t="s">
        <v>316</v>
      </c>
      <c r="N80" s="2" t="s">
        <v>316</v>
      </c>
    </row>
    <row r="81" spans="2:15" x14ac:dyDescent="0.25">
      <c r="B81" s="2" t="s">
        <v>520</v>
      </c>
      <c r="C81" s="2" t="s">
        <v>521</v>
      </c>
      <c r="D81" s="2" t="s">
        <v>512</v>
      </c>
      <c r="E81" s="2" t="s">
        <v>513</v>
      </c>
      <c r="F81" s="2" t="s">
        <v>514</v>
      </c>
      <c r="G81" s="2" t="s">
        <v>515</v>
      </c>
      <c r="H81" s="2" t="s">
        <v>522</v>
      </c>
      <c r="I81" s="2" t="s">
        <v>523</v>
      </c>
      <c r="J81" s="2" t="s">
        <v>524</v>
      </c>
      <c r="K81" s="2" t="s">
        <v>525</v>
      </c>
      <c r="L81" s="2" t="s">
        <v>315</v>
      </c>
      <c r="M81" s="2" t="s">
        <v>316</v>
      </c>
      <c r="N81" s="2" t="s">
        <v>316</v>
      </c>
    </row>
    <row r="82" spans="2:15" x14ac:dyDescent="0.25">
      <c r="B82" s="2" t="s">
        <v>526</v>
      </c>
      <c r="C82" s="2" t="s">
        <v>527</v>
      </c>
      <c r="D82" s="2" t="s">
        <v>512</v>
      </c>
      <c r="E82" s="2" t="s">
        <v>513</v>
      </c>
      <c r="F82" s="2" t="s">
        <v>514</v>
      </c>
      <c r="G82" s="2" t="s">
        <v>515</v>
      </c>
      <c r="H82" s="2" t="s">
        <v>528</v>
      </c>
      <c r="I82" s="2" t="s">
        <v>529</v>
      </c>
      <c r="J82" s="2" t="s">
        <v>530</v>
      </c>
      <c r="K82" s="2" t="s">
        <v>531</v>
      </c>
      <c r="L82" s="2" t="s">
        <v>315</v>
      </c>
      <c r="M82" s="2" t="s">
        <v>316</v>
      </c>
      <c r="N82" s="2" t="s">
        <v>316</v>
      </c>
    </row>
    <row r="83" spans="2:15" x14ac:dyDescent="0.25">
      <c r="B83" s="2" t="s">
        <v>532</v>
      </c>
      <c r="C83" s="2" t="s">
        <v>533</v>
      </c>
      <c r="D83" s="2" t="s">
        <v>512</v>
      </c>
      <c r="E83" s="2" t="s">
        <v>513</v>
      </c>
      <c r="F83" s="2" t="s">
        <v>514</v>
      </c>
      <c r="G83" s="2" t="s">
        <v>515</v>
      </c>
      <c r="H83" s="2" t="s">
        <v>353</v>
      </c>
      <c r="I83" s="2" t="s">
        <v>354</v>
      </c>
      <c r="J83" s="2" t="s">
        <v>534</v>
      </c>
      <c r="K83" s="2" t="s">
        <v>535</v>
      </c>
      <c r="L83" s="2" t="s">
        <v>315</v>
      </c>
      <c r="M83" s="2" t="s">
        <v>316</v>
      </c>
      <c r="N83" s="2" t="s">
        <v>316</v>
      </c>
    </row>
    <row r="84" spans="2:15" x14ac:dyDescent="0.25">
      <c r="B84" s="2" t="s">
        <v>510</v>
      </c>
      <c r="C84" s="2" t="s">
        <v>536</v>
      </c>
      <c r="D84" s="2" t="s">
        <v>512</v>
      </c>
      <c r="E84" s="2" t="s">
        <v>513</v>
      </c>
      <c r="F84" s="2" t="s">
        <v>514</v>
      </c>
      <c r="G84" s="2" t="s">
        <v>515</v>
      </c>
      <c r="H84" s="2" t="s">
        <v>537</v>
      </c>
      <c r="I84" s="2" t="s">
        <v>538</v>
      </c>
      <c r="J84" s="2" t="s">
        <v>539</v>
      </c>
      <c r="K84" s="2" t="s">
        <v>540</v>
      </c>
      <c r="L84" s="2" t="s">
        <v>315</v>
      </c>
      <c r="M84" s="2" t="s">
        <v>316</v>
      </c>
      <c r="N84" s="2" t="s">
        <v>316</v>
      </c>
    </row>
    <row r="85" spans="2:15" x14ac:dyDescent="0.25">
      <c r="B85" s="2" t="s">
        <v>541</v>
      </c>
      <c r="C85" s="2" t="e">
        <f>CONCATENATE(#REF!,"_",#REF!,"_",#REF!)</f>
        <v>#REF!</v>
      </c>
      <c r="D85" s="2" t="s">
        <v>512</v>
      </c>
      <c r="E85" s="2" t="s">
        <v>513</v>
      </c>
      <c r="F85" s="2" t="s">
        <v>514</v>
      </c>
      <c r="G85" s="2" t="s">
        <v>515</v>
      </c>
      <c r="H85" s="2" t="s">
        <v>542</v>
      </c>
      <c r="I85" s="2" t="s">
        <v>543</v>
      </c>
      <c r="J85" s="2" t="s">
        <v>544</v>
      </c>
      <c r="K85" s="2" t="s">
        <v>545</v>
      </c>
      <c r="L85" s="2" t="s">
        <v>315</v>
      </c>
      <c r="M85" s="2" t="s">
        <v>316</v>
      </c>
      <c r="N85" s="2" t="s">
        <v>316</v>
      </c>
    </row>
    <row r="86" spans="2:15" x14ac:dyDescent="0.25">
      <c r="B86" s="2" t="s">
        <v>546</v>
      </c>
      <c r="C86" s="2" t="e">
        <f>CONCATENATE(#REF!,"_",#REF!,"_",#REF!)</f>
        <v>#REF!</v>
      </c>
      <c r="D86" s="2" t="s">
        <v>547</v>
      </c>
      <c r="E86" s="2" t="s">
        <v>513</v>
      </c>
      <c r="F86" s="2" t="s">
        <v>514</v>
      </c>
      <c r="G86" s="2" t="s">
        <v>515</v>
      </c>
      <c r="H86" s="2" t="s">
        <v>548</v>
      </c>
      <c r="I86" s="2" t="s">
        <v>549</v>
      </c>
      <c r="J86" s="2" t="s">
        <v>550</v>
      </c>
      <c r="K86" s="2" t="s">
        <v>550</v>
      </c>
      <c r="L86" s="2" t="s">
        <v>315</v>
      </c>
      <c r="M86" s="2" t="s">
        <v>316</v>
      </c>
      <c r="N86" s="2" t="s">
        <v>316</v>
      </c>
    </row>
    <row r="87" spans="2:15" x14ac:dyDescent="0.25">
      <c r="B87" s="2" t="s">
        <v>551</v>
      </c>
      <c r="C87" s="2" t="s">
        <v>552</v>
      </c>
      <c r="D87" s="2" t="s">
        <v>553</v>
      </c>
      <c r="E87" s="2" t="s">
        <v>554</v>
      </c>
      <c r="F87" s="2" t="s">
        <v>554</v>
      </c>
      <c r="G87" s="2" t="s">
        <v>555</v>
      </c>
      <c r="H87" s="2" t="s">
        <v>556</v>
      </c>
      <c r="I87" s="2" t="s">
        <v>557</v>
      </c>
      <c r="J87" s="2" t="s">
        <v>558</v>
      </c>
      <c r="K87" s="2" t="s">
        <v>559</v>
      </c>
      <c r="L87" s="2" t="s">
        <v>406</v>
      </c>
      <c r="M87" s="2" t="s">
        <v>407</v>
      </c>
      <c r="N87" s="2" t="s">
        <v>407</v>
      </c>
    </row>
    <row r="88" spans="2:15" x14ac:dyDescent="0.25">
      <c r="B88" s="2" t="s">
        <v>560</v>
      </c>
      <c r="C88" s="2" t="s">
        <v>561</v>
      </c>
      <c r="D88" s="2" t="s">
        <v>553</v>
      </c>
      <c r="E88" s="2" t="s">
        <v>554</v>
      </c>
      <c r="F88" s="2" t="s">
        <v>554</v>
      </c>
      <c r="G88" s="2" t="s">
        <v>555</v>
      </c>
      <c r="H88" s="2" t="s">
        <v>562</v>
      </c>
      <c r="I88" s="2" t="s">
        <v>563</v>
      </c>
      <c r="J88" s="2" t="s">
        <v>564</v>
      </c>
      <c r="K88" s="2" t="s">
        <v>565</v>
      </c>
      <c r="L88" s="2" t="s">
        <v>406</v>
      </c>
      <c r="M88" s="2" t="s">
        <v>407</v>
      </c>
      <c r="N88" s="2" t="s">
        <v>407</v>
      </c>
    </row>
    <row r="89" spans="2:15" x14ac:dyDescent="0.25">
      <c r="B89" s="2" t="s">
        <v>566</v>
      </c>
      <c r="C89" s="2" t="s">
        <v>567</v>
      </c>
      <c r="D89" s="2" t="s">
        <v>553</v>
      </c>
      <c r="E89" s="2" t="s">
        <v>554</v>
      </c>
      <c r="F89" s="2" t="s">
        <v>554</v>
      </c>
      <c r="G89" s="2" t="s">
        <v>555</v>
      </c>
      <c r="H89" s="2" t="s">
        <v>353</v>
      </c>
      <c r="I89" s="2" t="s">
        <v>354</v>
      </c>
      <c r="J89" s="2" t="s">
        <v>568</v>
      </c>
      <c r="K89" s="2" t="s">
        <v>569</v>
      </c>
      <c r="L89" s="2" t="s">
        <v>406</v>
      </c>
      <c r="M89" s="2" t="s">
        <v>407</v>
      </c>
      <c r="N89" s="2" t="s">
        <v>407</v>
      </c>
    </row>
    <row r="90" spans="2:15" x14ac:dyDescent="0.25">
      <c r="B90" s="2" t="s">
        <v>570</v>
      </c>
      <c r="C90" s="2" t="s">
        <v>571</v>
      </c>
      <c r="D90" s="2" t="s">
        <v>553</v>
      </c>
      <c r="E90" s="2" t="s">
        <v>554</v>
      </c>
      <c r="F90" s="2" t="s">
        <v>554</v>
      </c>
      <c r="G90" s="2" t="s">
        <v>555</v>
      </c>
      <c r="H90" s="2" t="s">
        <v>537</v>
      </c>
      <c r="I90" s="2" t="s">
        <v>538</v>
      </c>
      <c r="J90" s="2" t="s">
        <v>572</v>
      </c>
      <c r="K90" s="2" t="s">
        <v>573</v>
      </c>
      <c r="L90" s="2" t="s">
        <v>406</v>
      </c>
      <c r="M90" s="2" t="s">
        <v>407</v>
      </c>
      <c r="N90" s="2" t="s">
        <v>407</v>
      </c>
    </row>
    <row r="91" spans="2:15" x14ac:dyDescent="0.25">
      <c r="B91" s="2" t="s">
        <v>574</v>
      </c>
      <c r="C91" s="2" t="s">
        <v>575</v>
      </c>
      <c r="D91" s="2" t="s">
        <v>553</v>
      </c>
      <c r="E91" s="2" t="s">
        <v>554</v>
      </c>
      <c r="F91" s="2" t="s">
        <v>554</v>
      </c>
      <c r="G91" s="2" t="s">
        <v>555</v>
      </c>
      <c r="H91" s="2" t="s">
        <v>576</v>
      </c>
      <c r="I91" s="2" t="s">
        <v>577</v>
      </c>
      <c r="J91" s="2" t="s">
        <v>578</v>
      </c>
      <c r="K91" s="2" t="s">
        <v>579</v>
      </c>
      <c r="L91" s="2" t="s">
        <v>406</v>
      </c>
      <c r="M91" s="2" t="s">
        <v>407</v>
      </c>
      <c r="N91" s="2" t="s">
        <v>407</v>
      </c>
    </row>
    <row r="92" spans="2:15" x14ac:dyDescent="0.25">
      <c r="B92" s="2" t="s">
        <v>580</v>
      </c>
      <c r="C92" s="2" t="s">
        <v>581</v>
      </c>
      <c r="D92" s="2" t="s">
        <v>582</v>
      </c>
      <c r="E92" s="2" t="s">
        <v>583</v>
      </c>
      <c r="F92" s="2" t="s">
        <v>583</v>
      </c>
      <c r="G92" s="2" t="s">
        <v>584</v>
      </c>
      <c r="H92" s="2" t="s">
        <v>537</v>
      </c>
      <c r="I92" s="2" t="s">
        <v>538</v>
      </c>
      <c r="J92" s="2" t="s">
        <v>585</v>
      </c>
      <c r="K92" s="2" t="s">
        <v>586</v>
      </c>
      <c r="L92" s="2" t="s">
        <v>587</v>
      </c>
      <c r="M92" s="2" t="s">
        <v>588</v>
      </c>
      <c r="N92" s="2" t="s">
        <v>589</v>
      </c>
      <c r="O92" s="2" t="s">
        <v>590</v>
      </c>
    </row>
    <row r="93" spans="2:15" x14ac:dyDescent="0.25">
      <c r="B93" s="2" t="s">
        <v>591</v>
      </c>
      <c r="C93" s="2" t="s">
        <v>592</v>
      </c>
      <c r="D93" s="2" t="s">
        <v>593</v>
      </c>
      <c r="E93" s="2" t="s">
        <v>594</v>
      </c>
      <c r="F93" s="2" t="s">
        <v>595</v>
      </c>
      <c r="G93" s="2" t="s">
        <v>596</v>
      </c>
      <c r="H93" s="2" t="s">
        <v>528</v>
      </c>
      <c r="I93" s="2" t="s">
        <v>529</v>
      </c>
      <c r="J93" s="2" t="s">
        <v>597</v>
      </c>
      <c r="K93" s="2" t="s">
        <v>598</v>
      </c>
      <c r="L93" s="2" t="s">
        <v>599</v>
      </c>
      <c r="M93" s="2" t="s">
        <v>457</v>
      </c>
      <c r="N93" s="2" t="s">
        <v>457</v>
      </c>
    </row>
    <row r="94" spans="2:15" x14ac:dyDescent="0.25">
      <c r="B94" s="2" t="s">
        <v>600</v>
      </c>
      <c r="C94" s="2" t="s">
        <v>601</v>
      </c>
      <c r="D94" s="2" t="s">
        <v>593</v>
      </c>
      <c r="E94" s="2" t="s">
        <v>594</v>
      </c>
      <c r="F94" s="2" t="s">
        <v>595</v>
      </c>
      <c r="G94" s="2" t="s">
        <v>596</v>
      </c>
      <c r="H94" s="2" t="s">
        <v>537</v>
      </c>
      <c r="I94" s="2" t="s">
        <v>538</v>
      </c>
      <c r="J94" s="2" t="s">
        <v>602</v>
      </c>
      <c r="K94" s="2" t="s">
        <v>603</v>
      </c>
      <c r="L94" s="2" t="s">
        <v>456</v>
      </c>
      <c r="M94" s="2" t="s">
        <v>457</v>
      </c>
      <c r="N94" s="2" t="s">
        <v>457</v>
      </c>
    </row>
    <row r="95" spans="2:15" x14ac:dyDescent="0.25">
      <c r="B95" s="2" t="s">
        <v>604</v>
      </c>
      <c r="C95" s="2" t="s">
        <v>605</v>
      </c>
      <c r="D95" s="2" t="s">
        <v>606</v>
      </c>
      <c r="E95" s="2" t="s">
        <v>607</v>
      </c>
      <c r="F95" s="2" t="s">
        <v>607</v>
      </c>
      <c r="G95" s="2" t="s">
        <v>608</v>
      </c>
      <c r="H95" s="2" t="s">
        <v>528</v>
      </c>
      <c r="I95" s="2" t="s">
        <v>529</v>
      </c>
      <c r="J95" s="2" t="s">
        <v>609</v>
      </c>
      <c r="K95" s="2" t="s">
        <v>610</v>
      </c>
      <c r="L95" s="2" t="s">
        <v>406</v>
      </c>
      <c r="M95" s="2" t="s">
        <v>407</v>
      </c>
      <c r="N95" s="2" t="s">
        <v>611</v>
      </c>
    </row>
    <row r="96" spans="2:15" x14ac:dyDescent="0.25">
      <c r="B96" s="2" t="s">
        <v>612</v>
      </c>
      <c r="C96" s="2" t="s">
        <v>613</v>
      </c>
      <c r="D96" s="2" t="s">
        <v>614</v>
      </c>
      <c r="E96" s="2" t="s">
        <v>615</v>
      </c>
      <c r="F96" s="2" t="s">
        <v>615</v>
      </c>
      <c r="G96" s="2" t="s">
        <v>616</v>
      </c>
      <c r="H96" s="2" t="s">
        <v>528</v>
      </c>
      <c r="I96" s="2" t="s">
        <v>529</v>
      </c>
      <c r="J96" s="2" t="s">
        <v>609</v>
      </c>
      <c r="K96" s="2" t="s">
        <v>617</v>
      </c>
      <c r="L96" s="2" t="s">
        <v>406</v>
      </c>
      <c r="M96" s="2" t="s">
        <v>407</v>
      </c>
      <c r="N96" s="2" t="s">
        <v>611</v>
      </c>
    </row>
    <row r="97" spans="1:14" x14ac:dyDescent="0.25">
      <c r="B97" s="2" t="s">
        <v>618</v>
      </c>
      <c r="C97" s="2" t="s">
        <v>619</v>
      </c>
      <c r="D97" s="2" t="s">
        <v>620</v>
      </c>
      <c r="E97" s="2" t="s">
        <v>621</v>
      </c>
      <c r="F97" s="2" t="s">
        <v>622</v>
      </c>
      <c r="G97" s="2" t="s">
        <v>623</v>
      </c>
      <c r="H97" s="2" t="s">
        <v>537</v>
      </c>
      <c r="I97" s="2" t="s">
        <v>538</v>
      </c>
      <c r="J97" s="2" t="s">
        <v>624</v>
      </c>
      <c r="K97" s="2" t="s">
        <v>625</v>
      </c>
      <c r="L97" s="2" t="s">
        <v>396</v>
      </c>
      <c r="M97" s="2" t="s">
        <v>397</v>
      </c>
      <c r="N97" s="2" t="s">
        <v>397</v>
      </c>
    </row>
    <row r="98" spans="1:14" x14ac:dyDescent="0.25">
      <c r="B98" s="2" t="s">
        <v>626</v>
      </c>
      <c r="C98" s="2" t="s">
        <v>627</v>
      </c>
      <c r="D98" s="2" t="s">
        <v>620</v>
      </c>
      <c r="E98" s="2" t="s">
        <v>621</v>
      </c>
      <c r="F98" s="2" t="s">
        <v>622</v>
      </c>
      <c r="G98" s="2" t="s">
        <v>623</v>
      </c>
      <c r="H98" s="2" t="s">
        <v>628</v>
      </c>
      <c r="I98" s="2" t="s">
        <v>629</v>
      </c>
      <c r="J98" s="2" t="s">
        <v>630</v>
      </c>
      <c r="K98" s="2" t="s">
        <v>631</v>
      </c>
      <c r="L98" s="2" t="s">
        <v>396</v>
      </c>
      <c r="M98" s="2" t="s">
        <v>397</v>
      </c>
      <c r="N98" s="2" t="s">
        <v>397</v>
      </c>
    </row>
    <row r="99" spans="1:14" x14ac:dyDescent="0.25">
      <c r="B99" s="2" t="s">
        <v>632</v>
      </c>
      <c r="C99" s="2" t="s">
        <v>633</v>
      </c>
      <c r="D99" s="2" t="s">
        <v>634</v>
      </c>
      <c r="E99" s="2" t="s">
        <v>635</v>
      </c>
      <c r="F99" s="2" t="s">
        <v>636</v>
      </c>
      <c r="G99" s="2" t="s">
        <v>637</v>
      </c>
      <c r="H99" s="2" t="s">
        <v>528</v>
      </c>
      <c r="I99" s="2" t="s">
        <v>529</v>
      </c>
      <c r="J99" s="2" t="s">
        <v>638</v>
      </c>
      <c r="K99" s="2" t="s">
        <v>639</v>
      </c>
      <c r="L99" s="2" t="s">
        <v>640</v>
      </c>
      <c r="M99" s="2" t="s">
        <v>641</v>
      </c>
      <c r="N99" s="2" t="s">
        <v>642</v>
      </c>
    </row>
    <row r="100" spans="1:14" x14ac:dyDescent="0.25">
      <c r="B100" s="2" t="s">
        <v>643</v>
      </c>
      <c r="C100" s="2" t="s">
        <v>644</v>
      </c>
      <c r="D100" s="2" t="s">
        <v>645</v>
      </c>
      <c r="E100" s="2" t="s">
        <v>646</v>
      </c>
      <c r="F100" s="2" t="s">
        <v>647</v>
      </c>
      <c r="G100" s="2" t="s">
        <v>648</v>
      </c>
      <c r="H100" s="2" t="s">
        <v>649</v>
      </c>
      <c r="I100" s="2" t="s">
        <v>650</v>
      </c>
      <c r="J100" s="2" t="s">
        <v>638</v>
      </c>
      <c r="K100" s="2" t="s">
        <v>651</v>
      </c>
      <c r="L100" s="2" t="s">
        <v>652</v>
      </c>
      <c r="M100" s="2" t="s">
        <v>653</v>
      </c>
      <c r="N100" s="2" t="s">
        <v>654</v>
      </c>
    </row>
    <row r="103" spans="1:14" x14ac:dyDescent="0.25">
      <c r="A103" s="1" t="s">
        <v>655</v>
      </c>
      <c r="B103" s="2" t="s">
        <v>656</v>
      </c>
      <c r="C103" s="2" t="s">
        <v>657</v>
      </c>
      <c r="D103" s="2" t="s">
        <v>658</v>
      </c>
      <c r="E103" s="2" t="s">
        <v>659</v>
      </c>
      <c r="F103" s="2" t="s">
        <v>659</v>
      </c>
      <c r="G103" s="2" t="s">
        <v>660</v>
      </c>
      <c r="H103" s="2" t="s">
        <v>661</v>
      </c>
      <c r="I103" s="2" t="s">
        <v>662</v>
      </c>
      <c r="J103" s="2" t="s">
        <v>663</v>
      </c>
      <c r="K103" s="2" t="s">
        <v>664</v>
      </c>
      <c r="L103" s="2" t="s">
        <v>396</v>
      </c>
      <c r="M103" s="2" t="s">
        <v>397</v>
      </c>
      <c r="N103" s="2" t="s">
        <v>397</v>
      </c>
    </row>
    <row r="104" spans="1:14" x14ac:dyDescent="0.25">
      <c r="B104" s="2" t="s">
        <v>665</v>
      </c>
      <c r="C104" s="2" t="s">
        <v>666</v>
      </c>
      <c r="D104" s="2" t="s">
        <v>667</v>
      </c>
      <c r="E104" s="2" t="s">
        <v>668</v>
      </c>
      <c r="F104" s="2" t="s">
        <v>668</v>
      </c>
      <c r="G104" s="2" t="s">
        <v>669</v>
      </c>
      <c r="H104" s="2" t="s">
        <v>661</v>
      </c>
      <c r="I104" s="2" t="s">
        <v>662</v>
      </c>
      <c r="J104" s="2" t="s">
        <v>663</v>
      </c>
      <c r="K104" s="2" t="s">
        <v>670</v>
      </c>
      <c r="L104" s="2" t="s">
        <v>456</v>
      </c>
      <c r="M104" s="2" t="s">
        <v>457</v>
      </c>
      <c r="N104" s="2" t="s">
        <v>457</v>
      </c>
    </row>
    <row r="105" spans="1:14" x14ac:dyDescent="0.25">
      <c r="B105" s="2" t="s">
        <v>671</v>
      </c>
      <c r="C105" s="2" t="s">
        <v>672</v>
      </c>
      <c r="D105" s="2" t="s">
        <v>673</v>
      </c>
      <c r="E105" s="2" t="s">
        <v>674</v>
      </c>
      <c r="F105" s="2" t="s">
        <v>674</v>
      </c>
      <c r="G105" s="2" t="s">
        <v>675</v>
      </c>
      <c r="H105" s="2" t="s">
        <v>676</v>
      </c>
      <c r="I105" s="2" t="s">
        <v>677</v>
      </c>
      <c r="J105" s="2" t="s">
        <v>678</v>
      </c>
      <c r="K105" s="2" t="s">
        <v>679</v>
      </c>
      <c r="L105" s="2" t="s">
        <v>456</v>
      </c>
      <c r="M105" s="2" t="s">
        <v>457</v>
      </c>
      <c r="N105" s="2" t="s">
        <v>457</v>
      </c>
    </row>
    <row r="106" spans="1:14" x14ac:dyDescent="0.25">
      <c r="B106" s="2" t="s">
        <v>680</v>
      </c>
      <c r="C106" s="2" t="s">
        <v>681</v>
      </c>
      <c r="D106" s="2" t="s">
        <v>682</v>
      </c>
      <c r="E106" s="2" t="s">
        <v>683</v>
      </c>
      <c r="F106" s="2" t="s">
        <v>683</v>
      </c>
      <c r="G106" s="2" t="s">
        <v>684</v>
      </c>
      <c r="H106" s="2" t="s">
        <v>685</v>
      </c>
      <c r="I106" s="2" t="s">
        <v>686</v>
      </c>
      <c r="J106" s="2" t="s">
        <v>687</v>
      </c>
      <c r="K106" s="2" t="s">
        <v>688</v>
      </c>
      <c r="L106" s="2" t="s">
        <v>456</v>
      </c>
      <c r="M106" s="2" t="s">
        <v>457</v>
      </c>
      <c r="N106" s="2" t="s">
        <v>457</v>
      </c>
    </row>
    <row r="107" spans="1:14" x14ac:dyDescent="0.25">
      <c r="B107" s="2" t="s">
        <v>689</v>
      </c>
      <c r="C107" s="2" t="s">
        <v>690</v>
      </c>
      <c r="D107" s="2" t="s">
        <v>691</v>
      </c>
      <c r="E107" s="2" t="s">
        <v>692</v>
      </c>
      <c r="F107" s="2" t="s">
        <v>692</v>
      </c>
      <c r="G107" s="2" t="s">
        <v>693</v>
      </c>
      <c r="H107" s="2" t="s">
        <v>685</v>
      </c>
      <c r="I107" s="2" t="s">
        <v>686</v>
      </c>
      <c r="J107" s="2" t="s">
        <v>687</v>
      </c>
      <c r="K107" s="2" t="s">
        <v>694</v>
      </c>
      <c r="L107" s="2" t="s">
        <v>456</v>
      </c>
      <c r="M107" s="2" t="s">
        <v>457</v>
      </c>
      <c r="N107" s="2" t="s">
        <v>457</v>
      </c>
    </row>
    <row r="108" spans="1:14" x14ac:dyDescent="0.25">
      <c r="B108" s="2" t="s">
        <v>695</v>
      </c>
      <c r="C108" s="2" t="s">
        <v>696</v>
      </c>
      <c r="D108" s="2" t="s">
        <v>697</v>
      </c>
      <c r="E108" s="2" t="s">
        <v>698</v>
      </c>
      <c r="F108" s="2" t="s">
        <v>698</v>
      </c>
      <c r="G108" s="2" t="s">
        <v>699</v>
      </c>
      <c r="H108" s="2" t="s">
        <v>700</v>
      </c>
      <c r="I108" s="2" t="s">
        <v>701</v>
      </c>
      <c r="J108" s="2" t="s">
        <v>687</v>
      </c>
      <c r="K108" s="2" t="s">
        <v>702</v>
      </c>
      <c r="L108" s="2" t="s">
        <v>315</v>
      </c>
      <c r="M108" s="2" t="s">
        <v>316</v>
      </c>
      <c r="N108" s="2" t="s">
        <v>316</v>
      </c>
    </row>
    <row r="109" spans="1:14" x14ac:dyDescent="0.25">
      <c r="B109" s="2" t="s">
        <v>703</v>
      </c>
      <c r="C109" s="2" t="s">
        <v>704</v>
      </c>
      <c r="D109" s="2" t="s">
        <v>705</v>
      </c>
      <c r="E109" s="2" t="s">
        <v>706</v>
      </c>
      <c r="F109" s="2" t="s">
        <v>706</v>
      </c>
      <c r="G109" s="2" t="s">
        <v>707</v>
      </c>
      <c r="H109" s="2" t="s">
        <v>685</v>
      </c>
      <c r="I109" s="2" t="s">
        <v>686</v>
      </c>
      <c r="J109" s="2" t="s">
        <v>687</v>
      </c>
      <c r="K109" s="2" t="s">
        <v>708</v>
      </c>
      <c r="L109" s="2" t="s">
        <v>456</v>
      </c>
      <c r="M109" s="2" t="s">
        <v>457</v>
      </c>
      <c r="N109" s="2" t="s">
        <v>457</v>
      </c>
    </row>
    <row r="110" spans="1:14" x14ac:dyDescent="0.25">
      <c r="B110" s="2" t="s">
        <v>709</v>
      </c>
      <c r="C110" s="2" t="s">
        <v>710</v>
      </c>
      <c r="D110" s="2" t="s">
        <v>711</v>
      </c>
      <c r="E110" s="2" t="s">
        <v>712</v>
      </c>
      <c r="F110" s="2" t="s">
        <v>712</v>
      </c>
      <c r="G110" s="2" t="s">
        <v>713</v>
      </c>
      <c r="H110" s="2" t="s">
        <v>700</v>
      </c>
      <c r="I110" s="2" t="s">
        <v>701</v>
      </c>
      <c r="J110" s="2" t="s">
        <v>714</v>
      </c>
      <c r="K110" s="2" t="s">
        <v>715</v>
      </c>
      <c r="L110" s="2" t="s">
        <v>716</v>
      </c>
      <c r="M110" s="2" t="s">
        <v>717</v>
      </c>
      <c r="N110" s="2" t="s">
        <v>718</v>
      </c>
    </row>
    <row r="113" spans="1:14" x14ac:dyDescent="0.25">
      <c r="A113" s="1" t="s">
        <v>719</v>
      </c>
      <c r="B113" s="2" t="s">
        <v>720</v>
      </c>
      <c r="C113" s="2" t="s">
        <v>721</v>
      </c>
      <c r="D113" s="2" t="s">
        <v>722</v>
      </c>
      <c r="E113" s="2" t="s">
        <v>723</v>
      </c>
      <c r="F113" s="2" t="s">
        <v>723</v>
      </c>
      <c r="G113" s="2" t="s">
        <v>724</v>
      </c>
      <c r="H113" s="2" t="s">
        <v>725</v>
      </c>
      <c r="I113" s="2" t="s">
        <v>726</v>
      </c>
      <c r="J113" s="2" t="s">
        <v>727</v>
      </c>
      <c r="K113" s="2" t="s">
        <v>728</v>
      </c>
      <c r="L113" s="2" t="s">
        <v>729</v>
      </c>
      <c r="M113" s="2" t="s">
        <v>730</v>
      </c>
      <c r="N113" s="2" t="s">
        <v>730</v>
      </c>
    </row>
    <row r="114" spans="1:14" x14ac:dyDescent="0.25">
      <c r="B114" s="2" t="s">
        <v>731</v>
      </c>
      <c r="C114" s="2" t="s">
        <v>732</v>
      </c>
      <c r="D114" s="2" t="s">
        <v>733</v>
      </c>
      <c r="E114" s="2" t="s">
        <v>734</v>
      </c>
      <c r="F114" s="2" t="s">
        <v>734</v>
      </c>
      <c r="G114" s="2" t="s">
        <v>735</v>
      </c>
      <c r="H114" s="2" t="s">
        <v>725</v>
      </c>
      <c r="I114" s="2" t="s">
        <v>726</v>
      </c>
      <c r="J114" s="2" t="s">
        <v>727</v>
      </c>
      <c r="K114" s="2" t="s">
        <v>736</v>
      </c>
      <c r="L114" s="2" t="s">
        <v>729</v>
      </c>
      <c r="M114" s="2" t="s">
        <v>730</v>
      </c>
      <c r="N114" s="2" t="s">
        <v>730</v>
      </c>
    </row>
    <row r="115" spans="1:14" x14ac:dyDescent="0.25">
      <c r="B115" s="2" t="s">
        <v>737</v>
      </c>
      <c r="C115" s="2" t="s">
        <v>738</v>
      </c>
      <c r="D115" s="2" t="s">
        <v>739</v>
      </c>
      <c r="E115" s="2" t="s">
        <v>740</v>
      </c>
      <c r="F115" s="2" t="s">
        <v>741</v>
      </c>
      <c r="G115" s="2" t="s">
        <v>742</v>
      </c>
      <c r="H115" s="2" t="s">
        <v>725</v>
      </c>
      <c r="I115" s="2" t="s">
        <v>726</v>
      </c>
      <c r="J115" s="2" t="s">
        <v>743</v>
      </c>
      <c r="K115" s="2" t="s">
        <v>743</v>
      </c>
      <c r="L115" s="2" t="s">
        <v>414</v>
      </c>
      <c r="M115" s="2" t="s">
        <v>415</v>
      </c>
      <c r="N115" s="2" t="s">
        <v>415</v>
      </c>
    </row>
    <row r="116" spans="1:14" x14ac:dyDescent="0.25">
      <c r="B116" s="2" t="s">
        <v>744</v>
      </c>
      <c r="C116" s="2" t="s">
        <v>745</v>
      </c>
      <c r="D116" s="2" t="s">
        <v>746</v>
      </c>
      <c r="E116" s="2" t="s">
        <v>747</v>
      </c>
      <c r="F116" s="2" t="s">
        <v>748</v>
      </c>
      <c r="G116" s="2" t="s">
        <v>749</v>
      </c>
      <c r="H116" s="2" t="s">
        <v>725</v>
      </c>
      <c r="I116" s="2" t="s">
        <v>726</v>
      </c>
      <c r="J116" s="2" t="s">
        <v>748</v>
      </c>
      <c r="K116" s="2" t="s">
        <v>748</v>
      </c>
      <c r="L116" s="2" t="s">
        <v>414</v>
      </c>
      <c r="M116" s="2" t="s">
        <v>415</v>
      </c>
      <c r="N116" s="2" t="s">
        <v>415</v>
      </c>
    </row>
    <row r="117" spans="1:14" x14ac:dyDescent="0.25">
      <c r="B117" s="2" t="s">
        <v>750</v>
      </c>
      <c r="C117" s="2" t="s">
        <v>751</v>
      </c>
      <c r="D117" s="2" t="s">
        <v>752</v>
      </c>
      <c r="E117" s="2" t="s">
        <v>753</v>
      </c>
      <c r="F117" s="2" t="s">
        <v>753</v>
      </c>
      <c r="G117" s="2" t="s">
        <v>754</v>
      </c>
      <c r="H117" s="2" t="s">
        <v>725</v>
      </c>
      <c r="I117" s="2" t="s">
        <v>726</v>
      </c>
      <c r="J117" s="2" t="s">
        <v>727</v>
      </c>
      <c r="K117" s="2" t="s">
        <v>755</v>
      </c>
      <c r="L117" s="2" t="s">
        <v>729</v>
      </c>
      <c r="M117" s="2" t="s">
        <v>730</v>
      </c>
      <c r="N117" s="2" t="s">
        <v>730</v>
      </c>
    </row>
    <row r="118" spans="1:14" x14ac:dyDescent="0.25">
      <c r="B118" s="2" t="s">
        <v>756</v>
      </c>
      <c r="C118" s="2" t="s">
        <v>757</v>
      </c>
      <c r="D118" s="2" t="s">
        <v>758</v>
      </c>
      <c r="E118" s="2" t="s">
        <v>759</v>
      </c>
      <c r="F118" s="2" t="s">
        <v>760</v>
      </c>
      <c r="G118" s="2" t="s">
        <v>761</v>
      </c>
      <c r="H118" s="2" t="s">
        <v>725</v>
      </c>
      <c r="I118" s="2" t="s">
        <v>726</v>
      </c>
      <c r="J118" s="2" t="s">
        <v>762</v>
      </c>
      <c r="K118" s="2" t="s">
        <v>763</v>
      </c>
      <c r="L118" s="2" t="s">
        <v>299</v>
      </c>
      <c r="M118" s="2" t="s">
        <v>300</v>
      </c>
      <c r="N118" s="2" t="s">
        <v>300</v>
      </c>
    </row>
    <row r="119" spans="1:14" x14ac:dyDescent="0.25">
      <c r="B119" s="2" t="s">
        <v>764</v>
      </c>
      <c r="C119" s="2" t="s">
        <v>765</v>
      </c>
      <c r="D119" s="2" t="s">
        <v>766</v>
      </c>
      <c r="E119" s="2" t="s">
        <v>767</v>
      </c>
      <c r="F119" s="2" t="s">
        <v>767</v>
      </c>
      <c r="G119" s="2" t="s">
        <v>768</v>
      </c>
      <c r="H119" s="2" t="s">
        <v>725</v>
      </c>
      <c r="I119" s="2" t="s">
        <v>726</v>
      </c>
      <c r="J119" s="2" t="s">
        <v>727</v>
      </c>
      <c r="K119" s="2" t="s">
        <v>769</v>
      </c>
      <c r="L119" s="2" t="s">
        <v>456</v>
      </c>
      <c r="M119" s="2" t="s">
        <v>457</v>
      </c>
      <c r="N119" s="2" t="s">
        <v>457</v>
      </c>
    </row>
    <row r="120" spans="1:14" x14ac:dyDescent="0.25">
      <c r="B120" s="2" t="s">
        <v>770</v>
      </c>
      <c r="C120" s="2" t="s">
        <v>771</v>
      </c>
      <c r="D120" s="2" t="s">
        <v>772</v>
      </c>
      <c r="E120" s="2" t="s">
        <v>773</v>
      </c>
      <c r="F120" s="2" t="s">
        <v>773</v>
      </c>
      <c r="G120" s="2" t="s">
        <v>774</v>
      </c>
      <c r="H120" s="2" t="s">
        <v>725</v>
      </c>
      <c r="I120" s="2" t="s">
        <v>726</v>
      </c>
      <c r="J120" s="2" t="s">
        <v>727</v>
      </c>
      <c r="K120" s="2" t="s">
        <v>775</v>
      </c>
      <c r="L120" s="2" t="s">
        <v>456</v>
      </c>
      <c r="M120" s="2" t="s">
        <v>457</v>
      </c>
      <c r="N120" s="2" t="s">
        <v>457</v>
      </c>
    </row>
    <row r="121" spans="1:14" x14ac:dyDescent="0.25">
      <c r="B121" s="2" t="s">
        <v>776</v>
      </c>
      <c r="C121" s="2" t="s">
        <v>777</v>
      </c>
      <c r="D121" s="2" t="s">
        <v>778</v>
      </c>
      <c r="E121" s="2" t="s">
        <v>779</v>
      </c>
      <c r="F121" s="2" t="s">
        <v>779</v>
      </c>
      <c r="G121" s="2" t="s">
        <v>780</v>
      </c>
      <c r="H121" s="2" t="s">
        <v>528</v>
      </c>
      <c r="I121" s="2" t="s">
        <v>529</v>
      </c>
      <c r="J121" s="2" t="s">
        <v>781</v>
      </c>
      <c r="K121" s="2" t="s">
        <v>782</v>
      </c>
      <c r="L121" s="2" t="s">
        <v>315</v>
      </c>
      <c r="M121" s="2" t="s">
        <v>316</v>
      </c>
      <c r="N121" s="2" t="s">
        <v>457</v>
      </c>
    </row>
    <row r="122" spans="1:14" x14ac:dyDescent="0.25">
      <c r="B122" s="2" t="s">
        <v>783</v>
      </c>
      <c r="C122" s="2" t="s">
        <v>784</v>
      </c>
      <c r="D122" s="2" t="s">
        <v>785</v>
      </c>
      <c r="E122" s="2" t="s">
        <v>786</v>
      </c>
      <c r="F122" s="2" t="s">
        <v>786</v>
      </c>
      <c r="G122" s="2" t="s">
        <v>787</v>
      </c>
      <c r="H122" s="2" t="s">
        <v>725</v>
      </c>
      <c r="I122" s="2" t="s">
        <v>726</v>
      </c>
      <c r="J122" s="2" t="s">
        <v>727</v>
      </c>
      <c r="K122" s="2" t="s">
        <v>788</v>
      </c>
      <c r="L122" s="2" t="s">
        <v>456</v>
      </c>
      <c r="M122" s="2" t="s">
        <v>457</v>
      </c>
      <c r="N122" s="2" t="s">
        <v>457</v>
      </c>
    </row>
    <row r="123" spans="1:14" x14ac:dyDescent="0.25">
      <c r="B123" s="2" t="s">
        <v>789</v>
      </c>
      <c r="C123" s="2" t="s">
        <v>790</v>
      </c>
      <c r="D123" s="2" t="s">
        <v>791</v>
      </c>
      <c r="E123" s="2" t="s">
        <v>792</v>
      </c>
      <c r="F123" s="2" t="s">
        <v>792</v>
      </c>
      <c r="G123" s="2" t="s">
        <v>793</v>
      </c>
      <c r="H123" s="2" t="s">
        <v>725</v>
      </c>
      <c r="I123" s="2" t="s">
        <v>726</v>
      </c>
      <c r="J123" s="2" t="s">
        <v>727</v>
      </c>
      <c r="K123" s="2" t="s">
        <v>794</v>
      </c>
      <c r="L123" s="2" t="s">
        <v>456</v>
      </c>
      <c r="M123" s="2" t="s">
        <v>457</v>
      </c>
      <c r="N123" s="2" t="s">
        <v>457</v>
      </c>
    </row>
    <row r="124" spans="1:14" x14ac:dyDescent="0.25">
      <c r="B124" s="2" t="s">
        <v>795</v>
      </c>
      <c r="C124" s="2" t="s">
        <v>796</v>
      </c>
      <c r="D124" s="2" t="s">
        <v>797</v>
      </c>
      <c r="E124" s="2" t="s">
        <v>798</v>
      </c>
      <c r="F124" s="2" t="s">
        <v>798</v>
      </c>
      <c r="G124" s="2" t="s">
        <v>799</v>
      </c>
      <c r="H124" s="2" t="s">
        <v>528</v>
      </c>
      <c r="I124" s="2" t="s">
        <v>529</v>
      </c>
      <c r="J124" s="2" t="s">
        <v>781</v>
      </c>
      <c r="K124" s="2" t="s">
        <v>800</v>
      </c>
      <c r="L124" s="2" t="s">
        <v>315</v>
      </c>
      <c r="M124" s="2" t="s">
        <v>316</v>
      </c>
      <c r="N124" s="2" t="s">
        <v>316</v>
      </c>
    </row>
    <row r="125" spans="1:14" x14ac:dyDescent="0.25">
      <c r="B125" s="2" t="s">
        <v>801</v>
      </c>
      <c r="C125" s="2" t="s">
        <v>802</v>
      </c>
      <c r="D125" s="2" t="s">
        <v>803</v>
      </c>
      <c r="E125" s="2" t="s">
        <v>804</v>
      </c>
      <c r="F125" s="2" t="s">
        <v>804</v>
      </c>
      <c r="G125" s="2" t="s">
        <v>805</v>
      </c>
      <c r="H125" s="2" t="s">
        <v>725</v>
      </c>
      <c r="I125" s="2" t="s">
        <v>726</v>
      </c>
      <c r="J125" s="2" t="s">
        <v>806</v>
      </c>
      <c r="K125" s="2" t="s">
        <v>807</v>
      </c>
      <c r="L125" s="2" t="s">
        <v>357</v>
      </c>
      <c r="M125" s="2" t="s">
        <v>358</v>
      </c>
      <c r="N125" s="2" t="s">
        <v>359</v>
      </c>
    </row>
    <row r="126" spans="1:14" x14ac:dyDescent="0.25">
      <c r="B126" s="2" t="s">
        <v>808</v>
      </c>
      <c r="C126" s="2" t="s">
        <v>809</v>
      </c>
      <c r="D126" s="2" t="s">
        <v>810</v>
      </c>
      <c r="E126" s="2" t="s">
        <v>811</v>
      </c>
      <c r="F126" s="2" t="s">
        <v>811</v>
      </c>
      <c r="G126" s="2" t="s">
        <v>812</v>
      </c>
      <c r="H126" s="2" t="s">
        <v>725</v>
      </c>
      <c r="I126" s="2" t="s">
        <v>726</v>
      </c>
      <c r="J126" s="2" t="s">
        <v>806</v>
      </c>
      <c r="K126" s="2" t="s">
        <v>813</v>
      </c>
      <c r="L126" s="2" t="s">
        <v>357</v>
      </c>
      <c r="M126" s="2" t="s">
        <v>358</v>
      </c>
      <c r="N126" s="2" t="s">
        <v>359</v>
      </c>
    </row>
    <row r="127" spans="1:14" x14ac:dyDescent="0.25">
      <c r="B127" s="2" t="s">
        <v>814</v>
      </c>
      <c r="C127" s="2" t="e">
        <f>CONCATENATE(#REF!,"_",#REF!,"_",#REF!)</f>
        <v>#REF!</v>
      </c>
      <c r="D127" s="2" t="s">
        <v>803</v>
      </c>
      <c r="E127" s="2" t="s">
        <v>804</v>
      </c>
      <c r="F127" s="2" t="s">
        <v>804</v>
      </c>
      <c r="G127" s="2" t="s">
        <v>805</v>
      </c>
      <c r="H127" s="2" t="s">
        <v>542</v>
      </c>
      <c r="I127" s="2" t="s">
        <v>543</v>
      </c>
      <c r="J127" s="2" t="s">
        <v>544</v>
      </c>
      <c r="K127" s="2" t="s">
        <v>545</v>
      </c>
      <c r="L127" s="2" t="s">
        <v>357</v>
      </c>
      <c r="M127" s="2" t="s">
        <v>358</v>
      </c>
      <c r="N127" s="2" t="s">
        <v>359</v>
      </c>
    </row>
    <row r="128" spans="1:14" x14ac:dyDescent="0.25">
      <c r="B128" s="2" t="s">
        <v>815</v>
      </c>
      <c r="C128" s="2" t="e">
        <f>CONCATENATE(#REF!,"_",#REF!,"_",#REF!)</f>
        <v>#REF!</v>
      </c>
      <c r="D128" s="2" t="s">
        <v>810</v>
      </c>
      <c r="E128" s="2" t="s">
        <v>811</v>
      </c>
      <c r="F128" s="2" t="s">
        <v>811</v>
      </c>
      <c r="G128" s="2" t="s">
        <v>812</v>
      </c>
      <c r="H128" s="2" t="s">
        <v>542</v>
      </c>
      <c r="I128" s="2" t="s">
        <v>543</v>
      </c>
      <c r="J128" s="2" t="s">
        <v>544</v>
      </c>
      <c r="K128" s="2" t="s">
        <v>545</v>
      </c>
      <c r="L128" s="2" t="s">
        <v>357</v>
      </c>
      <c r="M128" s="2" t="s">
        <v>358</v>
      </c>
      <c r="N128" s="2" t="s">
        <v>359</v>
      </c>
    </row>
    <row r="129" spans="2:14" x14ac:dyDescent="0.25">
      <c r="B129" s="2" t="s">
        <v>816</v>
      </c>
      <c r="C129" s="2" t="s">
        <v>817</v>
      </c>
      <c r="D129" s="2" t="s">
        <v>818</v>
      </c>
      <c r="E129" s="2" t="s">
        <v>819</v>
      </c>
      <c r="F129" s="2" t="s">
        <v>819</v>
      </c>
      <c r="G129" s="2" t="s">
        <v>820</v>
      </c>
      <c r="H129" s="2" t="s">
        <v>821</v>
      </c>
      <c r="I129" s="2" t="s">
        <v>822</v>
      </c>
      <c r="J129" s="2" t="s">
        <v>823</v>
      </c>
      <c r="K129" s="2" t="s">
        <v>824</v>
      </c>
      <c r="L129" s="2" t="s">
        <v>357</v>
      </c>
      <c r="M129" s="2" t="s">
        <v>358</v>
      </c>
      <c r="N129" s="2" t="s">
        <v>359</v>
      </c>
    </row>
    <row r="130" spans="2:14" x14ac:dyDescent="0.25">
      <c r="B130" s="2" t="s">
        <v>825</v>
      </c>
      <c r="C130" s="2" t="s">
        <v>826</v>
      </c>
      <c r="D130" s="2" t="s">
        <v>827</v>
      </c>
      <c r="E130" s="2" t="s">
        <v>828</v>
      </c>
      <c r="F130" s="2" t="s">
        <v>829</v>
      </c>
      <c r="G130" s="2" t="s">
        <v>830</v>
      </c>
      <c r="H130" s="2" t="s">
        <v>821</v>
      </c>
      <c r="I130" s="2" t="s">
        <v>822</v>
      </c>
      <c r="J130" s="2" t="s">
        <v>823</v>
      </c>
      <c r="K130" s="2" t="s">
        <v>831</v>
      </c>
      <c r="L130" s="2" t="s">
        <v>357</v>
      </c>
      <c r="M130" s="2" t="s">
        <v>358</v>
      </c>
      <c r="N130" s="2" t="s">
        <v>359</v>
      </c>
    </row>
    <row r="131" spans="2:14" x14ac:dyDescent="0.25">
      <c r="B131" s="2" t="s">
        <v>832</v>
      </c>
      <c r="C131" s="2" t="s">
        <v>833</v>
      </c>
      <c r="D131" s="2" t="s">
        <v>818</v>
      </c>
      <c r="E131" s="2" t="s">
        <v>819</v>
      </c>
      <c r="F131" s="2" t="s">
        <v>819</v>
      </c>
      <c r="G131" s="2" t="s">
        <v>820</v>
      </c>
      <c r="H131" s="2" t="s">
        <v>834</v>
      </c>
      <c r="I131" s="2" t="s">
        <v>835</v>
      </c>
      <c r="J131" s="2" t="s">
        <v>836</v>
      </c>
      <c r="K131" s="2" t="s">
        <v>837</v>
      </c>
      <c r="L131" s="2" t="s">
        <v>357</v>
      </c>
      <c r="M131" s="2" t="s">
        <v>358</v>
      </c>
      <c r="N131" s="2" t="s">
        <v>359</v>
      </c>
    </row>
    <row r="132" spans="2:14" x14ac:dyDescent="0.25">
      <c r="B132" s="2" t="s">
        <v>838</v>
      </c>
      <c r="C132" s="2" t="s">
        <v>839</v>
      </c>
      <c r="D132" s="2" t="s">
        <v>827</v>
      </c>
      <c r="E132" s="2" t="s">
        <v>828</v>
      </c>
      <c r="F132" s="2" t="s">
        <v>829</v>
      </c>
      <c r="G132" s="2" t="s">
        <v>830</v>
      </c>
      <c r="H132" s="2" t="s">
        <v>834</v>
      </c>
      <c r="I132" s="2" t="s">
        <v>835</v>
      </c>
      <c r="J132" s="2" t="s">
        <v>836</v>
      </c>
      <c r="K132" s="2" t="s">
        <v>840</v>
      </c>
      <c r="L132" s="2" t="s">
        <v>357</v>
      </c>
      <c r="M132" s="2" t="s">
        <v>358</v>
      </c>
      <c r="N132" s="2" t="s">
        <v>359</v>
      </c>
    </row>
    <row r="133" spans="2:14" x14ac:dyDescent="0.25">
      <c r="B133" s="2" t="s">
        <v>841</v>
      </c>
      <c r="C133" s="2" t="s">
        <v>842</v>
      </c>
      <c r="D133" s="2" t="s">
        <v>818</v>
      </c>
      <c r="E133" s="2" t="s">
        <v>819</v>
      </c>
      <c r="F133" s="2" t="s">
        <v>819</v>
      </c>
      <c r="G133" s="2" t="s">
        <v>820</v>
      </c>
      <c r="H133" s="2" t="s">
        <v>725</v>
      </c>
      <c r="I133" s="2" t="s">
        <v>726</v>
      </c>
      <c r="J133" s="2" t="s">
        <v>843</v>
      </c>
      <c r="K133" s="2" t="s">
        <v>844</v>
      </c>
      <c r="L133" s="2" t="s">
        <v>357</v>
      </c>
      <c r="M133" s="2" t="s">
        <v>358</v>
      </c>
      <c r="N133" s="2" t="s">
        <v>359</v>
      </c>
    </row>
    <row r="134" spans="2:14" x14ac:dyDescent="0.25">
      <c r="B134" s="2" t="s">
        <v>845</v>
      </c>
      <c r="C134" s="2" t="s">
        <v>846</v>
      </c>
      <c r="D134" s="2" t="s">
        <v>827</v>
      </c>
      <c r="E134" s="2" t="s">
        <v>828</v>
      </c>
      <c r="F134" s="2" t="s">
        <v>829</v>
      </c>
      <c r="G134" s="2" t="s">
        <v>830</v>
      </c>
      <c r="H134" s="2" t="s">
        <v>725</v>
      </c>
      <c r="I134" s="2" t="s">
        <v>726</v>
      </c>
      <c r="J134" s="2" t="s">
        <v>843</v>
      </c>
      <c r="K134" s="2" t="s">
        <v>847</v>
      </c>
      <c r="L134" s="2" t="s">
        <v>357</v>
      </c>
      <c r="M134" s="2" t="s">
        <v>358</v>
      </c>
      <c r="N134" s="2" t="s">
        <v>359</v>
      </c>
    </row>
    <row r="135" spans="2:14" x14ac:dyDescent="0.25">
      <c r="B135" s="2" t="s">
        <v>848</v>
      </c>
      <c r="C135" s="2" t="s">
        <v>849</v>
      </c>
      <c r="D135" s="2" t="s">
        <v>818</v>
      </c>
      <c r="E135" s="2" t="s">
        <v>819</v>
      </c>
      <c r="F135" s="2" t="s">
        <v>819</v>
      </c>
      <c r="G135" s="2" t="s">
        <v>820</v>
      </c>
      <c r="H135" s="2" t="s">
        <v>850</v>
      </c>
      <c r="I135" s="2" t="s">
        <v>851</v>
      </c>
      <c r="J135" s="2" t="s">
        <v>852</v>
      </c>
      <c r="K135" s="2" t="s">
        <v>853</v>
      </c>
      <c r="L135" s="2" t="s">
        <v>357</v>
      </c>
      <c r="M135" s="2" t="s">
        <v>358</v>
      </c>
      <c r="N135" s="2" t="s">
        <v>359</v>
      </c>
    </row>
    <row r="136" spans="2:14" x14ac:dyDescent="0.25">
      <c r="B136" s="2" t="s">
        <v>854</v>
      </c>
      <c r="C136" s="2" t="s">
        <v>855</v>
      </c>
      <c r="D136" s="2" t="s">
        <v>827</v>
      </c>
      <c r="E136" s="2" t="s">
        <v>828</v>
      </c>
      <c r="F136" s="2" t="s">
        <v>829</v>
      </c>
      <c r="G136" s="2" t="s">
        <v>830</v>
      </c>
      <c r="H136" s="2" t="s">
        <v>850</v>
      </c>
      <c r="I136" s="2" t="s">
        <v>851</v>
      </c>
      <c r="J136" s="2" t="s">
        <v>852</v>
      </c>
      <c r="K136" s="2" t="s">
        <v>856</v>
      </c>
      <c r="L136" s="2" t="s">
        <v>357</v>
      </c>
      <c r="M136" s="2" t="s">
        <v>358</v>
      </c>
      <c r="N136" s="2" t="s">
        <v>359</v>
      </c>
    </row>
    <row r="137" spans="2:14" x14ac:dyDescent="0.25">
      <c r="B137" s="2" t="s">
        <v>857</v>
      </c>
      <c r="C137" s="2" t="s">
        <v>858</v>
      </c>
      <c r="D137" s="2" t="s">
        <v>818</v>
      </c>
      <c r="E137" s="2" t="s">
        <v>819</v>
      </c>
      <c r="F137" s="2" t="s">
        <v>819</v>
      </c>
      <c r="G137" s="2" t="s">
        <v>820</v>
      </c>
      <c r="H137" s="2" t="s">
        <v>537</v>
      </c>
      <c r="I137" s="2" t="s">
        <v>538</v>
      </c>
      <c r="J137" s="2" t="s">
        <v>539</v>
      </c>
      <c r="K137" s="2" t="s">
        <v>859</v>
      </c>
      <c r="L137" s="2" t="s">
        <v>357</v>
      </c>
      <c r="M137" s="2" t="s">
        <v>358</v>
      </c>
      <c r="N137" s="2" t="s">
        <v>359</v>
      </c>
    </row>
    <row r="138" spans="2:14" x14ac:dyDescent="0.25">
      <c r="B138" s="2" t="s">
        <v>860</v>
      </c>
      <c r="C138" s="2" t="s">
        <v>861</v>
      </c>
      <c r="D138" s="2" t="s">
        <v>827</v>
      </c>
      <c r="E138" s="2" t="s">
        <v>829</v>
      </c>
      <c r="F138" s="2" t="s">
        <v>829</v>
      </c>
      <c r="G138" s="2" t="s">
        <v>830</v>
      </c>
      <c r="H138" s="2" t="s">
        <v>537</v>
      </c>
      <c r="I138" s="2" t="s">
        <v>538</v>
      </c>
      <c r="J138" s="2" t="s">
        <v>539</v>
      </c>
      <c r="K138" s="2" t="s">
        <v>862</v>
      </c>
      <c r="L138" s="2" t="s">
        <v>357</v>
      </c>
      <c r="M138" s="2" t="s">
        <v>358</v>
      </c>
      <c r="N138" s="2" t="s">
        <v>359</v>
      </c>
    </row>
    <row r="139" spans="2:14" x14ac:dyDescent="0.25">
      <c r="B139" s="2" t="s">
        <v>863</v>
      </c>
      <c r="C139" s="2" t="s">
        <v>864</v>
      </c>
      <c r="D139" s="2" t="s">
        <v>818</v>
      </c>
      <c r="E139" s="2" t="s">
        <v>819</v>
      </c>
      <c r="F139" s="2" t="s">
        <v>819</v>
      </c>
      <c r="G139" s="2" t="s">
        <v>820</v>
      </c>
      <c r="H139" s="2" t="s">
        <v>353</v>
      </c>
      <c r="I139" s="2" t="s">
        <v>354</v>
      </c>
      <c r="J139" s="2" t="s">
        <v>534</v>
      </c>
      <c r="K139" s="2" t="s">
        <v>865</v>
      </c>
      <c r="L139" s="2" t="s">
        <v>357</v>
      </c>
      <c r="M139" s="2" t="s">
        <v>358</v>
      </c>
      <c r="N139" s="2" t="s">
        <v>359</v>
      </c>
    </row>
    <row r="140" spans="2:14" x14ac:dyDescent="0.25">
      <c r="B140" s="2" t="s">
        <v>866</v>
      </c>
      <c r="C140" s="2" t="s">
        <v>867</v>
      </c>
      <c r="D140" s="2" t="s">
        <v>827</v>
      </c>
      <c r="E140" s="2" t="s">
        <v>828</v>
      </c>
      <c r="F140" s="2" t="s">
        <v>829</v>
      </c>
      <c r="G140" s="2" t="s">
        <v>830</v>
      </c>
      <c r="H140" s="2" t="s">
        <v>353</v>
      </c>
      <c r="I140" s="2" t="s">
        <v>354</v>
      </c>
      <c r="J140" s="2" t="s">
        <v>534</v>
      </c>
      <c r="K140" s="2" t="s">
        <v>868</v>
      </c>
      <c r="L140" s="2" t="s">
        <v>357</v>
      </c>
      <c r="M140" s="2" t="s">
        <v>358</v>
      </c>
      <c r="N140" s="2" t="s">
        <v>359</v>
      </c>
    </row>
    <row r="141" spans="2:14" x14ac:dyDescent="0.25">
      <c r="B141" s="2" t="s">
        <v>869</v>
      </c>
      <c r="C141" s="2" t="s">
        <v>870</v>
      </c>
      <c r="D141" s="2" t="s">
        <v>818</v>
      </c>
      <c r="E141" s="2" t="s">
        <v>819</v>
      </c>
      <c r="F141" s="2" t="s">
        <v>819</v>
      </c>
      <c r="G141" s="2" t="s">
        <v>820</v>
      </c>
      <c r="H141" s="2" t="s">
        <v>871</v>
      </c>
      <c r="I141" s="2" t="s">
        <v>872</v>
      </c>
      <c r="J141" s="2" t="s">
        <v>873</v>
      </c>
      <c r="K141" s="2" t="s">
        <v>874</v>
      </c>
      <c r="L141" s="2" t="s">
        <v>357</v>
      </c>
      <c r="M141" s="2" t="s">
        <v>358</v>
      </c>
      <c r="N141" s="2" t="s">
        <v>359</v>
      </c>
    </row>
    <row r="142" spans="2:14" x14ac:dyDescent="0.25">
      <c r="B142" s="2" t="s">
        <v>875</v>
      </c>
      <c r="C142" s="2" t="s">
        <v>876</v>
      </c>
      <c r="D142" s="2" t="s">
        <v>827</v>
      </c>
      <c r="E142" s="2" t="s">
        <v>829</v>
      </c>
      <c r="F142" s="2" t="s">
        <v>829</v>
      </c>
      <c r="G142" s="2" t="s">
        <v>830</v>
      </c>
      <c r="H142" s="2" t="s">
        <v>871</v>
      </c>
      <c r="I142" s="2" t="s">
        <v>872</v>
      </c>
      <c r="J142" s="2" t="s">
        <v>873</v>
      </c>
      <c r="K142" s="2" t="s">
        <v>877</v>
      </c>
      <c r="L142" s="2" t="s">
        <v>357</v>
      </c>
      <c r="M142" s="2" t="s">
        <v>358</v>
      </c>
      <c r="N142" s="2" t="s">
        <v>359</v>
      </c>
    </row>
    <row r="143" spans="2:14" x14ac:dyDescent="0.25">
      <c r="B143" s="2" t="s">
        <v>878</v>
      </c>
      <c r="C143" s="2" t="s">
        <v>879</v>
      </c>
      <c r="D143" s="2" t="s">
        <v>818</v>
      </c>
      <c r="E143" s="2" t="s">
        <v>819</v>
      </c>
      <c r="F143" s="2" t="s">
        <v>819</v>
      </c>
      <c r="G143" s="2" t="s">
        <v>820</v>
      </c>
      <c r="H143" s="2" t="s">
        <v>880</v>
      </c>
      <c r="I143" s="2" t="s">
        <v>881</v>
      </c>
      <c r="J143" s="2" t="s">
        <v>882</v>
      </c>
      <c r="K143" s="2" t="s">
        <v>883</v>
      </c>
      <c r="L143" s="2" t="s">
        <v>357</v>
      </c>
      <c r="M143" s="2" t="s">
        <v>358</v>
      </c>
      <c r="N143" s="2" t="s">
        <v>359</v>
      </c>
    </row>
    <row r="144" spans="2:14" x14ac:dyDescent="0.25">
      <c r="B144" s="2" t="s">
        <v>884</v>
      </c>
      <c r="C144" s="2" t="s">
        <v>885</v>
      </c>
      <c r="D144" s="2" t="s">
        <v>827</v>
      </c>
      <c r="E144" s="2" t="s">
        <v>829</v>
      </c>
      <c r="F144" s="2" t="s">
        <v>829</v>
      </c>
      <c r="G144" s="2" t="s">
        <v>830</v>
      </c>
      <c r="H144" s="2" t="s">
        <v>880</v>
      </c>
      <c r="I144" s="2" t="s">
        <v>881</v>
      </c>
      <c r="J144" s="2" t="s">
        <v>882</v>
      </c>
      <c r="K144" s="2" t="s">
        <v>886</v>
      </c>
      <c r="L144" s="2" t="s">
        <v>357</v>
      </c>
      <c r="M144" s="2" t="s">
        <v>358</v>
      </c>
      <c r="N144" s="2" t="s">
        <v>359</v>
      </c>
    </row>
    <row r="145" spans="2:14" x14ac:dyDescent="0.25">
      <c r="B145" s="2" t="s">
        <v>887</v>
      </c>
      <c r="C145" s="2" t="s">
        <v>888</v>
      </c>
      <c r="D145" s="2" t="s">
        <v>818</v>
      </c>
      <c r="E145" s="2" t="s">
        <v>819</v>
      </c>
      <c r="F145" s="2" t="s">
        <v>819</v>
      </c>
      <c r="G145" s="2" t="s">
        <v>820</v>
      </c>
      <c r="H145" s="2" t="s">
        <v>889</v>
      </c>
      <c r="I145" s="2" t="s">
        <v>890</v>
      </c>
      <c r="J145" s="2" t="s">
        <v>891</v>
      </c>
      <c r="K145" s="2" t="s">
        <v>892</v>
      </c>
      <c r="L145" s="2" t="s">
        <v>357</v>
      </c>
      <c r="M145" s="2" t="s">
        <v>358</v>
      </c>
      <c r="N145" s="2" t="s">
        <v>359</v>
      </c>
    </row>
    <row r="146" spans="2:14" x14ac:dyDescent="0.25">
      <c r="B146" s="2" t="s">
        <v>893</v>
      </c>
      <c r="C146" s="2" t="s">
        <v>894</v>
      </c>
      <c r="D146" s="2" t="s">
        <v>827</v>
      </c>
      <c r="E146" s="2" t="s">
        <v>829</v>
      </c>
      <c r="F146" s="2" t="s">
        <v>829</v>
      </c>
      <c r="G146" s="2" t="s">
        <v>830</v>
      </c>
      <c r="H146" s="2" t="s">
        <v>889</v>
      </c>
      <c r="I146" s="2" t="s">
        <v>890</v>
      </c>
      <c r="J146" s="2" t="s">
        <v>891</v>
      </c>
      <c r="K146" s="2" t="s">
        <v>895</v>
      </c>
      <c r="L146" s="2" t="s">
        <v>357</v>
      </c>
      <c r="M146" s="2" t="s">
        <v>358</v>
      </c>
      <c r="N146" s="2" t="s">
        <v>359</v>
      </c>
    </row>
    <row r="147" spans="2:14" x14ac:dyDescent="0.25">
      <c r="B147" s="2" t="s">
        <v>896</v>
      </c>
      <c r="C147" s="2" t="e">
        <f>CONCATENATE(#REF!,"_",#REF!,"_",#REF!)</f>
        <v>#REF!</v>
      </c>
      <c r="D147" s="2" t="s">
        <v>818</v>
      </c>
      <c r="E147" s="2" t="s">
        <v>819</v>
      </c>
      <c r="F147" s="2" t="s">
        <v>819</v>
      </c>
      <c r="G147" s="2" t="s">
        <v>820</v>
      </c>
      <c r="H147" s="2" t="s">
        <v>548</v>
      </c>
      <c r="I147" s="2" t="s">
        <v>897</v>
      </c>
      <c r="J147" s="2" t="s">
        <v>550</v>
      </c>
      <c r="K147" s="2" t="s">
        <v>550</v>
      </c>
      <c r="L147" s="2" t="s">
        <v>357</v>
      </c>
      <c r="M147" s="2" t="s">
        <v>358</v>
      </c>
      <c r="N147" s="2" t="s">
        <v>359</v>
      </c>
    </row>
    <row r="148" spans="2:14" x14ac:dyDescent="0.25">
      <c r="B148" s="2" t="s">
        <v>898</v>
      </c>
      <c r="C148" s="2" t="e">
        <f>CONCATENATE(#REF!,"_",#REF!,"_",#REF!)</f>
        <v>#REF!</v>
      </c>
      <c r="D148" s="2" t="s">
        <v>827</v>
      </c>
      <c r="E148" s="2" t="s">
        <v>829</v>
      </c>
      <c r="F148" s="2" t="s">
        <v>829</v>
      </c>
      <c r="G148" s="2" t="s">
        <v>830</v>
      </c>
      <c r="H148" s="2" t="s">
        <v>548</v>
      </c>
      <c r="I148" s="2" t="s">
        <v>897</v>
      </c>
      <c r="J148" s="2" t="s">
        <v>550</v>
      </c>
      <c r="K148" s="2" t="s">
        <v>550</v>
      </c>
      <c r="L148" s="2" t="s">
        <v>357</v>
      </c>
      <c r="M148" s="2" t="s">
        <v>358</v>
      </c>
      <c r="N148" s="2" t="s">
        <v>359</v>
      </c>
    </row>
    <row r="149" spans="2:14" x14ac:dyDescent="0.25">
      <c r="B149" s="2" t="s">
        <v>899</v>
      </c>
      <c r="C149" s="2" t="s">
        <v>900</v>
      </c>
      <c r="D149" s="2" t="s">
        <v>901</v>
      </c>
      <c r="E149" s="2" t="s">
        <v>902</v>
      </c>
      <c r="F149" s="2" t="s">
        <v>902</v>
      </c>
      <c r="G149" s="2" t="s">
        <v>903</v>
      </c>
      <c r="H149" s="2" t="s">
        <v>725</v>
      </c>
      <c r="I149" s="2" t="s">
        <v>726</v>
      </c>
      <c r="J149" s="2" t="s">
        <v>904</v>
      </c>
      <c r="K149" s="2" t="s">
        <v>905</v>
      </c>
      <c r="L149" s="2" t="s">
        <v>357</v>
      </c>
      <c r="M149" s="2" t="s">
        <v>358</v>
      </c>
      <c r="N149" s="2" t="s">
        <v>359</v>
      </c>
    </row>
    <row r="150" spans="2:14" x14ac:dyDescent="0.25">
      <c r="B150" s="2" t="s">
        <v>906</v>
      </c>
      <c r="C150" s="2" t="s">
        <v>907</v>
      </c>
      <c r="D150" s="2" t="s">
        <v>908</v>
      </c>
      <c r="E150" s="2" t="s">
        <v>909</v>
      </c>
      <c r="F150" s="2" t="s">
        <v>909</v>
      </c>
      <c r="G150" s="2" t="s">
        <v>910</v>
      </c>
      <c r="H150" s="2" t="s">
        <v>725</v>
      </c>
      <c r="I150" s="2" t="s">
        <v>726</v>
      </c>
      <c r="J150" s="2" t="s">
        <v>904</v>
      </c>
      <c r="K150" s="2" t="s">
        <v>911</v>
      </c>
      <c r="L150" s="2" t="s">
        <v>357</v>
      </c>
      <c r="M150" s="2" t="s">
        <v>358</v>
      </c>
      <c r="N150" s="2" t="s">
        <v>359</v>
      </c>
    </row>
    <row r="151" spans="2:14" x14ac:dyDescent="0.25">
      <c r="B151" s="2" t="s">
        <v>912</v>
      </c>
      <c r="C151" s="2" t="s">
        <v>913</v>
      </c>
      <c r="D151" s="2" t="s">
        <v>901</v>
      </c>
      <c r="E151" s="2" t="s">
        <v>902</v>
      </c>
      <c r="F151" s="2" t="s">
        <v>902</v>
      </c>
      <c r="G151" s="2" t="s">
        <v>903</v>
      </c>
      <c r="H151" s="2" t="s">
        <v>850</v>
      </c>
      <c r="I151" s="2" t="s">
        <v>851</v>
      </c>
      <c r="J151" s="2" t="s">
        <v>914</v>
      </c>
      <c r="K151" s="2" t="s">
        <v>915</v>
      </c>
      <c r="L151" s="2" t="s">
        <v>357</v>
      </c>
      <c r="M151" s="2" t="s">
        <v>358</v>
      </c>
      <c r="N151" s="2" t="s">
        <v>359</v>
      </c>
    </row>
    <row r="152" spans="2:14" x14ac:dyDescent="0.25">
      <c r="B152" s="2" t="s">
        <v>912</v>
      </c>
      <c r="C152" s="2" t="s">
        <v>916</v>
      </c>
      <c r="D152" s="2" t="s">
        <v>908</v>
      </c>
      <c r="E152" s="2" t="s">
        <v>909</v>
      </c>
      <c r="F152" s="2" t="s">
        <v>909</v>
      </c>
      <c r="G152" s="2" t="s">
        <v>910</v>
      </c>
      <c r="H152" s="2" t="s">
        <v>850</v>
      </c>
      <c r="I152" s="2" t="s">
        <v>851</v>
      </c>
      <c r="J152" s="2" t="s">
        <v>914</v>
      </c>
      <c r="K152" s="2" t="s">
        <v>917</v>
      </c>
      <c r="L152" s="2" t="s">
        <v>357</v>
      </c>
      <c r="M152" s="2" t="s">
        <v>358</v>
      </c>
      <c r="N152" s="2" t="s">
        <v>359</v>
      </c>
    </row>
    <row r="153" spans="2:14" x14ac:dyDescent="0.25">
      <c r="B153" s="2" t="s">
        <v>918</v>
      </c>
      <c r="C153" s="2" t="s">
        <v>919</v>
      </c>
      <c r="D153" s="2" t="s">
        <v>901</v>
      </c>
      <c r="E153" s="2" t="s">
        <v>902</v>
      </c>
      <c r="F153" s="2" t="s">
        <v>902</v>
      </c>
      <c r="G153" s="2" t="s">
        <v>903</v>
      </c>
      <c r="H153" s="2" t="s">
        <v>537</v>
      </c>
      <c r="I153" s="2" t="s">
        <v>538</v>
      </c>
      <c r="J153" s="2" t="s">
        <v>539</v>
      </c>
      <c r="K153" s="2" t="s">
        <v>920</v>
      </c>
      <c r="L153" s="2" t="s">
        <v>357</v>
      </c>
      <c r="M153" s="2" t="s">
        <v>358</v>
      </c>
      <c r="N153" s="2" t="s">
        <v>359</v>
      </c>
    </row>
    <row r="154" spans="2:14" x14ac:dyDescent="0.25">
      <c r="B154" s="2" t="s">
        <v>921</v>
      </c>
      <c r="C154" s="2" t="s">
        <v>922</v>
      </c>
      <c r="D154" s="2" t="s">
        <v>908</v>
      </c>
      <c r="E154" s="2" t="s">
        <v>909</v>
      </c>
      <c r="F154" s="2" t="s">
        <v>909</v>
      </c>
      <c r="G154" s="2" t="s">
        <v>910</v>
      </c>
      <c r="H154" s="2" t="s">
        <v>537</v>
      </c>
      <c r="I154" s="2" t="s">
        <v>538</v>
      </c>
      <c r="J154" s="2" t="s">
        <v>539</v>
      </c>
      <c r="K154" s="2" t="s">
        <v>923</v>
      </c>
      <c r="L154" s="2" t="s">
        <v>357</v>
      </c>
      <c r="M154" s="2" t="s">
        <v>358</v>
      </c>
      <c r="N154" s="2" t="s">
        <v>359</v>
      </c>
    </row>
    <row r="155" spans="2:14" x14ac:dyDescent="0.25">
      <c r="B155" s="2" t="s">
        <v>924</v>
      </c>
      <c r="C155" s="2" t="s">
        <v>925</v>
      </c>
      <c r="D155" s="2" t="s">
        <v>901</v>
      </c>
      <c r="E155" s="2" t="s">
        <v>902</v>
      </c>
      <c r="F155" s="2" t="s">
        <v>902</v>
      </c>
      <c r="G155" s="2" t="s">
        <v>903</v>
      </c>
      <c r="H155" s="2" t="s">
        <v>353</v>
      </c>
      <c r="I155" s="2" t="s">
        <v>354</v>
      </c>
      <c r="J155" s="2" t="s">
        <v>534</v>
      </c>
      <c r="K155" s="2" t="s">
        <v>926</v>
      </c>
      <c r="L155" s="2" t="s">
        <v>357</v>
      </c>
      <c r="M155" s="2" t="s">
        <v>358</v>
      </c>
      <c r="N155" s="2" t="s">
        <v>359</v>
      </c>
    </row>
    <row r="156" spans="2:14" x14ac:dyDescent="0.25">
      <c r="B156" s="2" t="s">
        <v>927</v>
      </c>
      <c r="C156" s="2" t="s">
        <v>928</v>
      </c>
      <c r="D156" s="2" t="s">
        <v>908</v>
      </c>
      <c r="E156" s="2" t="s">
        <v>909</v>
      </c>
      <c r="F156" s="2" t="s">
        <v>909</v>
      </c>
      <c r="G156" s="2" t="s">
        <v>910</v>
      </c>
      <c r="H156" s="2" t="s">
        <v>353</v>
      </c>
      <c r="I156" s="2" t="s">
        <v>354</v>
      </c>
      <c r="J156" s="2" t="s">
        <v>534</v>
      </c>
      <c r="K156" s="2" t="s">
        <v>929</v>
      </c>
      <c r="L156" s="2" t="s">
        <v>357</v>
      </c>
      <c r="M156" s="2" t="s">
        <v>358</v>
      </c>
      <c r="N156" s="2" t="s">
        <v>359</v>
      </c>
    </row>
    <row r="157" spans="2:14" x14ac:dyDescent="0.25">
      <c r="B157" s="2" t="s">
        <v>930</v>
      </c>
      <c r="C157" s="2" t="e">
        <f>CONCATENATE(#REF!,"_",#REF!,"_",#REF!)</f>
        <v>#REF!</v>
      </c>
      <c r="D157" s="2" t="s">
        <v>901</v>
      </c>
      <c r="E157" s="2" t="s">
        <v>902</v>
      </c>
      <c r="F157" s="2" t="s">
        <v>902</v>
      </c>
      <c r="G157" s="2" t="s">
        <v>903</v>
      </c>
      <c r="H157" s="2" t="s">
        <v>542</v>
      </c>
      <c r="I157" s="2" t="s">
        <v>543</v>
      </c>
      <c r="J157" s="2" t="s">
        <v>544</v>
      </c>
      <c r="K157" s="2" t="s">
        <v>545</v>
      </c>
      <c r="L157" s="2" t="s">
        <v>357</v>
      </c>
      <c r="M157" s="2" t="s">
        <v>358</v>
      </c>
      <c r="N157" s="2" t="s">
        <v>359</v>
      </c>
    </row>
    <row r="158" spans="2:14" x14ac:dyDescent="0.25">
      <c r="B158" s="2" t="s">
        <v>931</v>
      </c>
      <c r="C158" s="2" t="e">
        <f>CONCATENATE(#REF!,"_",#REF!,"_",#REF!)</f>
        <v>#REF!</v>
      </c>
      <c r="D158" s="2" t="s">
        <v>908</v>
      </c>
      <c r="E158" s="2" t="s">
        <v>909</v>
      </c>
      <c r="F158" s="2" t="s">
        <v>909</v>
      </c>
      <c r="G158" s="2" t="s">
        <v>910</v>
      </c>
      <c r="H158" s="2" t="s">
        <v>542</v>
      </c>
      <c r="I158" s="2" t="s">
        <v>543</v>
      </c>
      <c r="J158" s="2" t="s">
        <v>544</v>
      </c>
      <c r="K158" s="2" t="s">
        <v>545</v>
      </c>
      <c r="L158" s="2" t="s">
        <v>357</v>
      </c>
      <c r="M158" s="2" t="s">
        <v>358</v>
      </c>
      <c r="N158" s="2" t="s">
        <v>359</v>
      </c>
    </row>
    <row r="159" spans="2:14" x14ac:dyDescent="0.25">
      <c r="B159" s="2" t="s">
        <v>932</v>
      </c>
      <c r="C159" s="2" t="e">
        <f>CONCATENATE(#REF!,"_",#REF!,"_",#REF!)</f>
        <v>#REF!</v>
      </c>
      <c r="D159" s="2" t="s">
        <v>901</v>
      </c>
      <c r="E159" s="2" t="s">
        <v>902</v>
      </c>
      <c r="F159" s="2" t="s">
        <v>902</v>
      </c>
      <c r="G159" s="2" t="s">
        <v>903</v>
      </c>
      <c r="H159" s="2" t="s">
        <v>548</v>
      </c>
      <c r="I159" s="2" t="s">
        <v>549</v>
      </c>
      <c r="J159" s="2" t="s">
        <v>550</v>
      </c>
      <c r="K159" s="2" t="s">
        <v>550</v>
      </c>
      <c r="L159" s="2" t="s">
        <v>357</v>
      </c>
      <c r="M159" s="2" t="s">
        <v>358</v>
      </c>
      <c r="N159" s="2" t="s">
        <v>359</v>
      </c>
    </row>
    <row r="160" spans="2:14" x14ac:dyDescent="0.25">
      <c r="B160" s="2" t="s">
        <v>933</v>
      </c>
      <c r="C160" s="2" t="e">
        <f>CONCATENATE(#REF!,"_",#REF!,"_",#REF!)</f>
        <v>#REF!</v>
      </c>
      <c r="D160" s="2" t="s">
        <v>908</v>
      </c>
      <c r="E160" s="2" t="s">
        <v>909</v>
      </c>
      <c r="F160" s="2" t="s">
        <v>909</v>
      </c>
      <c r="G160" s="2" t="s">
        <v>910</v>
      </c>
      <c r="H160" s="2" t="s">
        <v>548</v>
      </c>
      <c r="I160" s="2" t="s">
        <v>549</v>
      </c>
      <c r="J160" s="2" t="s">
        <v>550</v>
      </c>
      <c r="K160" s="2" t="s">
        <v>550</v>
      </c>
      <c r="L160" s="2" t="s">
        <v>357</v>
      </c>
      <c r="M160" s="2" t="s">
        <v>358</v>
      </c>
      <c r="N160" s="2" t="s">
        <v>359</v>
      </c>
    </row>
    <row r="162" spans="1:14" x14ac:dyDescent="0.25">
      <c r="A162" s="1" t="s">
        <v>934</v>
      </c>
      <c r="B162" s="2" t="s">
        <v>935</v>
      </c>
      <c r="C162" s="2" t="s">
        <v>936</v>
      </c>
      <c r="D162" s="2" t="s">
        <v>937</v>
      </c>
      <c r="E162" s="2" t="s">
        <v>938</v>
      </c>
      <c r="F162" s="2" t="s">
        <v>938</v>
      </c>
      <c r="G162" s="2" t="s">
        <v>939</v>
      </c>
      <c r="H162" s="2" t="s">
        <v>528</v>
      </c>
      <c r="I162" s="2" t="s">
        <v>529</v>
      </c>
      <c r="J162" s="2" t="s">
        <v>940</v>
      </c>
      <c r="K162" s="2" t="s">
        <v>941</v>
      </c>
      <c r="L162" s="2" t="s">
        <v>942</v>
      </c>
      <c r="M162" s="2" t="s">
        <v>943</v>
      </c>
      <c r="N162" s="2" t="s">
        <v>944</v>
      </c>
    </row>
    <row r="163" spans="1:14" x14ac:dyDescent="0.25">
      <c r="B163" s="2" t="s">
        <v>945</v>
      </c>
      <c r="C163" s="2" t="e">
        <f>CONCATENATE(#REF!,"_",#REF!,"_",#REF!)</f>
        <v>#REF!</v>
      </c>
      <c r="D163" s="2" t="s">
        <v>946</v>
      </c>
      <c r="E163" s="2" t="s">
        <v>947</v>
      </c>
      <c r="F163" s="2" t="s">
        <v>947</v>
      </c>
      <c r="G163" s="2" t="s">
        <v>948</v>
      </c>
      <c r="H163" s="2" t="s">
        <v>528</v>
      </c>
      <c r="I163" s="2" t="s">
        <v>529</v>
      </c>
      <c r="J163" s="2" t="s">
        <v>949</v>
      </c>
      <c r="K163" s="2" t="s">
        <v>950</v>
      </c>
      <c r="L163" s="2" t="s">
        <v>951</v>
      </c>
      <c r="M163" s="2" t="s">
        <v>952</v>
      </c>
      <c r="N163" s="2" t="s">
        <v>952</v>
      </c>
    </row>
    <row r="164" spans="1:14" x14ac:dyDescent="0.25">
      <c r="B164" s="2" t="s">
        <v>953</v>
      </c>
      <c r="C164" s="2" t="s">
        <v>954</v>
      </c>
      <c r="D164" s="2" t="s">
        <v>955</v>
      </c>
      <c r="E164" s="2" t="s">
        <v>956</v>
      </c>
      <c r="F164" s="2" t="s">
        <v>956</v>
      </c>
      <c r="G164" s="2" t="s">
        <v>957</v>
      </c>
      <c r="H164" s="2" t="s">
        <v>528</v>
      </c>
      <c r="I164" s="2" t="s">
        <v>529</v>
      </c>
      <c r="J164" s="2" t="s">
        <v>958</v>
      </c>
      <c r="K164" s="2" t="s">
        <v>959</v>
      </c>
      <c r="L164" s="2" t="s">
        <v>960</v>
      </c>
      <c r="M164" s="2" t="s">
        <v>961</v>
      </c>
      <c r="N164" s="2" t="s">
        <v>961</v>
      </c>
    </row>
    <row r="165" spans="1:14" x14ac:dyDescent="0.25">
      <c r="B165" s="2" t="s">
        <v>962</v>
      </c>
      <c r="C165" s="2" t="s">
        <v>963</v>
      </c>
      <c r="D165" s="2" t="s">
        <v>964</v>
      </c>
      <c r="E165" s="2" t="s">
        <v>965</v>
      </c>
      <c r="F165" s="2" t="s">
        <v>965</v>
      </c>
      <c r="G165" s="2" t="s">
        <v>966</v>
      </c>
      <c r="H165" s="2" t="s">
        <v>528</v>
      </c>
      <c r="I165" s="2" t="s">
        <v>529</v>
      </c>
      <c r="J165" s="2" t="s">
        <v>967</v>
      </c>
      <c r="K165" s="2" t="s">
        <v>968</v>
      </c>
      <c r="L165" s="2" t="s">
        <v>969</v>
      </c>
      <c r="M165" s="2" t="s">
        <v>970</v>
      </c>
      <c r="N165" s="2" t="s">
        <v>971</v>
      </c>
    </row>
    <row r="166" spans="1:14" x14ac:dyDescent="0.25">
      <c r="B166" s="2" t="s">
        <v>972</v>
      </c>
      <c r="C166" s="2" t="s">
        <v>973</v>
      </c>
      <c r="D166" s="2" t="s">
        <v>974</v>
      </c>
      <c r="E166" s="2" t="s">
        <v>975</v>
      </c>
      <c r="F166" s="2" t="s">
        <v>975</v>
      </c>
      <c r="G166" s="2" t="s">
        <v>976</v>
      </c>
      <c r="H166" s="2" t="s">
        <v>528</v>
      </c>
      <c r="I166" s="2" t="s">
        <v>529</v>
      </c>
      <c r="J166" s="2" t="s">
        <v>977</v>
      </c>
      <c r="K166" s="2" t="s">
        <v>978</v>
      </c>
      <c r="L166" s="2" t="s">
        <v>942</v>
      </c>
      <c r="M166" s="2" t="s">
        <v>943</v>
      </c>
      <c r="N166" s="2" t="s">
        <v>944</v>
      </c>
    </row>
    <row r="167" spans="1:14" x14ac:dyDescent="0.25">
      <c r="B167" s="2" t="s">
        <v>979</v>
      </c>
      <c r="C167" s="2" t="s">
        <v>980</v>
      </c>
      <c r="D167" s="2" t="s">
        <v>981</v>
      </c>
      <c r="E167" s="2" t="s">
        <v>982</v>
      </c>
      <c r="F167" s="2" t="s">
        <v>982</v>
      </c>
      <c r="G167" s="2" t="s">
        <v>983</v>
      </c>
      <c r="H167" s="2" t="s">
        <v>528</v>
      </c>
      <c r="I167" s="2" t="s">
        <v>529</v>
      </c>
      <c r="J167" s="2" t="s">
        <v>984</v>
      </c>
      <c r="K167" s="2" t="s">
        <v>985</v>
      </c>
      <c r="L167" s="2" t="s">
        <v>986</v>
      </c>
      <c r="M167" s="2" t="s">
        <v>987</v>
      </c>
      <c r="N167" s="2" t="s">
        <v>987</v>
      </c>
    </row>
    <row r="168" spans="1:14" x14ac:dyDescent="0.25">
      <c r="B168" s="2" t="s">
        <v>988</v>
      </c>
      <c r="C168" s="2" t="e">
        <f>CONCATENATE(#REF!,"_",#REF!,"_",#REF!)</f>
        <v>#REF!</v>
      </c>
      <c r="D168" s="2" t="s">
        <v>989</v>
      </c>
      <c r="E168" s="2" t="s">
        <v>990</v>
      </c>
      <c r="F168" s="2" t="s">
        <v>990</v>
      </c>
      <c r="G168" s="2" t="s">
        <v>991</v>
      </c>
      <c r="H168" s="2" t="s">
        <v>528</v>
      </c>
      <c r="I168" s="2" t="s">
        <v>529</v>
      </c>
      <c r="J168" s="2" t="s">
        <v>992</v>
      </c>
      <c r="K168" s="2" t="s">
        <v>993</v>
      </c>
      <c r="L168" s="2" t="s">
        <v>994</v>
      </c>
      <c r="M168" s="2" t="s">
        <v>995</v>
      </c>
      <c r="N168" s="2" t="s">
        <v>995</v>
      </c>
    </row>
    <row r="169" spans="1:14" x14ac:dyDescent="0.25">
      <c r="B169" s="2" t="s">
        <v>996</v>
      </c>
      <c r="C169" s="2" t="s">
        <v>997</v>
      </c>
      <c r="D169" s="2" t="s">
        <v>998</v>
      </c>
      <c r="E169" s="2" t="s">
        <v>999</v>
      </c>
      <c r="F169" s="2" t="s">
        <v>999</v>
      </c>
      <c r="G169" s="2" t="s">
        <v>1000</v>
      </c>
      <c r="H169" s="2" t="s">
        <v>528</v>
      </c>
      <c r="I169" s="2" t="s">
        <v>529</v>
      </c>
      <c r="J169" s="2" t="s">
        <v>1001</v>
      </c>
      <c r="K169" s="2" t="s">
        <v>1002</v>
      </c>
      <c r="L169" s="2" t="s">
        <v>1003</v>
      </c>
      <c r="M169" s="2" t="s">
        <v>1004</v>
      </c>
      <c r="N169" s="2" t="s">
        <v>1005</v>
      </c>
    </row>
    <row r="170" spans="1:14" x14ac:dyDescent="0.25">
      <c r="B170" s="2" t="s">
        <v>1006</v>
      </c>
      <c r="C170" s="2" t="s">
        <v>1007</v>
      </c>
      <c r="D170" s="2" t="s">
        <v>1008</v>
      </c>
      <c r="E170" s="2" t="s">
        <v>1009</v>
      </c>
      <c r="F170" s="2" t="s">
        <v>1009</v>
      </c>
      <c r="G170" s="2" t="s">
        <v>1010</v>
      </c>
      <c r="H170" s="2" t="s">
        <v>528</v>
      </c>
      <c r="I170" s="2" t="s">
        <v>529</v>
      </c>
      <c r="J170" s="2" t="s">
        <v>1011</v>
      </c>
      <c r="K170" s="2" t="s">
        <v>1012</v>
      </c>
      <c r="L170" s="2" t="s">
        <v>315</v>
      </c>
      <c r="M170" s="2" t="s">
        <v>316</v>
      </c>
      <c r="N170" s="2" t="s">
        <v>316</v>
      </c>
    </row>
    <row r="171" spans="1:14" x14ac:dyDescent="0.25">
      <c r="B171" s="2" t="s">
        <v>1013</v>
      </c>
      <c r="C171" s="2" t="s">
        <v>1014</v>
      </c>
      <c r="D171" s="2" t="s">
        <v>1015</v>
      </c>
      <c r="E171" s="2" t="s">
        <v>1016</v>
      </c>
      <c r="F171" s="2" t="s">
        <v>1016</v>
      </c>
      <c r="G171" s="2" t="s">
        <v>1017</v>
      </c>
      <c r="H171" s="2" t="s">
        <v>528</v>
      </c>
      <c r="I171" s="2" t="s">
        <v>529</v>
      </c>
      <c r="J171" s="2" t="s">
        <v>1016</v>
      </c>
      <c r="K171" s="2" t="s">
        <v>1018</v>
      </c>
      <c r="L171" s="2" t="s">
        <v>376</v>
      </c>
      <c r="M171" s="2" t="s">
        <v>377</v>
      </c>
      <c r="N171" s="2" t="s">
        <v>378</v>
      </c>
    </row>
    <row r="173" spans="1:14" x14ac:dyDescent="0.25">
      <c r="A173" s="1" t="s">
        <v>1019</v>
      </c>
      <c r="B173" s="2" t="s">
        <v>1020</v>
      </c>
      <c r="C173" s="2" t="s">
        <v>1021</v>
      </c>
      <c r="D173" s="2" t="s">
        <v>1022</v>
      </c>
      <c r="E173" s="2" t="s">
        <v>1023</v>
      </c>
      <c r="F173" s="2" t="s">
        <v>1023</v>
      </c>
      <c r="G173" s="2" t="s">
        <v>1024</v>
      </c>
      <c r="H173" s="2" t="s">
        <v>1025</v>
      </c>
      <c r="I173" s="2" t="s">
        <v>1026</v>
      </c>
      <c r="J173" s="2" t="s">
        <v>1027</v>
      </c>
      <c r="K173" s="2" t="s">
        <v>1028</v>
      </c>
      <c r="L173" s="2" t="s">
        <v>315</v>
      </c>
      <c r="M173" s="2" t="s">
        <v>316</v>
      </c>
      <c r="N173" s="2" t="s">
        <v>316</v>
      </c>
    </row>
    <row r="174" spans="1:14" x14ac:dyDescent="0.25">
      <c r="B174" s="2" t="s">
        <v>1029</v>
      </c>
      <c r="C174" s="2" t="s">
        <v>1030</v>
      </c>
      <c r="D174" s="2" t="s">
        <v>1022</v>
      </c>
      <c r="E174" s="2" t="s">
        <v>1023</v>
      </c>
      <c r="F174" s="2" t="s">
        <v>1023</v>
      </c>
      <c r="G174" s="2" t="s">
        <v>1024</v>
      </c>
      <c r="H174" s="2" t="s">
        <v>1031</v>
      </c>
      <c r="I174" s="2" t="s">
        <v>1032</v>
      </c>
      <c r="J174" s="2" t="s">
        <v>1033</v>
      </c>
      <c r="K174" s="2" t="s">
        <v>1034</v>
      </c>
      <c r="L174" s="2" t="s">
        <v>315</v>
      </c>
      <c r="M174" s="2" t="s">
        <v>316</v>
      </c>
      <c r="N174" s="2" t="s">
        <v>316</v>
      </c>
    </row>
    <row r="175" spans="1:14" x14ac:dyDescent="0.25">
      <c r="B175" s="2" t="s">
        <v>1035</v>
      </c>
      <c r="C175" s="2" t="s">
        <v>1036</v>
      </c>
      <c r="D175" s="2" t="s">
        <v>1022</v>
      </c>
      <c r="E175" s="2" t="s">
        <v>1023</v>
      </c>
      <c r="F175" s="2" t="s">
        <v>1023</v>
      </c>
      <c r="G175" s="2" t="s">
        <v>1024</v>
      </c>
      <c r="H175" s="2" t="s">
        <v>1037</v>
      </c>
      <c r="I175" s="2" t="s">
        <v>1038</v>
      </c>
      <c r="J175" s="2" t="s">
        <v>1039</v>
      </c>
      <c r="K175" s="2" t="s">
        <v>1040</v>
      </c>
      <c r="L175" s="2" t="s">
        <v>315</v>
      </c>
      <c r="M175" s="2" t="s">
        <v>316</v>
      </c>
      <c r="N175" s="2" t="s">
        <v>316</v>
      </c>
    </row>
    <row r="176" spans="1:14" x14ac:dyDescent="0.25">
      <c r="B176" s="2" t="s">
        <v>1041</v>
      </c>
      <c r="C176" s="2" t="s">
        <v>1042</v>
      </c>
      <c r="D176" s="2" t="s">
        <v>1043</v>
      </c>
      <c r="E176" s="2" t="s">
        <v>1044</v>
      </c>
      <c r="F176" s="2" t="s">
        <v>1044</v>
      </c>
      <c r="G176" s="2" t="s">
        <v>1045</v>
      </c>
      <c r="H176" s="2" t="s">
        <v>1046</v>
      </c>
      <c r="I176" s="2" t="s">
        <v>1047</v>
      </c>
      <c r="J176" s="2" t="s">
        <v>1048</v>
      </c>
      <c r="K176" s="2" t="s">
        <v>1049</v>
      </c>
      <c r="L176" s="2" t="s">
        <v>1050</v>
      </c>
      <c r="M176" s="2" t="s">
        <v>1051</v>
      </c>
      <c r="N176" s="2" t="s">
        <v>1051</v>
      </c>
    </row>
    <row r="177" spans="2:14" x14ac:dyDescent="0.25">
      <c r="B177" s="2" t="s">
        <v>1052</v>
      </c>
      <c r="C177" s="2" t="s">
        <v>1053</v>
      </c>
      <c r="D177" s="2" t="s">
        <v>1054</v>
      </c>
      <c r="E177" s="2" t="s">
        <v>1055</v>
      </c>
      <c r="F177" s="2" t="s">
        <v>1055</v>
      </c>
      <c r="G177" s="2" t="s">
        <v>1056</v>
      </c>
      <c r="H177" s="2" t="s">
        <v>1046</v>
      </c>
      <c r="I177" s="2" t="s">
        <v>1047</v>
      </c>
      <c r="J177" s="2" t="s">
        <v>1048</v>
      </c>
      <c r="K177" s="2" t="s">
        <v>1057</v>
      </c>
      <c r="L177" s="2" t="s">
        <v>1050</v>
      </c>
      <c r="M177" s="2" t="s">
        <v>1051</v>
      </c>
      <c r="N177" s="2" t="s">
        <v>1051</v>
      </c>
    </row>
    <row r="178" spans="2:14" x14ac:dyDescent="0.25">
      <c r="B178" s="2" t="s">
        <v>1058</v>
      </c>
      <c r="C178" s="2" t="s">
        <v>1059</v>
      </c>
      <c r="D178" s="2" t="s">
        <v>1060</v>
      </c>
      <c r="E178" s="2" t="s">
        <v>1061</v>
      </c>
      <c r="F178" s="2" t="s">
        <v>1061</v>
      </c>
      <c r="G178" s="2" t="s">
        <v>1062</v>
      </c>
      <c r="H178" s="2" t="s">
        <v>1046</v>
      </c>
      <c r="I178" s="2" t="s">
        <v>1047</v>
      </c>
      <c r="J178" s="2" t="s">
        <v>1048</v>
      </c>
      <c r="K178" s="2" t="s">
        <v>1063</v>
      </c>
      <c r="L178" s="2" t="s">
        <v>1050</v>
      </c>
      <c r="M178" s="2" t="s">
        <v>1051</v>
      </c>
      <c r="N178" s="2" t="s">
        <v>1051</v>
      </c>
    </row>
    <row r="179" spans="2:14" x14ac:dyDescent="0.25">
      <c r="B179" s="2" t="s">
        <v>1064</v>
      </c>
      <c r="C179" s="2" t="s">
        <v>1065</v>
      </c>
      <c r="D179" s="2" t="s">
        <v>1066</v>
      </c>
      <c r="E179" s="2" t="s">
        <v>1067</v>
      </c>
      <c r="F179" s="2" t="s">
        <v>1067</v>
      </c>
      <c r="G179" s="2" t="s">
        <v>1068</v>
      </c>
      <c r="H179" s="2" t="s">
        <v>1046</v>
      </c>
      <c r="I179" s="2" t="s">
        <v>1047</v>
      </c>
      <c r="J179" s="2" t="s">
        <v>1048</v>
      </c>
      <c r="K179" s="2" t="s">
        <v>1069</v>
      </c>
      <c r="L179" s="2" t="s">
        <v>1050</v>
      </c>
      <c r="M179" s="2" t="s">
        <v>1051</v>
      </c>
      <c r="N179" s="2" t="s">
        <v>1051</v>
      </c>
    </row>
    <row r="180" spans="2:14" x14ac:dyDescent="0.25">
      <c r="B180" s="2" t="s">
        <v>1070</v>
      </c>
      <c r="C180" s="2" t="s">
        <v>1071</v>
      </c>
      <c r="D180" s="2" t="s">
        <v>1072</v>
      </c>
      <c r="E180" s="2" t="s">
        <v>1073</v>
      </c>
      <c r="F180" s="2" t="s">
        <v>1073</v>
      </c>
      <c r="G180" s="2" t="s">
        <v>1074</v>
      </c>
      <c r="H180" s="2" t="s">
        <v>1046</v>
      </c>
      <c r="I180" s="2" t="s">
        <v>1047</v>
      </c>
      <c r="J180" s="2" t="s">
        <v>1048</v>
      </c>
      <c r="K180" s="2" t="s">
        <v>1075</v>
      </c>
      <c r="L180" s="2" t="s">
        <v>1050</v>
      </c>
      <c r="M180" s="2" t="s">
        <v>1051</v>
      </c>
      <c r="N180" s="2" t="s">
        <v>1051</v>
      </c>
    </row>
    <row r="181" spans="2:14" x14ac:dyDescent="0.25">
      <c r="B181" s="2" t="s">
        <v>1076</v>
      </c>
      <c r="C181" s="2" t="s">
        <v>1077</v>
      </c>
      <c r="D181" s="2" t="s">
        <v>1078</v>
      </c>
      <c r="E181" s="2" t="s">
        <v>1079</v>
      </c>
      <c r="F181" s="2" t="s">
        <v>1079</v>
      </c>
      <c r="G181" s="2" t="s">
        <v>1080</v>
      </c>
      <c r="H181" s="2" t="s">
        <v>1046</v>
      </c>
      <c r="I181" s="2" t="s">
        <v>1047</v>
      </c>
      <c r="J181" s="2" t="s">
        <v>1048</v>
      </c>
      <c r="K181" s="2" t="s">
        <v>1081</v>
      </c>
      <c r="L181" s="2" t="s">
        <v>1050</v>
      </c>
      <c r="M181" s="2" t="s">
        <v>1051</v>
      </c>
      <c r="N181" s="2" t="s">
        <v>1051</v>
      </c>
    </row>
    <row r="182" spans="2:14" x14ac:dyDescent="0.25">
      <c r="B182" s="2" t="s">
        <v>1082</v>
      </c>
      <c r="C182" s="2" t="s">
        <v>1083</v>
      </c>
      <c r="D182" s="2" t="s">
        <v>1084</v>
      </c>
      <c r="E182" s="2" t="s">
        <v>1085</v>
      </c>
      <c r="F182" s="2" t="s">
        <v>1085</v>
      </c>
      <c r="G182" s="2" t="s">
        <v>1086</v>
      </c>
      <c r="H182" s="2" t="s">
        <v>1046</v>
      </c>
      <c r="I182" s="2" t="s">
        <v>1047</v>
      </c>
      <c r="J182" s="2" t="s">
        <v>1048</v>
      </c>
      <c r="K182" s="2" t="s">
        <v>1087</v>
      </c>
      <c r="L182" s="2" t="s">
        <v>1050</v>
      </c>
      <c r="M182" s="2" t="s">
        <v>1051</v>
      </c>
      <c r="N182" s="2" t="s">
        <v>1051</v>
      </c>
    </row>
    <row r="183" spans="2:14" x14ac:dyDescent="0.25">
      <c r="B183" s="2" t="s">
        <v>1088</v>
      </c>
      <c r="C183" s="2" t="s">
        <v>1089</v>
      </c>
      <c r="D183" s="2" t="s">
        <v>1090</v>
      </c>
      <c r="E183" s="2" t="s">
        <v>1091</v>
      </c>
      <c r="F183" s="2" t="s">
        <v>1091</v>
      </c>
      <c r="G183" s="2" t="s">
        <v>1092</v>
      </c>
      <c r="H183" s="2" t="s">
        <v>1046</v>
      </c>
      <c r="I183" s="2" t="s">
        <v>1047</v>
      </c>
      <c r="J183" s="2" t="s">
        <v>1048</v>
      </c>
      <c r="K183" s="2" t="s">
        <v>1093</v>
      </c>
      <c r="L183" s="2" t="s">
        <v>1050</v>
      </c>
      <c r="M183" s="2" t="s">
        <v>1051</v>
      </c>
      <c r="N183" s="2" t="s">
        <v>1051</v>
      </c>
    </row>
    <row r="184" spans="2:14" x14ac:dyDescent="0.25">
      <c r="B184" s="2" t="s">
        <v>1094</v>
      </c>
      <c r="C184" s="2" t="s">
        <v>1095</v>
      </c>
      <c r="D184" s="2" t="s">
        <v>1096</v>
      </c>
      <c r="E184" s="2" t="s">
        <v>1097</v>
      </c>
      <c r="F184" s="2" t="s">
        <v>1097</v>
      </c>
      <c r="G184" s="2" t="s">
        <v>1098</v>
      </c>
      <c r="H184" s="2" t="s">
        <v>1046</v>
      </c>
      <c r="I184" s="2" t="s">
        <v>1047</v>
      </c>
      <c r="J184" s="2" t="s">
        <v>1048</v>
      </c>
      <c r="K184" s="2" t="s">
        <v>1099</v>
      </c>
      <c r="L184" s="2" t="s">
        <v>1050</v>
      </c>
      <c r="M184" s="2" t="s">
        <v>1051</v>
      </c>
      <c r="N184" s="2" t="s">
        <v>1051</v>
      </c>
    </row>
    <row r="185" spans="2:14" x14ac:dyDescent="0.25">
      <c r="B185" s="2" t="s">
        <v>1100</v>
      </c>
      <c r="C185" s="2" t="s">
        <v>1101</v>
      </c>
      <c r="D185" s="2" t="s">
        <v>1102</v>
      </c>
      <c r="E185" s="2" t="s">
        <v>1103</v>
      </c>
      <c r="F185" s="2" t="s">
        <v>1103</v>
      </c>
      <c r="G185" s="2" t="s">
        <v>1104</v>
      </c>
      <c r="H185" s="2" t="s">
        <v>1046</v>
      </c>
      <c r="I185" s="2" t="s">
        <v>1047</v>
      </c>
      <c r="J185" s="2" t="s">
        <v>1048</v>
      </c>
      <c r="K185" s="2" t="s">
        <v>1105</v>
      </c>
      <c r="L185" s="2" t="s">
        <v>1050</v>
      </c>
      <c r="M185" s="2" t="s">
        <v>1051</v>
      </c>
      <c r="N185" s="2" t="s">
        <v>1051</v>
      </c>
    </row>
    <row r="186" spans="2:14" x14ac:dyDescent="0.25">
      <c r="B186" s="2" t="s">
        <v>1106</v>
      </c>
      <c r="C186" s="2" t="s">
        <v>1107</v>
      </c>
      <c r="D186" s="2" t="s">
        <v>1108</v>
      </c>
      <c r="E186" s="2" t="s">
        <v>1109</v>
      </c>
      <c r="F186" s="2" t="s">
        <v>1109</v>
      </c>
      <c r="G186" s="2" t="s">
        <v>1110</v>
      </c>
      <c r="H186" s="2" t="s">
        <v>1046</v>
      </c>
      <c r="I186" s="2" t="s">
        <v>1047</v>
      </c>
      <c r="J186" s="2" t="s">
        <v>1048</v>
      </c>
      <c r="K186" s="2" t="s">
        <v>1111</v>
      </c>
      <c r="L186" s="2" t="s">
        <v>1050</v>
      </c>
      <c r="M186" s="2" t="s">
        <v>1051</v>
      </c>
      <c r="N186" s="2" t="s">
        <v>1051</v>
      </c>
    </row>
    <row r="187" spans="2:14" x14ac:dyDescent="0.25">
      <c r="B187" s="2" t="s">
        <v>1112</v>
      </c>
      <c r="C187" s="2" t="s">
        <v>1113</v>
      </c>
      <c r="D187" s="2" t="s">
        <v>1114</v>
      </c>
      <c r="E187" s="2" t="s">
        <v>1115</v>
      </c>
      <c r="F187" s="2" t="s">
        <v>1115</v>
      </c>
      <c r="G187" s="2" t="s">
        <v>1116</v>
      </c>
      <c r="H187" s="2" t="s">
        <v>1046</v>
      </c>
      <c r="I187" s="2" t="s">
        <v>1047</v>
      </c>
      <c r="J187" s="2" t="s">
        <v>1048</v>
      </c>
      <c r="K187" s="2" t="s">
        <v>1117</v>
      </c>
      <c r="L187" s="2" t="s">
        <v>1050</v>
      </c>
      <c r="M187" s="2" t="s">
        <v>1051</v>
      </c>
      <c r="N187" s="2" t="s">
        <v>1051</v>
      </c>
    </row>
    <row r="188" spans="2:14" x14ac:dyDescent="0.25">
      <c r="B188" s="2" t="s">
        <v>1118</v>
      </c>
      <c r="C188" s="2" t="s">
        <v>1119</v>
      </c>
      <c r="D188" s="2" t="s">
        <v>1120</v>
      </c>
      <c r="E188" s="2" t="s">
        <v>1121</v>
      </c>
      <c r="F188" s="2" t="s">
        <v>1121</v>
      </c>
      <c r="G188" s="2" t="s">
        <v>1122</v>
      </c>
      <c r="H188" s="2" t="s">
        <v>1046</v>
      </c>
      <c r="I188" s="2" t="s">
        <v>1047</v>
      </c>
      <c r="J188" s="2" t="s">
        <v>1048</v>
      </c>
      <c r="K188" s="2" t="s">
        <v>1123</v>
      </c>
      <c r="L188" s="2" t="s">
        <v>1050</v>
      </c>
      <c r="M188" s="2" t="s">
        <v>1051</v>
      </c>
      <c r="N188" s="2" t="s">
        <v>1051</v>
      </c>
    </row>
    <row r="189" spans="2:14" x14ac:dyDescent="0.25">
      <c r="B189" s="2" t="s">
        <v>1124</v>
      </c>
      <c r="C189" s="2" t="s">
        <v>1125</v>
      </c>
      <c r="D189" s="2" t="s">
        <v>1126</v>
      </c>
      <c r="E189" s="2" t="s">
        <v>1127</v>
      </c>
      <c r="F189" s="2" t="s">
        <v>1127</v>
      </c>
      <c r="G189" s="2" t="s">
        <v>1128</v>
      </c>
      <c r="H189" s="2" t="s">
        <v>1046</v>
      </c>
      <c r="I189" s="2" t="s">
        <v>1047</v>
      </c>
      <c r="J189" s="2" t="s">
        <v>1048</v>
      </c>
      <c r="K189" s="2" t="s">
        <v>1129</v>
      </c>
      <c r="L189" s="2" t="s">
        <v>1050</v>
      </c>
      <c r="M189" s="2" t="s">
        <v>1051</v>
      </c>
      <c r="N189" s="2" t="s">
        <v>1051</v>
      </c>
    </row>
    <row r="190" spans="2:14" x14ac:dyDescent="0.25">
      <c r="B190" s="2" t="s">
        <v>1130</v>
      </c>
      <c r="C190" s="2" t="s">
        <v>1131</v>
      </c>
      <c r="D190" s="2" t="s">
        <v>1132</v>
      </c>
      <c r="E190" s="2" t="s">
        <v>1133</v>
      </c>
      <c r="F190" s="2" t="s">
        <v>1133</v>
      </c>
      <c r="G190" s="2" t="s">
        <v>1134</v>
      </c>
      <c r="H190" s="2" t="s">
        <v>1046</v>
      </c>
      <c r="I190" s="2" t="s">
        <v>1047</v>
      </c>
      <c r="J190" s="2" t="s">
        <v>1048</v>
      </c>
      <c r="K190" s="2" t="s">
        <v>1135</v>
      </c>
      <c r="L190" s="2" t="s">
        <v>1050</v>
      </c>
      <c r="M190" s="2" t="s">
        <v>1051</v>
      </c>
      <c r="N190" s="2" t="s">
        <v>1051</v>
      </c>
    </row>
    <row r="191" spans="2:14" x14ac:dyDescent="0.25">
      <c r="B191" s="2" t="s">
        <v>1136</v>
      </c>
      <c r="C191" s="2" t="s">
        <v>1137</v>
      </c>
      <c r="D191" s="2" t="s">
        <v>1138</v>
      </c>
      <c r="E191" s="2" t="s">
        <v>1139</v>
      </c>
      <c r="F191" s="2" t="s">
        <v>1139</v>
      </c>
      <c r="G191" s="2" t="s">
        <v>1140</v>
      </c>
      <c r="H191" s="2" t="s">
        <v>1046</v>
      </c>
      <c r="I191" s="2" t="s">
        <v>1047</v>
      </c>
      <c r="J191" s="2" t="s">
        <v>1048</v>
      </c>
      <c r="K191" s="2" t="s">
        <v>1141</v>
      </c>
      <c r="L191" s="2" t="s">
        <v>1050</v>
      </c>
      <c r="M191" s="2" t="s">
        <v>1051</v>
      </c>
      <c r="N191" s="2" t="s">
        <v>1051</v>
      </c>
    </row>
    <row r="192" spans="2:14" x14ac:dyDescent="0.25">
      <c r="B192" s="2" t="s">
        <v>1142</v>
      </c>
      <c r="C192" s="2" t="s">
        <v>1143</v>
      </c>
      <c r="D192" s="2" t="s">
        <v>1144</v>
      </c>
      <c r="E192" s="2" t="s">
        <v>1145</v>
      </c>
      <c r="F192" s="2" t="s">
        <v>1145</v>
      </c>
      <c r="G192" s="2" t="s">
        <v>1146</v>
      </c>
      <c r="H192" s="2" t="s">
        <v>1046</v>
      </c>
      <c r="I192" s="2" t="s">
        <v>1047</v>
      </c>
      <c r="J192" s="2" t="s">
        <v>1048</v>
      </c>
      <c r="K192" s="2" t="s">
        <v>1147</v>
      </c>
      <c r="L192" s="2" t="s">
        <v>1050</v>
      </c>
      <c r="M192" s="2" t="s">
        <v>1051</v>
      </c>
      <c r="N192" s="2" t="s">
        <v>1051</v>
      </c>
    </row>
    <row r="193" spans="2:14" x14ac:dyDescent="0.25">
      <c r="B193" s="2" t="s">
        <v>1148</v>
      </c>
      <c r="C193" s="2" t="s">
        <v>1149</v>
      </c>
      <c r="D193" s="2" t="s">
        <v>1150</v>
      </c>
      <c r="E193" s="2" t="s">
        <v>1151</v>
      </c>
      <c r="F193" s="2" t="s">
        <v>1151</v>
      </c>
      <c r="G193" s="2" t="s">
        <v>1152</v>
      </c>
      <c r="H193" s="2" t="s">
        <v>1046</v>
      </c>
      <c r="I193" s="2" t="s">
        <v>1047</v>
      </c>
      <c r="J193" s="2" t="s">
        <v>1048</v>
      </c>
      <c r="K193" s="2" t="s">
        <v>1153</v>
      </c>
      <c r="L193" s="2" t="s">
        <v>1050</v>
      </c>
      <c r="M193" s="2" t="s">
        <v>1051</v>
      </c>
      <c r="N193" s="2" t="s">
        <v>1051</v>
      </c>
    </row>
    <row r="194" spans="2:14" x14ac:dyDescent="0.25">
      <c r="B194" s="2" t="s">
        <v>1154</v>
      </c>
      <c r="C194" s="2" t="s">
        <v>1155</v>
      </c>
      <c r="D194" s="2" t="s">
        <v>1156</v>
      </c>
      <c r="E194" s="2" t="s">
        <v>1157</v>
      </c>
      <c r="F194" s="2" t="s">
        <v>1157</v>
      </c>
      <c r="G194" s="2" t="s">
        <v>1158</v>
      </c>
      <c r="H194" s="2" t="s">
        <v>1046</v>
      </c>
      <c r="I194" s="2" t="s">
        <v>1047</v>
      </c>
      <c r="J194" s="2" t="s">
        <v>1048</v>
      </c>
      <c r="K194" s="2" t="s">
        <v>1159</v>
      </c>
      <c r="L194" s="2" t="s">
        <v>1050</v>
      </c>
      <c r="M194" s="2" t="s">
        <v>1051</v>
      </c>
      <c r="N194" s="2" t="s">
        <v>1051</v>
      </c>
    </row>
    <row r="195" spans="2:14" x14ac:dyDescent="0.25">
      <c r="B195" s="2" t="s">
        <v>1160</v>
      </c>
      <c r="C195" s="2" t="s">
        <v>1161</v>
      </c>
      <c r="D195" s="2" t="s">
        <v>1162</v>
      </c>
      <c r="E195" s="2" t="s">
        <v>1163</v>
      </c>
      <c r="F195" s="2" t="s">
        <v>1163</v>
      </c>
      <c r="G195" s="2" t="s">
        <v>1164</v>
      </c>
      <c r="H195" s="2" t="s">
        <v>1046</v>
      </c>
      <c r="I195" s="2" t="s">
        <v>1047</v>
      </c>
      <c r="J195" s="2" t="s">
        <v>1048</v>
      </c>
      <c r="K195" s="2" t="s">
        <v>1165</v>
      </c>
      <c r="L195" s="2" t="s">
        <v>1050</v>
      </c>
      <c r="M195" s="2" t="s">
        <v>1051</v>
      </c>
      <c r="N195" s="2" t="s">
        <v>1051</v>
      </c>
    </row>
    <row r="196" spans="2:14" x14ac:dyDescent="0.25">
      <c r="B196" s="2" t="s">
        <v>1166</v>
      </c>
      <c r="C196" s="2" t="s">
        <v>1167</v>
      </c>
      <c r="D196" s="2" t="s">
        <v>1168</v>
      </c>
      <c r="E196" s="2" t="s">
        <v>1169</v>
      </c>
      <c r="F196" s="2" t="s">
        <v>1169</v>
      </c>
      <c r="G196" s="2" t="s">
        <v>1170</v>
      </c>
      <c r="H196" s="2" t="s">
        <v>1025</v>
      </c>
      <c r="I196" s="2" t="s">
        <v>1026</v>
      </c>
      <c r="J196" s="2" t="s">
        <v>1027</v>
      </c>
      <c r="K196" s="2" t="s">
        <v>1171</v>
      </c>
      <c r="L196" s="2" t="s">
        <v>315</v>
      </c>
      <c r="M196" s="2" t="s">
        <v>316</v>
      </c>
      <c r="N196" s="2" t="s">
        <v>316</v>
      </c>
    </row>
    <row r="197" spans="2:14" x14ac:dyDescent="0.25">
      <c r="B197" s="2" t="s">
        <v>1172</v>
      </c>
      <c r="C197" s="2" t="s">
        <v>1173</v>
      </c>
      <c r="D197" s="2" t="s">
        <v>1168</v>
      </c>
      <c r="E197" s="2" t="s">
        <v>1169</v>
      </c>
      <c r="F197" s="2" t="s">
        <v>1169</v>
      </c>
      <c r="G197" s="2" t="s">
        <v>1170</v>
      </c>
      <c r="H197" s="2" t="s">
        <v>1031</v>
      </c>
      <c r="I197" s="2" t="s">
        <v>1032</v>
      </c>
      <c r="J197" s="2" t="s">
        <v>1033</v>
      </c>
      <c r="K197" s="2" t="s">
        <v>1174</v>
      </c>
      <c r="L197" s="2" t="s">
        <v>315</v>
      </c>
      <c r="M197" s="2" t="s">
        <v>316</v>
      </c>
      <c r="N197" s="2" t="s">
        <v>316</v>
      </c>
    </row>
    <row r="198" spans="2:14" x14ac:dyDescent="0.25">
      <c r="B198" s="2" t="s">
        <v>1175</v>
      </c>
      <c r="C198" s="2" t="s">
        <v>1176</v>
      </c>
      <c r="D198" s="2" t="s">
        <v>1168</v>
      </c>
      <c r="E198" s="2" t="s">
        <v>1169</v>
      </c>
      <c r="F198" s="2" t="s">
        <v>1169</v>
      </c>
      <c r="G198" s="2" t="s">
        <v>1170</v>
      </c>
      <c r="H198" s="2" t="s">
        <v>1037</v>
      </c>
      <c r="I198" s="2" t="s">
        <v>1038</v>
      </c>
      <c r="J198" s="2" t="s">
        <v>1039</v>
      </c>
      <c r="K198" s="2" t="s">
        <v>1177</v>
      </c>
      <c r="L198" s="2" t="s">
        <v>315</v>
      </c>
      <c r="M198" s="2" t="s">
        <v>316</v>
      </c>
      <c r="N198" s="2" t="s">
        <v>316</v>
      </c>
    </row>
    <row r="199" spans="2:14" x14ac:dyDescent="0.25">
      <c r="B199" s="2" t="s">
        <v>1178</v>
      </c>
      <c r="C199" s="2" t="s">
        <v>1179</v>
      </c>
      <c r="D199" s="2" t="s">
        <v>1180</v>
      </c>
      <c r="E199" s="2" t="s">
        <v>1181</v>
      </c>
      <c r="F199" s="2" t="s">
        <v>1181</v>
      </c>
      <c r="G199" s="2" t="s">
        <v>1182</v>
      </c>
      <c r="H199" s="2" t="s">
        <v>1046</v>
      </c>
      <c r="I199" s="2" t="s">
        <v>1047</v>
      </c>
      <c r="J199" s="2" t="s">
        <v>1048</v>
      </c>
      <c r="K199" s="2" t="s">
        <v>1183</v>
      </c>
      <c r="L199" s="2" t="s">
        <v>1050</v>
      </c>
      <c r="M199" s="2" t="s">
        <v>1051</v>
      </c>
      <c r="N199" s="2" t="s">
        <v>1051</v>
      </c>
    </row>
    <row r="200" spans="2:14" x14ac:dyDescent="0.25">
      <c r="B200" s="2" t="s">
        <v>1184</v>
      </c>
      <c r="C200" s="2" t="s">
        <v>1185</v>
      </c>
      <c r="D200" s="2" t="s">
        <v>1186</v>
      </c>
      <c r="E200" s="2" t="s">
        <v>1187</v>
      </c>
      <c r="F200" s="2" t="s">
        <v>1187</v>
      </c>
      <c r="G200" s="2" t="s">
        <v>1188</v>
      </c>
      <c r="H200" s="2" t="s">
        <v>1046</v>
      </c>
      <c r="I200" s="2" t="s">
        <v>1047</v>
      </c>
      <c r="J200" s="2" t="s">
        <v>1048</v>
      </c>
      <c r="K200" s="2" t="s">
        <v>1189</v>
      </c>
      <c r="L200" s="2" t="s">
        <v>1050</v>
      </c>
      <c r="M200" s="2" t="s">
        <v>1051</v>
      </c>
      <c r="N200" s="2" t="s">
        <v>1051</v>
      </c>
    </row>
    <row r="201" spans="2:14" x14ac:dyDescent="0.25">
      <c r="B201" s="2" t="s">
        <v>1190</v>
      </c>
      <c r="C201" s="2" t="s">
        <v>1191</v>
      </c>
      <c r="D201" s="2" t="s">
        <v>1192</v>
      </c>
      <c r="E201" s="2" t="s">
        <v>1193</v>
      </c>
      <c r="F201" s="2" t="s">
        <v>1193</v>
      </c>
      <c r="G201" s="2" t="s">
        <v>1194</v>
      </c>
      <c r="H201" s="2" t="s">
        <v>1046</v>
      </c>
      <c r="I201" s="2" t="s">
        <v>1047</v>
      </c>
      <c r="J201" s="2" t="s">
        <v>1048</v>
      </c>
      <c r="K201" s="2" t="s">
        <v>1195</v>
      </c>
      <c r="L201" s="2" t="s">
        <v>1050</v>
      </c>
      <c r="M201" s="2" t="s">
        <v>1051</v>
      </c>
      <c r="N201" s="2" t="s">
        <v>1051</v>
      </c>
    </row>
    <row r="202" spans="2:14" x14ac:dyDescent="0.25">
      <c r="B202" s="2" t="s">
        <v>1196</v>
      </c>
      <c r="C202" s="2" t="s">
        <v>1197</v>
      </c>
      <c r="D202" s="2" t="s">
        <v>1198</v>
      </c>
      <c r="E202" s="2" t="s">
        <v>1199</v>
      </c>
      <c r="F202" s="2" t="s">
        <v>1199</v>
      </c>
      <c r="G202" s="2" t="s">
        <v>1200</v>
      </c>
      <c r="H202" s="2" t="s">
        <v>1046</v>
      </c>
      <c r="I202" s="2" t="s">
        <v>1047</v>
      </c>
      <c r="J202" s="2" t="s">
        <v>1048</v>
      </c>
      <c r="K202" s="2" t="s">
        <v>1201</v>
      </c>
      <c r="L202" s="2" t="s">
        <v>1050</v>
      </c>
      <c r="M202" s="2" t="s">
        <v>1051</v>
      </c>
      <c r="N202" s="2" t="s">
        <v>1051</v>
      </c>
    </row>
    <row r="203" spans="2:14" x14ac:dyDescent="0.25">
      <c r="B203" s="2" t="s">
        <v>1202</v>
      </c>
      <c r="C203" s="2" t="s">
        <v>1203</v>
      </c>
      <c r="D203" s="2" t="s">
        <v>1204</v>
      </c>
      <c r="E203" s="2" t="s">
        <v>1205</v>
      </c>
      <c r="F203" s="2" t="s">
        <v>1205</v>
      </c>
      <c r="G203" s="2" t="s">
        <v>1206</v>
      </c>
      <c r="H203" s="2" t="s">
        <v>1046</v>
      </c>
      <c r="I203" s="2" t="s">
        <v>1047</v>
      </c>
      <c r="J203" s="2" t="s">
        <v>1048</v>
      </c>
      <c r="K203" s="2" t="s">
        <v>1207</v>
      </c>
      <c r="L203" s="2" t="s">
        <v>1050</v>
      </c>
      <c r="M203" s="2" t="s">
        <v>1051</v>
      </c>
      <c r="N203" s="2" t="s">
        <v>1051</v>
      </c>
    </row>
    <row r="204" spans="2:14" x14ac:dyDescent="0.25">
      <c r="B204" s="2" t="s">
        <v>1208</v>
      </c>
      <c r="C204" s="2" t="s">
        <v>1209</v>
      </c>
      <c r="D204" s="2" t="s">
        <v>1210</v>
      </c>
      <c r="E204" s="2" t="s">
        <v>1211</v>
      </c>
      <c r="F204" s="2" t="s">
        <v>1211</v>
      </c>
      <c r="G204" s="2" t="s">
        <v>1212</v>
      </c>
      <c r="H204" s="2" t="s">
        <v>1046</v>
      </c>
      <c r="I204" s="2" t="s">
        <v>1047</v>
      </c>
      <c r="J204" s="2" t="s">
        <v>1048</v>
      </c>
      <c r="K204" s="2" t="s">
        <v>1213</v>
      </c>
      <c r="L204" s="2" t="s">
        <v>1050</v>
      </c>
      <c r="M204" s="2" t="s">
        <v>1051</v>
      </c>
      <c r="N204" s="2" t="s">
        <v>1051</v>
      </c>
    </row>
    <row r="205" spans="2:14" x14ac:dyDescent="0.25">
      <c r="B205" s="2" t="s">
        <v>1214</v>
      </c>
      <c r="C205" s="2" t="s">
        <v>1215</v>
      </c>
      <c r="D205" s="2" t="s">
        <v>1216</v>
      </c>
      <c r="E205" s="2" t="s">
        <v>1217</v>
      </c>
      <c r="F205" s="2" t="s">
        <v>1217</v>
      </c>
      <c r="G205" s="2" t="s">
        <v>1218</v>
      </c>
      <c r="H205" s="2" t="s">
        <v>1046</v>
      </c>
      <c r="I205" s="2" t="s">
        <v>1047</v>
      </c>
      <c r="J205" s="2" t="s">
        <v>1048</v>
      </c>
      <c r="K205" s="2" t="s">
        <v>1219</v>
      </c>
      <c r="L205" s="2" t="s">
        <v>1050</v>
      </c>
      <c r="M205" s="2" t="s">
        <v>1051</v>
      </c>
      <c r="N205" s="2" t="s">
        <v>1051</v>
      </c>
    </row>
    <row r="206" spans="2:14" x14ac:dyDescent="0.25">
      <c r="B206" s="2" t="s">
        <v>1220</v>
      </c>
      <c r="C206" s="2" t="s">
        <v>1221</v>
      </c>
      <c r="D206" s="2" t="s">
        <v>1222</v>
      </c>
      <c r="E206" s="2" t="s">
        <v>1223</v>
      </c>
      <c r="F206" s="2" t="s">
        <v>1223</v>
      </c>
      <c r="G206" s="2" t="s">
        <v>1224</v>
      </c>
      <c r="H206" s="2" t="s">
        <v>1046</v>
      </c>
      <c r="I206" s="2" t="s">
        <v>1047</v>
      </c>
      <c r="J206" s="2" t="s">
        <v>1048</v>
      </c>
      <c r="K206" s="2" t="s">
        <v>1225</v>
      </c>
      <c r="L206" s="2" t="s">
        <v>1050</v>
      </c>
      <c r="M206" s="2" t="s">
        <v>1051</v>
      </c>
      <c r="N206" s="2" t="s">
        <v>1051</v>
      </c>
    </row>
    <row r="207" spans="2:14" x14ac:dyDescent="0.25">
      <c r="B207" s="2" t="s">
        <v>1226</v>
      </c>
      <c r="C207" s="2" t="s">
        <v>1227</v>
      </c>
      <c r="D207" s="2" t="s">
        <v>1228</v>
      </c>
      <c r="E207" s="2" t="s">
        <v>1229</v>
      </c>
      <c r="F207" s="2" t="s">
        <v>1229</v>
      </c>
      <c r="G207" s="2" t="s">
        <v>1230</v>
      </c>
      <c r="H207" s="2" t="s">
        <v>1046</v>
      </c>
      <c r="I207" s="2" t="s">
        <v>1047</v>
      </c>
      <c r="J207" s="2" t="s">
        <v>1048</v>
      </c>
      <c r="K207" s="2" t="s">
        <v>1231</v>
      </c>
      <c r="L207" s="2" t="s">
        <v>1050</v>
      </c>
      <c r="M207" s="2" t="s">
        <v>1051</v>
      </c>
      <c r="N207" s="2" t="s">
        <v>1051</v>
      </c>
    </row>
    <row r="208" spans="2:14" x14ac:dyDescent="0.25">
      <c r="B208" s="2" t="s">
        <v>1232</v>
      </c>
      <c r="C208" s="2" t="s">
        <v>1233</v>
      </c>
      <c r="D208" s="2" t="s">
        <v>1234</v>
      </c>
      <c r="E208" s="2" t="s">
        <v>1235</v>
      </c>
      <c r="F208" s="2" t="s">
        <v>1235</v>
      </c>
      <c r="G208" s="2" t="s">
        <v>1236</v>
      </c>
      <c r="H208" s="2" t="s">
        <v>1046</v>
      </c>
      <c r="I208" s="2" t="s">
        <v>1047</v>
      </c>
      <c r="J208" s="2" t="s">
        <v>1048</v>
      </c>
      <c r="K208" s="2" t="s">
        <v>1237</v>
      </c>
      <c r="L208" s="2" t="s">
        <v>1050</v>
      </c>
      <c r="M208" s="2" t="s">
        <v>1051</v>
      </c>
      <c r="N208" s="2" t="s">
        <v>1051</v>
      </c>
    </row>
    <row r="209" spans="2:14" x14ac:dyDescent="0.25">
      <c r="B209" s="2" t="s">
        <v>1238</v>
      </c>
      <c r="C209" s="2" t="s">
        <v>1239</v>
      </c>
      <c r="D209" s="2" t="s">
        <v>1240</v>
      </c>
      <c r="E209" s="2" t="s">
        <v>1241</v>
      </c>
      <c r="F209" s="2" t="s">
        <v>1241</v>
      </c>
      <c r="G209" s="2" t="s">
        <v>1242</v>
      </c>
      <c r="H209" s="2" t="s">
        <v>1046</v>
      </c>
      <c r="I209" s="2" t="s">
        <v>1047</v>
      </c>
      <c r="J209" s="2" t="s">
        <v>1048</v>
      </c>
      <c r="K209" s="2" t="s">
        <v>1243</v>
      </c>
      <c r="L209" s="2" t="s">
        <v>1050</v>
      </c>
      <c r="M209" s="2" t="s">
        <v>1051</v>
      </c>
      <c r="N209" s="2" t="s">
        <v>1051</v>
      </c>
    </row>
    <row r="210" spans="2:14" x14ac:dyDescent="0.25">
      <c r="B210" s="2" t="s">
        <v>1244</v>
      </c>
      <c r="C210" s="2" t="s">
        <v>1245</v>
      </c>
      <c r="D210" s="2" t="s">
        <v>1246</v>
      </c>
      <c r="E210" s="2" t="s">
        <v>1247</v>
      </c>
      <c r="F210" s="2" t="s">
        <v>1247</v>
      </c>
      <c r="G210" s="2" t="s">
        <v>1248</v>
      </c>
      <c r="H210" s="2" t="s">
        <v>1046</v>
      </c>
      <c r="I210" s="2" t="s">
        <v>1047</v>
      </c>
      <c r="J210" s="2" t="s">
        <v>1048</v>
      </c>
      <c r="K210" s="2" t="s">
        <v>1249</v>
      </c>
      <c r="L210" s="2" t="s">
        <v>1050</v>
      </c>
      <c r="M210" s="2" t="s">
        <v>1051</v>
      </c>
      <c r="N210" s="2" t="s">
        <v>1051</v>
      </c>
    </row>
    <row r="211" spans="2:14" x14ac:dyDescent="0.25">
      <c r="B211" s="2" t="s">
        <v>1250</v>
      </c>
      <c r="C211" s="2" t="s">
        <v>1251</v>
      </c>
      <c r="D211" s="2" t="s">
        <v>1252</v>
      </c>
      <c r="E211" s="2" t="s">
        <v>1253</v>
      </c>
      <c r="F211" s="2" t="s">
        <v>1253</v>
      </c>
      <c r="G211" s="2" t="s">
        <v>1254</v>
      </c>
      <c r="H211" s="2" t="s">
        <v>1046</v>
      </c>
      <c r="I211" s="2" t="s">
        <v>1047</v>
      </c>
      <c r="J211" s="2" t="s">
        <v>1048</v>
      </c>
      <c r="K211" s="2" t="s">
        <v>1255</v>
      </c>
      <c r="L211" s="2" t="s">
        <v>1050</v>
      </c>
      <c r="M211" s="2" t="s">
        <v>1051</v>
      </c>
      <c r="N211" s="2" t="s">
        <v>1051</v>
      </c>
    </row>
    <row r="212" spans="2:14" x14ac:dyDescent="0.25">
      <c r="B212" s="2" t="s">
        <v>1256</v>
      </c>
      <c r="C212" s="2" t="s">
        <v>1257</v>
      </c>
      <c r="D212" s="2" t="s">
        <v>1258</v>
      </c>
      <c r="E212" s="2" t="s">
        <v>1259</v>
      </c>
      <c r="F212" s="2" t="s">
        <v>1259</v>
      </c>
      <c r="G212" s="2" t="s">
        <v>1260</v>
      </c>
      <c r="H212" s="2" t="s">
        <v>1046</v>
      </c>
      <c r="I212" s="2" t="s">
        <v>1047</v>
      </c>
      <c r="J212" s="2" t="s">
        <v>1048</v>
      </c>
      <c r="K212" s="2" t="s">
        <v>1261</v>
      </c>
      <c r="L212" s="2" t="s">
        <v>1050</v>
      </c>
      <c r="M212" s="2" t="s">
        <v>1051</v>
      </c>
      <c r="N212" s="2" t="s">
        <v>1051</v>
      </c>
    </row>
    <row r="213" spans="2:14" x14ac:dyDescent="0.25">
      <c r="B213" s="2" t="s">
        <v>1262</v>
      </c>
      <c r="C213" s="2" t="s">
        <v>1263</v>
      </c>
      <c r="D213" s="2" t="s">
        <v>1264</v>
      </c>
      <c r="E213" s="2" t="s">
        <v>1265</v>
      </c>
      <c r="F213" s="2" t="s">
        <v>1265</v>
      </c>
      <c r="G213" s="2" t="s">
        <v>1266</v>
      </c>
      <c r="H213" s="2" t="s">
        <v>1046</v>
      </c>
      <c r="I213" s="2" t="s">
        <v>1047</v>
      </c>
      <c r="J213" s="2" t="s">
        <v>1048</v>
      </c>
      <c r="K213" s="2" t="s">
        <v>1267</v>
      </c>
      <c r="L213" s="2" t="s">
        <v>1050</v>
      </c>
      <c r="M213" s="2" t="s">
        <v>1051</v>
      </c>
      <c r="N213" s="2" t="s">
        <v>1051</v>
      </c>
    </row>
    <row r="214" spans="2:14" x14ac:dyDescent="0.25">
      <c r="B214" s="2" t="s">
        <v>1268</v>
      </c>
      <c r="C214" s="2" t="s">
        <v>1269</v>
      </c>
      <c r="D214" s="2" t="s">
        <v>1270</v>
      </c>
      <c r="E214" s="2" t="s">
        <v>1271</v>
      </c>
      <c r="F214" s="2" t="s">
        <v>1271</v>
      </c>
      <c r="G214" s="2" t="s">
        <v>1272</v>
      </c>
      <c r="H214" s="2" t="s">
        <v>1046</v>
      </c>
      <c r="I214" s="2" t="s">
        <v>1047</v>
      </c>
      <c r="J214" s="2" t="s">
        <v>1048</v>
      </c>
      <c r="K214" s="2" t="s">
        <v>1273</v>
      </c>
      <c r="L214" s="2" t="s">
        <v>1050</v>
      </c>
      <c r="M214" s="2" t="s">
        <v>1051</v>
      </c>
      <c r="N214" s="2" t="s">
        <v>1051</v>
      </c>
    </row>
    <row r="215" spans="2:14" x14ac:dyDescent="0.25">
      <c r="B215" s="2" t="s">
        <v>1274</v>
      </c>
      <c r="C215" s="2" t="s">
        <v>1275</v>
      </c>
      <c r="D215" s="2" t="s">
        <v>1276</v>
      </c>
      <c r="E215" s="2" t="s">
        <v>1277</v>
      </c>
      <c r="F215" s="2" t="s">
        <v>1277</v>
      </c>
      <c r="G215" s="2" t="s">
        <v>1278</v>
      </c>
      <c r="H215" s="2" t="s">
        <v>1046</v>
      </c>
      <c r="I215" s="2" t="s">
        <v>1047</v>
      </c>
      <c r="J215" s="2" t="s">
        <v>1048</v>
      </c>
      <c r="K215" s="2" t="s">
        <v>1279</v>
      </c>
      <c r="L215" s="2" t="s">
        <v>1050</v>
      </c>
      <c r="M215" s="2" t="s">
        <v>1051</v>
      </c>
      <c r="N215" s="2" t="s">
        <v>1051</v>
      </c>
    </row>
    <row r="216" spans="2:14" x14ac:dyDescent="0.25">
      <c r="B216" s="2" t="s">
        <v>1280</v>
      </c>
      <c r="C216" s="2" t="s">
        <v>1281</v>
      </c>
      <c r="D216" s="2" t="s">
        <v>1282</v>
      </c>
      <c r="E216" s="2" t="s">
        <v>1283</v>
      </c>
      <c r="F216" s="2" t="s">
        <v>1283</v>
      </c>
      <c r="G216" s="2" t="s">
        <v>1284</v>
      </c>
      <c r="H216" s="2" t="s">
        <v>1046</v>
      </c>
      <c r="I216" s="2" t="s">
        <v>1047</v>
      </c>
      <c r="J216" s="2" t="s">
        <v>1048</v>
      </c>
      <c r="K216" s="2" t="s">
        <v>1285</v>
      </c>
      <c r="L216" s="2" t="s">
        <v>1050</v>
      </c>
      <c r="M216" s="2" t="s">
        <v>1051</v>
      </c>
      <c r="N216" s="2" t="s">
        <v>1051</v>
      </c>
    </row>
    <row r="217" spans="2:14" x14ac:dyDescent="0.25">
      <c r="B217" s="2" t="s">
        <v>1286</v>
      </c>
      <c r="C217" s="2" t="s">
        <v>1287</v>
      </c>
      <c r="D217" s="2" t="s">
        <v>1288</v>
      </c>
      <c r="E217" s="2" t="s">
        <v>1289</v>
      </c>
      <c r="F217" s="2" t="s">
        <v>1289</v>
      </c>
      <c r="G217" s="2" t="s">
        <v>1290</v>
      </c>
      <c r="H217" s="2" t="s">
        <v>1046</v>
      </c>
      <c r="I217" s="2" t="s">
        <v>1047</v>
      </c>
      <c r="J217" s="2" t="s">
        <v>1048</v>
      </c>
      <c r="K217" s="2" t="s">
        <v>1291</v>
      </c>
      <c r="L217" s="2" t="s">
        <v>1050</v>
      </c>
      <c r="M217" s="2" t="s">
        <v>1051</v>
      </c>
      <c r="N217" s="2" t="s">
        <v>1051</v>
      </c>
    </row>
    <row r="218" spans="2:14" x14ac:dyDescent="0.25">
      <c r="B218" s="2" t="s">
        <v>1292</v>
      </c>
      <c r="C218" s="2" t="s">
        <v>1293</v>
      </c>
      <c r="D218" s="2" t="s">
        <v>1294</v>
      </c>
      <c r="E218" s="2" t="s">
        <v>1295</v>
      </c>
      <c r="F218" s="2" t="s">
        <v>1295</v>
      </c>
      <c r="G218" s="2" t="s">
        <v>1296</v>
      </c>
      <c r="H218" s="2" t="s">
        <v>1046</v>
      </c>
      <c r="I218" s="2" t="s">
        <v>1047</v>
      </c>
      <c r="J218" s="2" t="s">
        <v>1048</v>
      </c>
      <c r="K218" s="2" t="s">
        <v>1297</v>
      </c>
      <c r="L218" s="2" t="s">
        <v>1050</v>
      </c>
      <c r="M218" s="2" t="s">
        <v>1051</v>
      </c>
      <c r="N218" s="2" t="s">
        <v>1051</v>
      </c>
    </row>
    <row r="219" spans="2:14" x14ac:dyDescent="0.25">
      <c r="B219" s="2" t="s">
        <v>1298</v>
      </c>
      <c r="C219" s="2" t="s">
        <v>1299</v>
      </c>
      <c r="D219" s="2" t="s">
        <v>1300</v>
      </c>
      <c r="E219" s="2" t="s">
        <v>1301</v>
      </c>
      <c r="F219" s="2" t="s">
        <v>1301</v>
      </c>
      <c r="G219" s="2" t="s">
        <v>1302</v>
      </c>
      <c r="H219" s="2" t="s">
        <v>1303</v>
      </c>
      <c r="I219" s="2" t="s">
        <v>1304</v>
      </c>
      <c r="J219" s="2" t="s">
        <v>1305</v>
      </c>
      <c r="K219" s="2" t="s">
        <v>1306</v>
      </c>
      <c r="L219" s="2" t="s">
        <v>315</v>
      </c>
      <c r="M219" s="2" t="s">
        <v>316</v>
      </c>
      <c r="N219" s="2" t="s">
        <v>316</v>
      </c>
    </row>
    <row r="220" spans="2:14" x14ac:dyDescent="0.25">
      <c r="B220" s="2" t="s">
        <v>1307</v>
      </c>
      <c r="C220" s="2" t="s">
        <v>1308</v>
      </c>
      <c r="D220" s="2" t="s">
        <v>1300</v>
      </c>
      <c r="E220" s="2" t="s">
        <v>1301</v>
      </c>
      <c r="F220" s="2" t="s">
        <v>1301</v>
      </c>
      <c r="G220" s="2" t="s">
        <v>1302</v>
      </c>
      <c r="H220" s="2" t="s">
        <v>1303</v>
      </c>
      <c r="I220" s="2" t="s">
        <v>1309</v>
      </c>
      <c r="J220" s="2" t="s">
        <v>1310</v>
      </c>
      <c r="K220" s="2" t="s">
        <v>1311</v>
      </c>
      <c r="L220" s="2" t="s">
        <v>315</v>
      </c>
      <c r="M220" s="2" t="s">
        <v>316</v>
      </c>
      <c r="N220" s="2" t="s">
        <v>316</v>
      </c>
    </row>
    <row r="221" spans="2:14" x14ac:dyDescent="0.25">
      <c r="B221" s="2" t="s">
        <v>1312</v>
      </c>
      <c r="C221" s="2" t="s">
        <v>1313</v>
      </c>
      <c r="D221" s="2" t="s">
        <v>1314</v>
      </c>
      <c r="E221" s="2" t="s">
        <v>1315</v>
      </c>
      <c r="F221" s="2" t="s">
        <v>1315</v>
      </c>
      <c r="G221" s="2" t="s">
        <v>1316</v>
      </c>
      <c r="H221" s="2" t="s">
        <v>1317</v>
      </c>
      <c r="I221" s="2" t="s">
        <v>1318</v>
      </c>
      <c r="J221" s="2" t="s">
        <v>1319</v>
      </c>
      <c r="K221" s="2" t="s">
        <v>1320</v>
      </c>
      <c r="L221" s="2" t="s">
        <v>1050</v>
      </c>
      <c r="M221" s="2" t="s">
        <v>1051</v>
      </c>
      <c r="N221" s="2" t="s">
        <v>1051</v>
      </c>
    </row>
    <row r="222" spans="2:14" x14ac:dyDescent="0.25">
      <c r="B222" s="2" t="s">
        <v>1321</v>
      </c>
      <c r="C222" s="2" t="s">
        <v>1322</v>
      </c>
      <c r="D222" s="2" t="s">
        <v>1323</v>
      </c>
      <c r="E222" s="2" t="s">
        <v>1324</v>
      </c>
      <c r="F222" s="2" t="s">
        <v>1324</v>
      </c>
      <c r="G222" s="2" t="s">
        <v>1325</v>
      </c>
      <c r="H222" s="2" t="s">
        <v>1317</v>
      </c>
      <c r="I222" s="2" t="s">
        <v>1318</v>
      </c>
      <c r="J222" s="2" t="s">
        <v>1319</v>
      </c>
      <c r="K222" s="2" t="s">
        <v>1326</v>
      </c>
      <c r="L222" s="2" t="s">
        <v>1050</v>
      </c>
      <c r="M222" s="2" t="s">
        <v>1051</v>
      </c>
      <c r="N222" s="2" t="s">
        <v>1051</v>
      </c>
    </row>
    <row r="223" spans="2:14" x14ac:dyDescent="0.25">
      <c r="B223" s="2" t="s">
        <v>1327</v>
      </c>
      <c r="C223" s="2" t="s">
        <v>1328</v>
      </c>
      <c r="D223" s="2" t="s">
        <v>1329</v>
      </c>
      <c r="E223" s="2" t="s">
        <v>1330</v>
      </c>
      <c r="F223" s="2" t="s">
        <v>1330</v>
      </c>
      <c r="G223" s="2" t="s">
        <v>1331</v>
      </c>
      <c r="H223" s="2" t="s">
        <v>1317</v>
      </c>
      <c r="I223" s="2" t="s">
        <v>1318</v>
      </c>
      <c r="J223" s="2" t="s">
        <v>1319</v>
      </c>
      <c r="K223" s="2" t="s">
        <v>1332</v>
      </c>
      <c r="L223" s="2" t="s">
        <v>1050</v>
      </c>
      <c r="M223" s="2" t="s">
        <v>1051</v>
      </c>
      <c r="N223" s="2" t="s">
        <v>1051</v>
      </c>
    </row>
    <row r="224" spans="2:14" x14ac:dyDescent="0.25">
      <c r="B224" s="2" t="s">
        <v>1333</v>
      </c>
      <c r="C224" s="2" t="s">
        <v>1334</v>
      </c>
      <c r="D224" s="2" t="s">
        <v>1335</v>
      </c>
      <c r="E224" s="2" t="s">
        <v>1336</v>
      </c>
      <c r="F224" s="2" t="s">
        <v>1336</v>
      </c>
      <c r="G224" s="2" t="s">
        <v>1337</v>
      </c>
      <c r="H224" s="2" t="s">
        <v>1317</v>
      </c>
      <c r="I224" s="2" t="s">
        <v>1318</v>
      </c>
      <c r="J224" s="2" t="s">
        <v>1319</v>
      </c>
      <c r="K224" s="2" t="s">
        <v>1338</v>
      </c>
      <c r="L224" s="2" t="s">
        <v>1050</v>
      </c>
      <c r="M224" s="2" t="s">
        <v>1051</v>
      </c>
      <c r="N224" s="2" t="s">
        <v>1051</v>
      </c>
    </row>
    <row r="225" spans="2:14" x14ac:dyDescent="0.25">
      <c r="B225" s="2" t="s">
        <v>1339</v>
      </c>
      <c r="C225" s="2" t="s">
        <v>1340</v>
      </c>
      <c r="D225" s="2" t="s">
        <v>1341</v>
      </c>
      <c r="E225" s="2" t="s">
        <v>1342</v>
      </c>
      <c r="F225" s="2" t="s">
        <v>1342</v>
      </c>
      <c r="G225" s="2" t="s">
        <v>1343</v>
      </c>
      <c r="H225" s="2" t="s">
        <v>1317</v>
      </c>
      <c r="I225" s="2" t="s">
        <v>1318</v>
      </c>
      <c r="J225" s="2" t="s">
        <v>1319</v>
      </c>
      <c r="K225" s="2" t="s">
        <v>1344</v>
      </c>
      <c r="L225" s="2" t="s">
        <v>1050</v>
      </c>
      <c r="M225" s="2" t="s">
        <v>1051</v>
      </c>
      <c r="N225" s="2" t="s">
        <v>1051</v>
      </c>
    </row>
    <row r="226" spans="2:14" x14ac:dyDescent="0.25">
      <c r="B226" s="2" t="s">
        <v>1345</v>
      </c>
      <c r="C226" s="2" t="s">
        <v>1346</v>
      </c>
      <c r="D226" s="2" t="s">
        <v>1347</v>
      </c>
      <c r="E226" s="2" t="s">
        <v>1348</v>
      </c>
      <c r="F226" s="2" t="s">
        <v>1348</v>
      </c>
      <c r="G226" s="2" t="s">
        <v>1349</v>
      </c>
      <c r="H226" s="2" t="s">
        <v>1317</v>
      </c>
      <c r="I226" s="2" t="s">
        <v>1318</v>
      </c>
      <c r="J226" s="2" t="s">
        <v>1319</v>
      </c>
      <c r="K226" s="2" t="s">
        <v>1350</v>
      </c>
      <c r="L226" s="2" t="s">
        <v>1050</v>
      </c>
      <c r="M226" s="2" t="s">
        <v>1051</v>
      </c>
      <c r="N226" s="2" t="s">
        <v>1051</v>
      </c>
    </row>
    <row r="227" spans="2:14" x14ac:dyDescent="0.25">
      <c r="B227" s="2" t="s">
        <v>1351</v>
      </c>
      <c r="C227" s="2" t="s">
        <v>1352</v>
      </c>
      <c r="D227" s="2" t="s">
        <v>1353</v>
      </c>
      <c r="E227" s="2" t="s">
        <v>1354</v>
      </c>
      <c r="F227" s="2" t="s">
        <v>1354</v>
      </c>
      <c r="G227" s="2" t="s">
        <v>1355</v>
      </c>
      <c r="H227" s="2" t="s">
        <v>1317</v>
      </c>
      <c r="I227" s="2" t="s">
        <v>1318</v>
      </c>
      <c r="J227" s="2" t="s">
        <v>1319</v>
      </c>
      <c r="K227" s="2" t="s">
        <v>1356</v>
      </c>
      <c r="L227" s="2" t="s">
        <v>1050</v>
      </c>
      <c r="M227" s="2" t="s">
        <v>1051</v>
      </c>
      <c r="N227" s="2" t="s">
        <v>1051</v>
      </c>
    </row>
    <row r="228" spans="2:14" x14ac:dyDescent="0.25">
      <c r="B228" s="2" t="s">
        <v>1357</v>
      </c>
      <c r="C228" s="2" t="s">
        <v>1358</v>
      </c>
      <c r="D228" s="2" t="s">
        <v>1359</v>
      </c>
      <c r="E228" s="2" t="s">
        <v>1360</v>
      </c>
      <c r="F228" s="2" t="s">
        <v>1360</v>
      </c>
      <c r="G228" s="2" t="s">
        <v>1361</v>
      </c>
      <c r="H228" s="2" t="s">
        <v>1317</v>
      </c>
      <c r="I228" s="2" t="s">
        <v>1318</v>
      </c>
      <c r="J228" s="2" t="s">
        <v>1319</v>
      </c>
      <c r="K228" s="2" t="s">
        <v>1362</v>
      </c>
      <c r="L228" s="2" t="s">
        <v>1050</v>
      </c>
      <c r="M228" s="2" t="s">
        <v>1051</v>
      </c>
      <c r="N228" s="2" t="s">
        <v>1051</v>
      </c>
    </row>
    <row r="229" spans="2:14" x14ac:dyDescent="0.25">
      <c r="B229" s="2" t="s">
        <v>1363</v>
      </c>
      <c r="C229" s="2" t="s">
        <v>1364</v>
      </c>
      <c r="D229" s="2" t="s">
        <v>1365</v>
      </c>
      <c r="E229" s="2" t="s">
        <v>1366</v>
      </c>
      <c r="F229" s="2" t="s">
        <v>1366</v>
      </c>
      <c r="G229" s="2" t="s">
        <v>1367</v>
      </c>
      <c r="H229" s="2" t="s">
        <v>1317</v>
      </c>
      <c r="I229" s="2" t="s">
        <v>1318</v>
      </c>
      <c r="J229" s="2" t="s">
        <v>1319</v>
      </c>
      <c r="K229" s="2" t="s">
        <v>1368</v>
      </c>
      <c r="L229" s="2" t="s">
        <v>1050</v>
      </c>
      <c r="M229" s="2" t="s">
        <v>1051</v>
      </c>
      <c r="N229" s="2" t="s">
        <v>1051</v>
      </c>
    </row>
    <row r="230" spans="2:14" x14ac:dyDescent="0.25">
      <c r="B230" s="2" t="s">
        <v>1369</v>
      </c>
      <c r="C230" s="2" t="s">
        <v>1370</v>
      </c>
      <c r="D230" s="2" t="s">
        <v>1371</v>
      </c>
      <c r="E230" s="2" t="s">
        <v>1372</v>
      </c>
      <c r="F230" s="2" t="s">
        <v>1372</v>
      </c>
      <c r="G230" s="2" t="s">
        <v>1373</v>
      </c>
      <c r="H230" s="2" t="s">
        <v>1317</v>
      </c>
      <c r="I230" s="2" t="s">
        <v>1318</v>
      </c>
      <c r="J230" s="2" t="s">
        <v>1319</v>
      </c>
      <c r="K230" s="2" t="s">
        <v>1374</v>
      </c>
      <c r="L230" s="2" t="s">
        <v>1050</v>
      </c>
      <c r="M230" s="2" t="s">
        <v>1051</v>
      </c>
      <c r="N230" s="2" t="s">
        <v>1051</v>
      </c>
    </row>
    <row r="231" spans="2:14" x14ac:dyDescent="0.25">
      <c r="B231" s="2" t="s">
        <v>1375</v>
      </c>
      <c r="C231" s="2" t="s">
        <v>1376</v>
      </c>
      <c r="D231" s="2" t="s">
        <v>1377</v>
      </c>
      <c r="E231" s="2" t="s">
        <v>1378</v>
      </c>
      <c r="F231" s="2" t="s">
        <v>1378</v>
      </c>
      <c r="G231" s="2" t="s">
        <v>1379</v>
      </c>
      <c r="H231" s="2" t="s">
        <v>1317</v>
      </c>
      <c r="I231" s="2" t="s">
        <v>1318</v>
      </c>
      <c r="J231" s="2" t="s">
        <v>1319</v>
      </c>
      <c r="K231" s="2" t="s">
        <v>1380</v>
      </c>
      <c r="L231" s="2" t="s">
        <v>1050</v>
      </c>
      <c r="M231" s="2" t="s">
        <v>1051</v>
      </c>
      <c r="N231" s="2" t="s">
        <v>1051</v>
      </c>
    </row>
    <row r="232" spans="2:14" x14ac:dyDescent="0.25">
      <c r="B232" s="2" t="s">
        <v>1381</v>
      </c>
      <c r="C232" s="2" t="s">
        <v>1382</v>
      </c>
      <c r="D232" s="2" t="s">
        <v>1383</v>
      </c>
      <c r="E232" s="2" t="s">
        <v>1384</v>
      </c>
      <c r="F232" s="2" t="s">
        <v>1384</v>
      </c>
      <c r="G232" s="2" t="s">
        <v>1385</v>
      </c>
      <c r="H232" s="2" t="s">
        <v>1317</v>
      </c>
      <c r="I232" s="2" t="s">
        <v>1318</v>
      </c>
      <c r="J232" s="2" t="s">
        <v>1319</v>
      </c>
      <c r="K232" s="2" t="s">
        <v>1386</v>
      </c>
      <c r="L232" s="2" t="s">
        <v>1050</v>
      </c>
      <c r="M232" s="2" t="s">
        <v>1051</v>
      </c>
      <c r="N232" s="2" t="s">
        <v>1051</v>
      </c>
    </row>
    <row r="233" spans="2:14" x14ac:dyDescent="0.25">
      <c r="B233" s="2" t="s">
        <v>1387</v>
      </c>
      <c r="C233" s="2" t="s">
        <v>1388</v>
      </c>
      <c r="D233" s="2" t="s">
        <v>1389</v>
      </c>
      <c r="E233" s="2" t="s">
        <v>1390</v>
      </c>
      <c r="F233" s="2" t="s">
        <v>1390</v>
      </c>
      <c r="G233" s="2" t="s">
        <v>1391</v>
      </c>
      <c r="H233" s="2" t="s">
        <v>1317</v>
      </c>
      <c r="I233" s="2" t="s">
        <v>1318</v>
      </c>
      <c r="J233" s="2" t="s">
        <v>1319</v>
      </c>
      <c r="K233" s="2" t="s">
        <v>1392</v>
      </c>
      <c r="L233" s="2" t="s">
        <v>1050</v>
      </c>
      <c r="M233" s="2" t="s">
        <v>1051</v>
      </c>
      <c r="N233" s="2" t="s">
        <v>1051</v>
      </c>
    </row>
    <row r="234" spans="2:14" x14ac:dyDescent="0.25">
      <c r="B234" s="2" t="s">
        <v>1393</v>
      </c>
      <c r="C234" s="2" t="s">
        <v>1394</v>
      </c>
      <c r="D234" s="2" t="s">
        <v>1395</v>
      </c>
      <c r="E234" s="2" t="s">
        <v>1396</v>
      </c>
      <c r="F234" s="2" t="s">
        <v>1396</v>
      </c>
      <c r="G234" s="2" t="s">
        <v>1397</v>
      </c>
      <c r="H234" s="2" t="s">
        <v>1317</v>
      </c>
      <c r="I234" s="2" t="s">
        <v>1318</v>
      </c>
      <c r="J234" s="2" t="s">
        <v>1319</v>
      </c>
      <c r="K234" s="2" t="s">
        <v>1398</v>
      </c>
      <c r="L234" s="2" t="s">
        <v>1050</v>
      </c>
      <c r="M234" s="2" t="s">
        <v>1051</v>
      </c>
      <c r="N234" s="2" t="s">
        <v>1051</v>
      </c>
    </row>
    <row r="235" spans="2:14" x14ac:dyDescent="0.25">
      <c r="B235" s="2" t="s">
        <v>1399</v>
      </c>
      <c r="C235" s="2" t="s">
        <v>1400</v>
      </c>
      <c r="D235" s="2" t="s">
        <v>1401</v>
      </c>
      <c r="E235" s="2" t="s">
        <v>1402</v>
      </c>
      <c r="F235" s="2" t="s">
        <v>1402</v>
      </c>
      <c r="G235" s="2" t="s">
        <v>1403</v>
      </c>
      <c r="H235" s="2" t="s">
        <v>1317</v>
      </c>
      <c r="I235" s="2" t="s">
        <v>1318</v>
      </c>
      <c r="J235" s="2" t="s">
        <v>1319</v>
      </c>
      <c r="K235" s="2" t="s">
        <v>1404</v>
      </c>
      <c r="L235" s="2" t="s">
        <v>1050</v>
      </c>
      <c r="M235" s="2" t="s">
        <v>1051</v>
      </c>
      <c r="N235" s="2" t="s">
        <v>1051</v>
      </c>
    </row>
    <row r="236" spans="2:14" x14ac:dyDescent="0.25">
      <c r="B236" s="2" t="s">
        <v>1405</v>
      </c>
      <c r="C236" s="2" t="s">
        <v>1406</v>
      </c>
      <c r="D236" s="2" t="s">
        <v>1407</v>
      </c>
      <c r="E236" s="2" t="s">
        <v>1408</v>
      </c>
      <c r="F236" s="2" t="s">
        <v>1408</v>
      </c>
      <c r="G236" s="2" t="s">
        <v>1409</v>
      </c>
      <c r="H236" s="2" t="s">
        <v>1317</v>
      </c>
      <c r="I236" s="2" t="s">
        <v>1318</v>
      </c>
      <c r="J236" s="2" t="s">
        <v>1319</v>
      </c>
      <c r="K236" s="2" t="s">
        <v>1410</v>
      </c>
      <c r="L236" s="2" t="s">
        <v>1050</v>
      </c>
      <c r="M236" s="2" t="s">
        <v>1051</v>
      </c>
      <c r="N236" s="2" t="s">
        <v>1051</v>
      </c>
    </row>
    <row r="237" spans="2:14" x14ac:dyDescent="0.25">
      <c r="B237" s="2" t="s">
        <v>1411</v>
      </c>
      <c r="C237" s="2" t="s">
        <v>1412</v>
      </c>
      <c r="D237" s="2" t="s">
        <v>1413</v>
      </c>
      <c r="E237" s="2" t="s">
        <v>1414</v>
      </c>
      <c r="F237" s="2" t="s">
        <v>1414</v>
      </c>
      <c r="G237" s="2" t="s">
        <v>1415</v>
      </c>
      <c r="H237" s="2" t="s">
        <v>1317</v>
      </c>
      <c r="I237" s="2" t="s">
        <v>1318</v>
      </c>
      <c r="J237" s="2" t="s">
        <v>1319</v>
      </c>
      <c r="K237" s="2" t="s">
        <v>1416</v>
      </c>
      <c r="L237" s="2" t="s">
        <v>1050</v>
      </c>
      <c r="M237" s="2" t="s">
        <v>1051</v>
      </c>
      <c r="N237" s="2" t="s">
        <v>1051</v>
      </c>
    </row>
    <row r="238" spans="2:14" x14ac:dyDescent="0.25">
      <c r="B238" s="2" t="s">
        <v>1417</v>
      </c>
      <c r="C238" s="2" t="s">
        <v>1418</v>
      </c>
      <c r="D238" s="2" t="s">
        <v>1419</v>
      </c>
      <c r="E238" s="2" t="s">
        <v>1420</v>
      </c>
      <c r="F238" s="2" t="s">
        <v>1420</v>
      </c>
      <c r="G238" s="2" t="s">
        <v>1421</v>
      </c>
      <c r="H238" s="2" t="s">
        <v>1317</v>
      </c>
      <c r="I238" s="2" t="s">
        <v>1318</v>
      </c>
      <c r="J238" s="2" t="s">
        <v>1319</v>
      </c>
      <c r="K238" s="2" t="s">
        <v>1422</v>
      </c>
      <c r="L238" s="2" t="s">
        <v>1050</v>
      </c>
      <c r="M238" s="2" t="s">
        <v>1051</v>
      </c>
      <c r="N238" s="2" t="s">
        <v>1051</v>
      </c>
    </row>
    <row r="239" spans="2:14" x14ac:dyDescent="0.25">
      <c r="B239" s="2" t="s">
        <v>1423</v>
      </c>
      <c r="C239" s="2" t="s">
        <v>1424</v>
      </c>
      <c r="D239" s="2" t="s">
        <v>1425</v>
      </c>
      <c r="E239" s="2" t="s">
        <v>1426</v>
      </c>
      <c r="F239" s="2" t="s">
        <v>1426</v>
      </c>
      <c r="G239" s="2" t="s">
        <v>1427</v>
      </c>
      <c r="H239" s="2" t="s">
        <v>1317</v>
      </c>
      <c r="I239" s="2" t="s">
        <v>1318</v>
      </c>
      <c r="J239" s="2" t="s">
        <v>1319</v>
      </c>
      <c r="K239" s="2" t="s">
        <v>1428</v>
      </c>
      <c r="L239" s="2" t="s">
        <v>1050</v>
      </c>
      <c r="M239" s="2" t="s">
        <v>1051</v>
      </c>
      <c r="N239" s="2" t="s">
        <v>1051</v>
      </c>
    </row>
    <row r="240" spans="2:14" x14ac:dyDescent="0.25">
      <c r="B240" s="2" t="s">
        <v>1429</v>
      </c>
      <c r="C240" s="2" t="s">
        <v>1430</v>
      </c>
      <c r="D240" s="2" t="s">
        <v>1431</v>
      </c>
      <c r="E240" s="2" t="s">
        <v>1432</v>
      </c>
      <c r="F240" s="2" t="s">
        <v>1432</v>
      </c>
      <c r="G240" s="2" t="s">
        <v>1433</v>
      </c>
      <c r="H240" s="2" t="s">
        <v>1317</v>
      </c>
      <c r="I240" s="2" t="s">
        <v>1318</v>
      </c>
      <c r="J240" s="2" t="s">
        <v>1319</v>
      </c>
      <c r="K240" s="2" t="s">
        <v>1434</v>
      </c>
      <c r="L240" s="2" t="s">
        <v>1050</v>
      </c>
      <c r="M240" s="2" t="s">
        <v>1051</v>
      </c>
      <c r="N240" s="2" t="s">
        <v>1051</v>
      </c>
    </row>
    <row r="241" spans="2:14" x14ac:dyDescent="0.25">
      <c r="B241" s="2" t="s">
        <v>1435</v>
      </c>
      <c r="C241" s="2" t="s">
        <v>1436</v>
      </c>
      <c r="D241" s="2" t="s">
        <v>1437</v>
      </c>
      <c r="E241" s="2" t="s">
        <v>1438</v>
      </c>
      <c r="F241" s="2" t="s">
        <v>1438</v>
      </c>
      <c r="G241" s="2" t="s">
        <v>1439</v>
      </c>
      <c r="H241" s="2" t="s">
        <v>1440</v>
      </c>
      <c r="I241" s="2" t="s">
        <v>1441</v>
      </c>
      <c r="J241" s="2" t="s">
        <v>1442</v>
      </c>
      <c r="K241" s="2" t="s">
        <v>1443</v>
      </c>
      <c r="L241" s="2" t="s">
        <v>376</v>
      </c>
      <c r="M241" s="2" t="s">
        <v>377</v>
      </c>
      <c r="N241" s="2" t="s">
        <v>378</v>
      </c>
    </row>
    <row r="242" spans="2:14" x14ac:dyDescent="0.25">
      <c r="B242" s="2" t="s">
        <v>1444</v>
      </c>
      <c r="C242" s="2" t="s">
        <v>1445</v>
      </c>
      <c r="D242" s="2" t="s">
        <v>1437</v>
      </c>
      <c r="E242" s="2" t="s">
        <v>1438</v>
      </c>
      <c r="F242" s="2" t="s">
        <v>1438</v>
      </c>
      <c r="G242" s="2" t="s">
        <v>1439</v>
      </c>
      <c r="H242" s="2" t="s">
        <v>1446</v>
      </c>
      <c r="I242" s="2" t="s">
        <v>1447</v>
      </c>
      <c r="J242" s="2" t="s">
        <v>1448</v>
      </c>
      <c r="K242" s="2" t="s">
        <v>1449</v>
      </c>
      <c r="L242" s="2" t="s">
        <v>376</v>
      </c>
      <c r="M242" s="2" t="s">
        <v>377</v>
      </c>
      <c r="N242" s="2" t="s">
        <v>378</v>
      </c>
    </row>
    <row r="243" spans="2:14" x14ac:dyDescent="0.25">
      <c r="B243" s="2" t="s">
        <v>1450</v>
      </c>
      <c r="C243" s="2" t="s">
        <v>1451</v>
      </c>
      <c r="D243" s="2" t="s">
        <v>1452</v>
      </c>
      <c r="E243" s="2" t="s">
        <v>1453</v>
      </c>
      <c r="F243" s="2" t="s">
        <v>1453</v>
      </c>
      <c r="G243" s="2" t="s">
        <v>1454</v>
      </c>
      <c r="H243" s="2" t="s">
        <v>1455</v>
      </c>
      <c r="I243" s="2" t="s">
        <v>1456</v>
      </c>
      <c r="J243" s="2" t="s">
        <v>1457</v>
      </c>
      <c r="K243" s="2" t="s">
        <v>1458</v>
      </c>
      <c r="L243" s="2" t="s">
        <v>376</v>
      </c>
      <c r="M243" s="2" t="s">
        <v>377</v>
      </c>
      <c r="N243" s="2" t="s">
        <v>378</v>
      </c>
    </row>
    <row r="244" spans="2:14" x14ac:dyDescent="0.25">
      <c r="B244" s="2" t="s">
        <v>1459</v>
      </c>
      <c r="C244" s="2" t="s">
        <v>1460</v>
      </c>
      <c r="D244" s="2" t="s">
        <v>1461</v>
      </c>
      <c r="E244" s="2" t="s">
        <v>1462</v>
      </c>
      <c r="F244" s="2" t="s">
        <v>1462</v>
      </c>
      <c r="G244" s="2" t="s">
        <v>1463</v>
      </c>
      <c r="H244" s="2" t="s">
        <v>1455</v>
      </c>
      <c r="I244" s="2" t="s">
        <v>1456</v>
      </c>
      <c r="J244" s="2" t="s">
        <v>1457</v>
      </c>
      <c r="K244" s="2" t="s">
        <v>1464</v>
      </c>
      <c r="L244" s="2" t="s">
        <v>376</v>
      </c>
      <c r="M244" s="2" t="s">
        <v>377</v>
      </c>
      <c r="N244" s="2" t="s">
        <v>378</v>
      </c>
    </row>
    <row r="245" spans="2:14" x14ac:dyDescent="0.25">
      <c r="B245" s="2" t="s">
        <v>1465</v>
      </c>
      <c r="C245" s="2" t="s">
        <v>1466</v>
      </c>
      <c r="D245" s="2" t="s">
        <v>1467</v>
      </c>
      <c r="E245" s="2" t="s">
        <v>1468</v>
      </c>
      <c r="F245" s="2" t="s">
        <v>1468</v>
      </c>
      <c r="G245" s="2" t="s">
        <v>1469</v>
      </c>
      <c r="H245" s="2" t="s">
        <v>1455</v>
      </c>
      <c r="I245" s="2" t="s">
        <v>1456</v>
      </c>
      <c r="J245" s="2" t="s">
        <v>1457</v>
      </c>
      <c r="K245" s="2" t="s">
        <v>1470</v>
      </c>
      <c r="L245" s="2" t="s">
        <v>376</v>
      </c>
      <c r="M245" s="2" t="s">
        <v>377</v>
      </c>
      <c r="N245" s="2" t="s">
        <v>378</v>
      </c>
    </row>
    <row r="246" spans="2:14" x14ac:dyDescent="0.25">
      <c r="B246" s="2" t="s">
        <v>1471</v>
      </c>
      <c r="C246" s="2" t="s">
        <v>1472</v>
      </c>
      <c r="D246" s="2" t="s">
        <v>1473</v>
      </c>
      <c r="E246" s="2" t="s">
        <v>1474</v>
      </c>
      <c r="F246" s="2" t="s">
        <v>1474</v>
      </c>
      <c r="G246" s="2" t="s">
        <v>1475</v>
      </c>
      <c r="H246" s="2" t="s">
        <v>1455</v>
      </c>
      <c r="I246" s="2" t="s">
        <v>1456</v>
      </c>
      <c r="J246" s="2" t="s">
        <v>1457</v>
      </c>
      <c r="K246" s="2" t="s">
        <v>1476</v>
      </c>
      <c r="L246" s="2" t="s">
        <v>376</v>
      </c>
      <c r="M246" s="2" t="s">
        <v>377</v>
      </c>
      <c r="N246" s="2" t="s">
        <v>378</v>
      </c>
    </row>
    <row r="247" spans="2:14" x14ac:dyDescent="0.25">
      <c r="B247" s="2" t="s">
        <v>1477</v>
      </c>
      <c r="C247" s="2" t="s">
        <v>1478</v>
      </c>
      <c r="D247" s="2" t="s">
        <v>1479</v>
      </c>
      <c r="E247" s="2" t="s">
        <v>1480</v>
      </c>
      <c r="F247" s="2" t="s">
        <v>1480</v>
      </c>
      <c r="G247" s="2" t="s">
        <v>1481</v>
      </c>
      <c r="H247" s="2" t="s">
        <v>1455</v>
      </c>
      <c r="I247" s="2" t="s">
        <v>1456</v>
      </c>
      <c r="J247" s="2" t="s">
        <v>1457</v>
      </c>
      <c r="K247" s="2" t="s">
        <v>1482</v>
      </c>
      <c r="L247" s="2" t="s">
        <v>376</v>
      </c>
      <c r="M247" s="2" t="s">
        <v>377</v>
      </c>
      <c r="N247" s="2" t="s">
        <v>378</v>
      </c>
    </row>
    <row r="248" spans="2:14" x14ac:dyDescent="0.25">
      <c r="B248" s="2" t="s">
        <v>1483</v>
      </c>
      <c r="C248" s="2" t="s">
        <v>1484</v>
      </c>
      <c r="D248" s="2" t="s">
        <v>1485</v>
      </c>
      <c r="E248" s="2" t="s">
        <v>1486</v>
      </c>
      <c r="F248" s="2" t="s">
        <v>1486</v>
      </c>
      <c r="G248" s="2" t="s">
        <v>1487</v>
      </c>
      <c r="H248" s="2" t="s">
        <v>1455</v>
      </c>
      <c r="I248" s="2" t="s">
        <v>1456</v>
      </c>
      <c r="J248" s="2" t="s">
        <v>1457</v>
      </c>
      <c r="K248" s="2" t="s">
        <v>1488</v>
      </c>
      <c r="L248" s="2" t="s">
        <v>376</v>
      </c>
      <c r="M248" s="2" t="s">
        <v>377</v>
      </c>
      <c r="N248" s="2" t="s">
        <v>378</v>
      </c>
    </row>
    <row r="249" spans="2:14" x14ac:dyDescent="0.25">
      <c r="B249" s="2" t="s">
        <v>1489</v>
      </c>
      <c r="C249" s="2" t="s">
        <v>1490</v>
      </c>
      <c r="D249" s="2" t="s">
        <v>1491</v>
      </c>
      <c r="E249" s="2" t="s">
        <v>1492</v>
      </c>
      <c r="F249" s="2" t="s">
        <v>1492</v>
      </c>
      <c r="G249" s="2" t="s">
        <v>1493</v>
      </c>
      <c r="H249" s="2" t="s">
        <v>1455</v>
      </c>
      <c r="I249" s="2" t="s">
        <v>1456</v>
      </c>
      <c r="J249" s="2" t="s">
        <v>1457</v>
      </c>
      <c r="K249" s="2" t="s">
        <v>1494</v>
      </c>
      <c r="L249" s="2" t="s">
        <v>376</v>
      </c>
      <c r="M249" s="2" t="s">
        <v>377</v>
      </c>
      <c r="N249" s="2" t="s">
        <v>378</v>
      </c>
    </row>
    <row r="250" spans="2:14" x14ac:dyDescent="0.25">
      <c r="B250" s="2" t="s">
        <v>1495</v>
      </c>
      <c r="C250" s="2" t="s">
        <v>1496</v>
      </c>
      <c r="D250" s="2" t="s">
        <v>1497</v>
      </c>
      <c r="E250" s="2" t="s">
        <v>1498</v>
      </c>
      <c r="F250" s="2" t="s">
        <v>1498</v>
      </c>
      <c r="G250" s="2" t="s">
        <v>1499</v>
      </c>
      <c r="H250" s="2" t="s">
        <v>1455</v>
      </c>
      <c r="I250" s="2" t="s">
        <v>1456</v>
      </c>
      <c r="J250" s="2" t="s">
        <v>1457</v>
      </c>
      <c r="K250" s="2" t="s">
        <v>1500</v>
      </c>
      <c r="L250" s="2" t="s">
        <v>376</v>
      </c>
      <c r="M250" s="2" t="s">
        <v>377</v>
      </c>
      <c r="N250" s="2" t="s">
        <v>378</v>
      </c>
    </row>
    <row r="251" spans="2:14" x14ac:dyDescent="0.25">
      <c r="B251" s="2" t="s">
        <v>1501</v>
      </c>
      <c r="C251" s="2" t="s">
        <v>1502</v>
      </c>
      <c r="D251" s="2" t="s">
        <v>1503</v>
      </c>
      <c r="E251" s="2" t="s">
        <v>1504</v>
      </c>
      <c r="F251" s="2" t="s">
        <v>1504</v>
      </c>
      <c r="G251" s="2" t="s">
        <v>1505</v>
      </c>
      <c r="H251" s="2" t="s">
        <v>1455</v>
      </c>
      <c r="I251" s="2" t="s">
        <v>1456</v>
      </c>
      <c r="J251" s="2" t="s">
        <v>1457</v>
      </c>
      <c r="K251" s="2" t="s">
        <v>1506</v>
      </c>
      <c r="L251" s="2" t="s">
        <v>376</v>
      </c>
      <c r="M251" s="2" t="s">
        <v>377</v>
      </c>
      <c r="N251" s="2" t="s">
        <v>378</v>
      </c>
    </row>
    <row r="252" spans="2:14" x14ac:dyDescent="0.25">
      <c r="B252" s="2" t="s">
        <v>1507</v>
      </c>
      <c r="C252" s="2" t="s">
        <v>1508</v>
      </c>
      <c r="D252" s="2" t="s">
        <v>1509</v>
      </c>
      <c r="E252" s="2" t="s">
        <v>1510</v>
      </c>
      <c r="F252" s="2" t="s">
        <v>1510</v>
      </c>
      <c r="G252" s="2" t="s">
        <v>1511</v>
      </c>
      <c r="H252" s="2" t="s">
        <v>1455</v>
      </c>
      <c r="I252" s="2" t="s">
        <v>1456</v>
      </c>
      <c r="J252" s="2" t="s">
        <v>1457</v>
      </c>
      <c r="K252" s="2" t="s">
        <v>1512</v>
      </c>
      <c r="L252" s="2" t="s">
        <v>376</v>
      </c>
      <c r="M252" s="2" t="s">
        <v>377</v>
      </c>
      <c r="N252" s="2" t="s">
        <v>378</v>
      </c>
    </row>
    <row r="253" spans="2:14" x14ac:dyDescent="0.25">
      <c r="B253" s="2" t="s">
        <v>1513</v>
      </c>
      <c r="C253" s="2" t="s">
        <v>1514</v>
      </c>
      <c r="D253" s="2" t="s">
        <v>1515</v>
      </c>
      <c r="E253" s="2" t="s">
        <v>1516</v>
      </c>
      <c r="F253" s="2" t="s">
        <v>1516</v>
      </c>
      <c r="G253" s="2" t="s">
        <v>1517</v>
      </c>
      <c r="H253" s="2" t="s">
        <v>1455</v>
      </c>
      <c r="I253" s="2" t="s">
        <v>1456</v>
      </c>
      <c r="J253" s="2" t="s">
        <v>1457</v>
      </c>
      <c r="K253" s="2" t="s">
        <v>1518</v>
      </c>
      <c r="L253" s="2" t="s">
        <v>376</v>
      </c>
      <c r="M253" s="2" t="s">
        <v>377</v>
      </c>
      <c r="N253" s="2" t="s">
        <v>378</v>
      </c>
    </row>
    <row r="254" spans="2:14" x14ac:dyDescent="0.25">
      <c r="B254" s="2" t="s">
        <v>1519</v>
      </c>
      <c r="C254" s="2" t="s">
        <v>1520</v>
      </c>
      <c r="D254" s="2" t="s">
        <v>1521</v>
      </c>
      <c r="E254" s="2" t="s">
        <v>1522</v>
      </c>
      <c r="F254" s="2" t="s">
        <v>1522</v>
      </c>
      <c r="G254" s="2" t="s">
        <v>1523</v>
      </c>
      <c r="H254" s="2" t="s">
        <v>1455</v>
      </c>
      <c r="I254" s="2" t="s">
        <v>1456</v>
      </c>
      <c r="J254" s="2" t="s">
        <v>1457</v>
      </c>
      <c r="K254" s="2" t="s">
        <v>1524</v>
      </c>
      <c r="L254" s="2" t="s">
        <v>376</v>
      </c>
      <c r="M254" s="2" t="s">
        <v>377</v>
      </c>
      <c r="N254" s="2" t="s">
        <v>378</v>
      </c>
    </row>
    <row r="255" spans="2:14" x14ac:dyDescent="0.25">
      <c r="B255" s="2" t="s">
        <v>1525</v>
      </c>
      <c r="C255" s="2" t="s">
        <v>1526</v>
      </c>
      <c r="D255" s="2" t="s">
        <v>1527</v>
      </c>
      <c r="E255" s="2" t="s">
        <v>1528</v>
      </c>
      <c r="F255" s="2" t="s">
        <v>1528</v>
      </c>
      <c r="G255" s="2" t="s">
        <v>1529</v>
      </c>
      <c r="H255" s="2" t="s">
        <v>1455</v>
      </c>
      <c r="I255" s="2" t="s">
        <v>1456</v>
      </c>
      <c r="J255" s="2" t="s">
        <v>1457</v>
      </c>
      <c r="K255" s="2" t="s">
        <v>1530</v>
      </c>
      <c r="L255" s="2" t="s">
        <v>376</v>
      </c>
      <c r="M255" s="2" t="s">
        <v>377</v>
      </c>
      <c r="N255" s="2" t="s">
        <v>378</v>
      </c>
    </row>
    <row r="256" spans="2:14" x14ac:dyDescent="0.25">
      <c r="B256" s="2" t="s">
        <v>1531</v>
      </c>
      <c r="C256" s="2" t="s">
        <v>1532</v>
      </c>
      <c r="D256" s="2" t="s">
        <v>1533</v>
      </c>
      <c r="E256" s="2" t="s">
        <v>1534</v>
      </c>
      <c r="F256" s="2" t="s">
        <v>1534</v>
      </c>
      <c r="G256" s="2" t="s">
        <v>1535</v>
      </c>
      <c r="H256" s="2" t="s">
        <v>1455</v>
      </c>
      <c r="I256" s="2" t="s">
        <v>1456</v>
      </c>
      <c r="J256" s="2" t="s">
        <v>1457</v>
      </c>
      <c r="K256" s="2" t="s">
        <v>1536</v>
      </c>
      <c r="L256" s="2" t="s">
        <v>376</v>
      </c>
      <c r="M256" s="2" t="s">
        <v>377</v>
      </c>
      <c r="N256" s="2" t="s">
        <v>378</v>
      </c>
    </row>
    <row r="257" spans="2:14" x14ac:dyDescent="0.25">
      <c r="B257" s="2" t="s">
        <v>1537</v>
      </c>
      <c r="C257" s="2" t="s">
        <v>1538</v>
      </c>
      <c r="D257" s="2" t="s">
        <v>1539</v>
      </c>
      <c r="E257" s="2" t="s">
        <v>1540</v>
      </c>
      <c r="F257" s="2" t="s">
        <v>1540</v>
      </c>
      <c r="G257" s="2" t="s">
        <v>1541</v>
      </c>
      <c r="H257" s="2" t="s">
        <v>1455</v>
      </c>
      <c r="I257" s="2" t="s">
        <v>1456</v>
      </c>
      <c r="J257" s="2" t="s">
        <v>1457</v>
      </c>
      <c r="K257" s="2" t="s">
        <v>1542</v>
      </c>
      <c r="L257" s="2" t="s">
        <v>376</v>
      </c>
      <c r="M257" s="2" t="s">
        <v>377</v>
      </c>
      <c r="N257" s="2" t="s">
        <v>378</v>
      </c>
    </row>
    <row r="258" spans="2:14" x14ac:dyDescent="0.25">
      <c r="B258" s="2" t="s">
        <v>1543</v>
      </c>
      <c r="C258" s="2" t="s">
        <v>1544</v>
      </c>
      <c r="D258" s="2" t="s">
        <v>1545</v>
      </c>
      <c r="E258" s="2" t="s">
        <v>1546</v>
      </c>
      <c r="F258" s="2" t="s">
        <v>1546</v>
      </c>
      <c r="G258" s="2" t="s">
        <v>1547</v>
      </c>
      <c r="H258" s="2" t="s">
        <v>1455</v>
      </c>
      <c r="I258" s="2" t="s">
        <v>1456</v>
      </c>
      <c r="J258" s="2" t="s">
        <v>1457</v>
      </c>
      <c r="K258" s="2" t="s">
        <v>1548</v>
      </c>
      <c r="L258" s="2" t="s">
        <v>376</v>
      </c>
      <c r="M258" s="2" t="s">
        <v>377</v>
      </c>
      <c r="N258" s="2" t="s">
        <v>378</v>
      </c>
    </row>
    <row r="259" spans="2:14" x14ac:dyDescent="0.25">
      <c r="B259" s="2" t="s">
        <v>1549</v>
      </c>
      <c r="C259" s="2" t="s">
        <v>1550</v>
      </c>
      <c r="D259" s="2" t="s">
        <v>1551</v>
      </c>
      <c r="E259" s="2" t="s">
        <v>1552</v>
      </c>
      <c r="F259" s="2" t="s">
        <v>1552</v>
      </c>
      <c r="G259" s="2" t="s">
        <v>1553</v>
      </c>
      <c r="H259" s="2" t="s">
        <v>1455</v>
      </c>
      <c r="I259" s="2" t="s">
        <v>1456</v>
      </c>
      <c r="J259" s="2" t="s">
        <v>1457</v>
      </c>
      <c r="K259" s="2" t="s">
        <v>1554</v>
      </c>
      <c r="L259" s="2" t="s">
        <v>376</v>
      </c>
      <c r="M259" s="2" t="s">
        <v>377</v>
      </c>
      <c r="N259" s="2" t="s">
        <v>378</v>
      </c>
    </row>
    <row r="260" spans="2:14" x14ac:dyDescent="0.25">
      <c r="B260" s="2" t="s">
        <v>1555</v>
      </c>
      <c r="C260" s="2" t="s">
        <v>1556</v>
      </c>
      <c r="D260" s="2" t="s">
        <v>1557</v>
      </c>
      <c r="E260" s="2" t="s">
        <v>1558</v>
      </c>
      <c r="F260" s="2" t="s">
        <v>1558</v>
      </c>
      <c r="G260" s="2" t="s">
        <v>1559</v>
      </c>
      <c r="H260" s="2" t="s">
        <v>1455</v>
      </c>
      <c r="I260" s="2" t="s">
        <v>1456</v>
      </c>
      <c r="J260" s="2" t="s">
        <v>1457</v>
      </c>
      <c r="K260" s="2" t="s">
        <v>1560</v>
      </c>
      <c r="L260" s="2" t="s">
        <v>376</v>
      </c>
      <c r="M260" s="2" t="s">
        <v>377</v>
      </c>
      <c r="N260" s="2" t="s">
        <v>378</v>
      </c>
    </row>
    <row r="261" spans="2:14" x14ac:dyDescent="0.25">
      <c r="B261" s="2" t="s">
        <v>1561</v>
      </c>
      <c r="C261" s="2" t="s">
        <v>1562</v>
      </c>
      <c r="D261" s="2" t="s">
        <v>1563</v>
      </c>
      <c r="E261" s="2" t="s">
        <v>1564</v>
      </c>
      <c r="F261" s="2" t="s">
        <v>1564</v>
      </c>
      <c r="G261" s="2" t="s">
        <v>1565</v>
      </c>
      <c r="H261" s="2" t="s">
        <v>1455</v>
      </c>
      <c r="I261" s="2" t="s">
        <v>1456</v>
      </c>
      <c r="J261" s="2" t="s">
        <v>1457</v>
      </c>
      <c r="K261" s="2" t="s">
        <v>1566</v>
      </c>
      <c r="L261" s="2" t="s">
        <v>376</v>
      </c>
      <c r="M261" s="2" t="s">
        <v>377</v>
      </c>
      <c r="N261" s="2" t="s">
        <v>378</v>
      </c>
    </row>
    <row r="262" spans="2:14" x14ac:dyDescent="0.25">
      <c r="B262" s="2" t="s">
        <v>1567</v>
      </c>
      <c r="C262" s="2" t="s">
        <v>1568</v>
      </c>
      <c r="D262" s="2" t="s">
        <v>1569</v>
      </c>
      <c r="E262" s="2" t="s">
        <v>1570</v>
      </c>
      <c r="F262" s="2" t="s">
        <v>1570</v>
      </c>
      <c r="G262" s="2" t="s">
        <v>1571</v>
      </c>
      <c r="H262" s="2" t="s">
        <v>1455</v>
      </c>
      <c r="I262" s="2" t="s">
        <v>1456</v>
      </c>
      <c r="J262" s="2" t="s">
        <v>1457</v>
      </c>
      <c r="K262" s="2" t="s">
        <v>1572</v>
      </c>
      <c r="L262" s="2" t="s">
        <v>376</v>
      </c>
      <c r="M262" s="2" t="s">
        <v>377</v>
      </c>
      <c r="N262" s="2" t="s">
        <v>378</v>
      </c>
    </row>
    <row r="263" spans="2:14" x14ac:dyDescent="0.25">
      <c r="B263" s="2" t="s">
        <v>1573</v>
      </c>
      <c r="C263" s="2" t="s">
        <v>1574</v>
      </c>
      <c r="D263" s="2" t="s">
        <v>1575</v>
      </c>
      <c r="E263" s="2" t="s">
        <v>1576</v>
      </c>
      <c r="F263" s="2" t="s">
        <v>1576</v>
      </c>
      <c r="G263" s="2" t="s">
        <v>1577</v>
      </c>
      <c r="H263" s="2" t="s">
        <v>1440</v>
      </c>
      <c r="I263" s="2" t="s">
        <v>1441</v>
      </c>
      <c r="J263" s="2" t="s">
        <v>1578</v>
      </c>
      <c r="K263" s="2" t="s">
        <v>1579</v>
      </c>
      <c r="L263" s="2" t="s">
        <v>376</v>
      </c>
      <c r="M263" s="2" t="s">
        <v>377</v>
      </c>
      <c r="N263" s="2" t="s">
        <v>378</v>
      </c>
    </row>
    <row r="264" spans="2:14" x14ac:dyDescent="0.25">
      <c r="B264" s="2" t="s">
        <v>1580</v>
      </c>
      <c r="C264" s="2" t="s">
        <v>1581</v>
      </c>
      <c r="D264" s="2" t="s">
        <v>1575</v>
      </c>
      <c r="E264" s="2" t="s">
        <v>1576</v>
      </c>
      <c r="F264" s="2" t="s">
        <v>1576</v>
      </c>
      <c r="G264" s="2" t="s">
        <v>1577</v>
      </c>
      <c r="H264" s="2" t="s">
        <v>1446</v>
      </c>
      <c r="I264" s="2" t="s">
        <v>1447</v>
      </c>
      <c r="J264" s="2" t="s">
        <v>1582</v>
      </c>
      <c r="K264" s="2" t="s">
        <v>1583</v>
      </c>
      <c r="L264" s="2" t="s">
        <v>376</v>
      </c>
      <c r="M264" s="2" t="s">
        <v>377</v>
      </c>
      <c r="N264" s="2" t="s">
        <v>378</v>
      </c>
    </row>
    <row r="265" spans="2:14" x14ac:dyDescent="0.25">
      <c r="B265" s="2" t="s">
        <v>1584</v>
      </c>
      <c r="C265" s="2" t="s">
        <v>1585</v>
      </c>
      <c r="D265" s="2" t="s">
        <v>1586</v>
      </c>
      <c r="E265" s="2" t="s">
        <v>1587</v>
      </c>
      <c r="F265" s="2" t="s">
        <v>1587</v>
      </c>
      <c r="G265" s="2" t="s">
        <v>1588</v>
      </c>
      <c r="H265" s="2" t="s">
        <v>1455</v>
      </c>
      <c r="I265" s="2" t="s">
        <v>1456</v>
      </c>
      <c r="J265" s="2" t="s">
        <v>1589</v>
      </c>
      <c r="K265" s="2" t="s">
        <v>1590</v>
      </c>
      <c r="L265" s="2" t="s">
        <v>376</v>
      </c>
      <c r="M265" s="2" t="s">
        <v>377</v>
      </c>
      <c r="N265" s="2" t="s">
        <v>378</v>
      </c>
    </row>
    <row r="266" spans="2:14" x14ac:dyDescent="0.25">
      <c r="B266" s="2" t="s">
        <v>1591</v>
      </c>
      <c r="C266" s="2" t="s">
        <v>1592</v>
      </c>
      <c r="D266" s="2" t="s">
        <v>1593</v>
      </c>
      <c r="E266" s="2" t="s">
        <v>1594</v>
      </c>
      <c r="F266" s="2" t="s">
        <v>1594</v>
      </c>
      <c r="G266" s="2" t="s">
        <v>1595</v>
      </c>
      <c r="H266" s="2" t="s">
        <v>1455</v>
      </c>
      <c r="I266" s="2" t="s">
        <v>1456</v>
      </c>
      <c r="J266" s="2" t="s">
        <v>1589</v>
      </c>
      <c r="K266" s="2" t="s">
        <v>1596</v>
      </c>
      <c r="L266" s="2" t="s">
        <v>376</v>
      </c>
      <c r="M266" s="2" t="s">
        <v>377</v>
      </c>
      <c r="N266" s="2" t="s">
        <v>378</v>
      </c>
    </row>
    <row r="267" spans="2:14" x14ac:dyDescent="0.25">
      <c r="B267" s="2" t="s">
        <v>1597</v>
      </c>
      <c r="C267" s="2" t="s">
        <v>1598</v>
      </c>
      <c r="D267" s="2" t="s">
        <v>1599</v>
      </c>
      <c r="E267" s="2" t="s">
        <v>1600</v>
      </c>
      <c r="F267" s="2" t="s">
        <v>1600</v>
      </c>
      <c r="G267" s="2" t="s">
        <v>1601</v>
      </c>
      <c r="H267" s="2" t="s">
        <v>1455</v>
      </c>
      <c r="I267" s="2" t="s">
        <v>1456</v>
      </c>
      <c r="J267" s="2" t="s">
        <v>1589</v>
      </c>
      <c r="K267" s="2" t="s">
        <v>1602</v>
      </c>
      <c r="L267" s="2" t="s">
        <v>376</v>
      </c>
      <c r="M267" s="2" t="s">
        <v>377</v>
      </c>
      <c r="N267" s="2" t="s">
        <v>378</v>
      </c>
    </row>
    <row r="268" spans="2:14" x14ac:dyDescent="0.25">
      <c r="B268" s="2" t="s">
        <v>1603</v>
      </c>
      <c r="C268" s="2" t="s">
        <v>1604</v>
      </c>
      <c r="D268" s="2" t="s">
        <v>1605</v>
      </c>
      <c r="E268" s="2" t="s">
        <v>1606</v>
      </c>
      <c r="F268" s="2" t="s">
        <v>1606</v>
      </c>
      <c r="G268" s="2" t="s">
        <v>1607</v>
      </c>
      <c r="H268" s="2" t="s">
        <v>1455</v>
      </c>
      <c r="I268" s="2" t="s">
        <v>1456</v>
      </c>
      <c r="J268" s="2" t="s">
        <v>1589</v>
      </c>
      <c r="K268" s="2" t="s">
        <v>1608</v>
      </c>
      <c r="L268" s="2" t="s">
        <v>376</v>
      </c>
      <c r="M268" s="2" t="s">
        <v>377</v>
      </c>
      <c r="N268" s="2" t="s">
        <v>378</v>
      </c>
    </row>
    <row r="269" spans="2:14" x14ac:dyDescent="0.25">
      <c r="B269" s="2" t="s">
        <v>1609</v>
      </c>
      <c r="C269" s="2" t="s">
        <v>1610</v>
      </c>
      <c r="D269" s="2" t="s">
        <v>1611</v>
      </c>
      <c r="E269" s="2" t="s">
        <v>1612</v>
      </c>
      <c r="F269" s="2" t="s">
        <v>1612</v>
      </c>
      <c r="G269" s="2" t="s">
        <v>1613</v>
      </c>
      <c r="H269" s="2" t="s">
        <v>1455</v>
      </c>
      <c r="I269" s="2" t="s">
        <v>1456</v>
      </c>
      <c r="J269" s="2" t="s">
        <v>1589</v>
      </c>
      <c r="K269" s="2" t="s">
        <v>1614</v>
      </c>
      <c r="L269" s="2" t="s">
        <v>376</v>
      </c>
      <c r="M269" s="2" t="s">
        <v>377</v>
      </c>
      <c r="N269" s="2" t="s">
        <v>378</v>
      </c>
    </row>
    <row r="270" spans="2:14" x14ac:dyDescent="0.25">
      <c r="B270" s="2" t="s">
        <v>1615</v>
      </c>
      <c r="C270" s="2" t="s">
        <v>1616</v>
      </c>
      <c r="D270" s="2" t="s">
        <v>1617</v>
      </c>
      <c r="E270" s="2" t="s">
        <v>1618</v>
      </c>
      <c r="F270" s="2" t="s">
        <v>1618</v>
      </c>
      <c r="G270" s="2" t="s">
        <v>1619</v>
      </c>
      <c r="H270" s="2" t="s">
        <v>1455</v>
      </c>
      <c r="I270" s="2" t="s">
        <v>1456</v>
      </c>
      <c r="J270" s="2" t="s">
        <v>1589</v>
      </c>
      <c r="K270" s="2" t="s">
        <v>1620</v>
      </c>
      <c r="L270" s="2" t="s">
        <v>376</v>
      </c>
      <c r="M270" s="2" t="s">
        <v>377</v>
      </c>
      <c r="N270" s="2" t="s">
        <v>378</v>
      </c>
    </row>
    <row r="271" spans="2:14" x14ac:dyDescent="0.25">
      <c r="B271" s="2" t="s">
        <v>1621</v>
      </c>
      <c r="C271" s="2" t="s">
        <v>1622</v>
      </c>
      <c r="D271" s="2" t="s">
        <v>1623</v>
      </c>
      <c r="E271" s="2" t="s">
        <v>1624</v>
      </c>
      <c r="F271" s="2" t="s">
        <v>1624</v>
      </c>
      <c r="G271" s="2" t="s">
        <v>1625</v>
      </c>
      <c r="H271" s="2" t="s">
        <v>1455</v>
      </c>
      <c r="I271" s="2" t="s">
        <v>1456</v>
      </c>
      <c r="J271" s="2" t="s">
        <v>1589</v>
      </c>
      <c r="K271" s="2" t="s">
        <v>1626</v>
      </c>
      <c r="L271" s="2" t="s">
        <v>376</v>
      </c>
      <c r="M271" s="2" t="s">
        <v>377</v>
      </c>
      <c r="N271" s="2" t="s">
        <v>378</v>
      </c>
    </row>
    <row r="272" spans="2:14" x14ac:dyDescent="0.25">
      <c r="B272" s="2" t="s">
        <v>1627</v>
      </c>
      <c r="C272" s="2" t="s">
        <v>1628</v>
      </c>
      <c r="D272" s="2" t="s">
        <v>1629</v>
      </c>
      <c r="E272" s="2" t="s">
        <v>1630</v>
      </c>
      <c r="F272" s="2" t="s">
        <v>1630</v>
      </c>
      <c r="G272" s="2" t="s">
        <v>1631</v>
      </c>
      <c r="H272" s="2" t="s">
        <v>1455</v>
      </c>
      <c r="I272" s="2" t="s">
        <v>1456</v>
      </c>
      <c r="J272" s="2" t="s">
        <v>1589</v>
      </c>
      <c r="K272" s="2" t="s">
        <v>1632</v>
      </c>
      <c r="L272" s="2" t="s">
        <v>376</v>
      </c>
      <c r="M272" s="2" t="s">
        <v>377</v>
      </c>
      <c r="N272" s="2" t="s">
        <v>378</v>
      </c>
    </row>
    <row r="273" spans="2:14" x14ac:dyDescent="0.25">
      <c r="B273" s="2" t="s">
        <v>1633</v>
      </c>
      <c r="C273" s="2" t="s">
        <v>1634</v>
      </c>
      <c r="D273" s="2" t="s">
        <v>1635</v>
      </c>
      <c r="E273" s="2" t="s">
        <v>1636</v>
      </c>
      <c r="F273" s="2" t="s">
        <v>1636</v>
      </c>
      <c r="G273" s="2" t="s">
        <v>1637</v>
      </c>
      <c r="H273" s="2" t="s">
        <v>1455</v>
      </c>
      <c r="I273" s="2" t="s">
        <v>1456</v>
      </c>
      <c r="J273" s="2" t="s">
        <v>1589</v>
      </c>
      <c r="K273" s="2" t="s">
        <v>1638</v>
      </c>
      <c r="L273" s="2" t="s">
        <v>376</v>
      </c>
      <c r="M273" s="2" t="s">
        <v>377</v>
      </c>
      <c r="N273" s="2" t="s">
        <v>378</v>
      </c>
    </row>
    <row r="274" spans="2:14" x14ac:dyDescent="0.25">
      <c r="B274" s="2" t="s">
        <v>1639</v>
      </c>
      <c r="C274" s="2" t="s">
        <v>1640</v>
      </c>
      <c r="D274" s="2" t="s">
        <v>1641</v>
      </c>
      <c r="E274" s="2" t="s">
        <v>1642</v>
      </c>
      <c r="F274" s="2" t="s">
        <v>1642</v>
      </c>
      <c r="G274" s="2" t="s">
        <v>1643</v>
      </c>
      <c r="H274" s="2" t="s">
        <v>1455</v>
      </c>
      <c r="I274" s="2" t="s">
        <v>1456</v>
      </c>
      <c r="J274" s="2" t="s">
        <v>1589</v>
      </c>
      <c r="K274" s="2" t="s">
        <v>1644</v>
      </c>
      <c r="L274" s="2" t="s">
        <v>376</v>
      </c>
      <c r="M274" s="2" t="s">
        <v>377</v>
      </c>
      <c r="N274" s="2" t="s">
        <v>378</v>
      </c>
    </row>
    <row r="275" spans="2:14" x14ac:dyDescent="0.25">
      <c r="B275" s="2" t="s">
        <v>1645</v>
      </c>
      <c r="C275" s="2" t="s">
        <v>1646</v>
      </c>
      <c r="D275" s="2" t="s">
        <v>1647</v>
      </c>
      <c r="E275" s="2" t="s">
        <v>1648</v>
      </c>
      <c r="F275" s="2" t="s">
        <v>1648</v>
      </c>
      <c r="G275" s="2" t="s">
        <v>1649</v>
      </c>
      <c r="H275" s="2" t="s">
        <v>1455</v>
      </c>
      <c r="I275" s="2" t="s">
        <v>1456</v>
      </c>
      <c r="J275" s="2" t="s">
        <v>1589</v>
      </c>
      <c r="K275" s="2" t="s">
        <v>1650</v>
      </c>
      <c r="L275" s="2" t="s">
        <v>376</v>
      </c>
      <c r="M275" s="2" t="s">
        <v>377</v>
      </c>
      <c r="N275" s="2" t="s">
        <v>378</v>
      </c>
    </row>
    <row r="276" spans="2:14" x14ac:dyDescent="0.25">
      <c r="B276" s="2" t="s">
        <v>1651</v>
      </c>
      <c r="C276" s="2" t="s">
        <v>1652</v>
      </c>
      <c r="D276" s="2" t="s">
        <v>1653</v>
      </c>
      <c r="E276" s="2" t="s">
        <v>1654</v>
      </c>
      <c r="F276" s="2" t="s">
        <v>1654</v>
      </c>
      <c r="G276" s="2" t="s">
        <v>1655</v>
      </c>
      <c r="H276" s="2" t="s">
        <v>1455</v>
      </c>
      <c r="I276" s="2" t="s">
        <v>1456</v>
      </c>
      <c r="J276" s="2" t="s">
        <v>1589</v>
      </c>
      <c r="K276" s="2" t="s">
        <v>1656</v>
      </c>
      <c r="L276" s="2" t="s">
        <v>376</v>
      </c>
      <c r="M276" s="2" t="s">
        <v>377</v>
      </c>
      <c r="N276" s="2" t="s">
        <v>378</v>
      </c>
    </row>
    <row r="277" spans="2:14" x14ac:dyDescent="0.25">
      <c r="B277" s="2" t="s">
        <v>1657</v>
      </c>
      <c r="C277" s="2" t="s">
        <v>1658</v>
      </c>
      <c r="D277" s="2" t="s">
        <v>1659</v>
      </c>
      <c r="E277" s="2" t="s">
        <v>1660</v>
      </c>
      <c r="F277" s="2" t="s">
        <v>1660</v>
      </c>
      <c r="G277" s="2" t="s">
        <v>1661</v>
      </c>
      <c r="H277" s="2" t="s">
        <v>1455</v>
      </c>
      <c r="I277" s="2" t="s">
        <v>1456</v>
      </c>
      <c r="J277" s="2" t="s">
        <v>1589</v>
      </c>
      <c r="K277" s="2" t="s">
        <v>1662</v>
      </c>
      <c r="L277" s="2" t="s">
        <v>376</v>
      </c>
      <c r="M277" s="2" t="s">
        <v>377</v>
      </c>
      <c r="N277" s="2" t="s">
        <v>378</v>
      </c>
    </row>
    <row r="278" spans="2:14" x14ac:dyDescent="0.25">
      <c r="B278" s="2" t="s">
        <v>1663</v>
      </c>
      <c r="C278" s="2" t="s">
        <v>1664</v>
      </c>
      <c r="D278" s="2" t="s">
        <v>1665</v>
      </c>
      <c r="E278" s="2" t="s">
        <v>1666</v>
      </c>
      <c r="F278" s="2" t="s">
        <v>1666</v>
      </c>
      <c r="G278" s="2" t="s">
        <v>1667</v>
      </c>
      <c r="H278" s="2" t="s">
        <v>1455</v>
      </c>
      <c r="I278" s="2" t="s">
        <v>1456</v>
      </c>
      <c r="J278" s="2" t="s">
        <v>1589</v>
      </c>
      <c r="K278" s="2" t="s">
        <v>1668</v>
      </c>
      <c r="L278" s="2" t="s">
        <v>376</v>
      </c>
      <c r="M278" s="2" t="s">
        <v>377</v>
      </c>
      <c r="N278" s="2" t="s">
        <v>378</v>
      </c>
    </row>
    <row r="279" spans="2:14" x14ac:dyDescent="0.25">
      <c r="B279" s="2" t="s">
        <v>1669</v>
      </c>
      <c r="C279" s="2" t="s">
        <v>1670</v>
      </c>
      <c r="D279" s="2" t="s">
        <v>1671</v>
      </c>
      <c r="E279" s="2" t="s">
        <v>1672</v>
      </c>
      <c r="F279" s="2" t="s">
        <v>1672</v>
      </c>
      <c r="G279" s="2" t="s">
        <v>1673</v>
      </c>
      <c r="H279" s="2" t="s">
        <v>1455</v>
      </c>
      <c r="I279" s="2" t="s">
        <v>1456</v>
      </c>
      <c r="J279" s="2" t="s">
        <v>1589</v>
      </c>
      <c r="K279" s="2" t="s">
        <v>1674</v>
      </c>
      <c r="L279" s="2" t="s">
        <v>376</v>
      </c>
      <c r="M279" s="2" t="s">
        <v>377</v>
      </c>
      <c r="N279" s="2" t="s">
        <v>378</v>
      </c>
    </row>
    <row r="280" spans="2:14" x14ac:dyDescent="0.25">
      <c r="B280" s="2" t="s">
        <v>1675</v>
      </c>
      <c r="C280" s="2" t="s">
        <v>1676</v>
      </c>
      <c r="D280" s="2" t="s">
        <v>1677</v>
      </c>
      <c r="E280" s="2" t="s">
        <v>1678</v>
      </c>
      <c r="F280" s="2" t="s">
        <v>1678</v>
      </c>
      <c r="G280" s="2" t="s">
        <v>1679</v>
      </c>
      <c r="H280" s="2" t="s">
        <v>1455</v>
      </c>
      <c r="I280" s="2" t="s">
        <v>1456</v>
      </c>
      <c r="J280" s="2" t="s">
        <v>1589</v>
      </c>
      <c r="K280" s="2" t="s">
        <v>1680</v>
      </c>
      <c r="L280" s="2" t="s">
        <v>376</v>
      </c>
      <c r="M280" s="2" t="s">
        <v>377</v>
      </c>
      <c r="N280" s="2" t="s">
        <v>378</v>
      </c>
    </row>
    <row r="281" spans="2:14" x14ac:dyDescent="0.25">
      <c r="B281" s="2" t="s">
        <v>1681</v>
      </c>
      <c r="C281" s="2" t="s">
        <v>1682</v>
      </c>
      <c r="D281" s="2" t="s">
        <v>1683</v>
      </c>
      <c r="E281" s="2" t="s">
        <v>1684</v>
      </c>
      <c r="F281" s="2" t="s">
        <v>1684</v>
      </c>
      <c r="G281" s="2" t="s">
        <v>1685</v>
      </c>
      <c r="H281" s="2" t="s">
        <v>1455</v>
      </c>
      <c r="I281" s="2" t="s">
        <v>1456</v>
      </c>
      <c r="J281" s="2" t="s">
        <v>1589</v>
      </c>
      <c r="K281" s="2" t="s">
        <v>1686</v>
      </c>
      <c r="L281" s="2" t="s">
        <v>376</v>
      </c>
      <c r="M281" s="2" t="s">
        <v>377</v>
      </c>
      <c r="N281" s="2" t="s">
        <v>378</v>
      </c>
    </row>
    <row r="282" spans="2:14" x14ac:dyDescent="0.25">
      <c r="B282" s="2" t="s">
        <v>1687</v>
      </c>
      <c r="C282" s="2" t="s">
        <v>1688</v>
      </c>
      <c r="D282" s="2" t="s">
        <v>1689</v>
      </c>
      <c r="E282" s="2" t="s">
        <v>1690</v>
      </c>
      <c r="F282" s="2" t="s">
        <v>1690</v>
      </c>
      <c r="G282" s="2" t="s">
        <v>1691</v>
      </c>
      <c r="H282" s="2" t="s">
        <v>1455</v>
      </c>
      <c r="I282" s="2" t="s">
        <v>1456</v>
      </c>
      <c r="J282" s="2" t="s">
        <v>1589</v>
      </c>
      <c r="K282" s="2" t="s">
        <v>1692</v>
      </c>
      <c r="L282" s="2" t="s">
        <v>376</v>
      </c>
      <c r="M282" s="2" t="s">
        <v>377</v>
      </c>
      <c r="N282" s="2" t="s">
        <v>378</v>
      </c>
    </row>
    <row r="283" spans="2:14" x14ac:dyDescent="0.25">
      <c r="B283" s="2" t="s">
        <v>1693</v>
      </c>
      <c r="C283" s="2" t="s">
        <v>1694</v>
      </c>
      <c r="D283" s="2" t="s">
        <v>1695</v>
      </c>
      <c r="E283" s="2" t="s">
        <v>1696</v>
      </c>
      <c r="F283" s="2" t="s">
        <v>1696</v>
      </c>
      <c r="G283" s="2" t="s">
        <v>1697</v>
      </c>
      <c r="H283" s="2" t="s">
        <v>1455</v>
      </c>
      <c r="I283" s="2" t="s">
        <v>1456</v>
      </c>
      <c r="J283" s="2" t="s">
        <v>1589</v>
      </c>
      <c r="K283" s="2" t="s">
        <v>1698</v>
      </c>
      <c r="L283" s="2" t="s">
        <v>376</v>
      </c>
      <c r="M283" s="2" t="s">
        <v>377</v>
      </c>
      <c r="N283" s="2" t="s">
        <v>378</v>
      </c>
    </row>
    <row r="284" spans="2:14" x14ac:dyDescent="0.25">
      <c r="B284" s="2" t="s">
        <v>1699</v>
      </c>
      <c r="C284" s="2" t="s">
        <v>1700</v>
      </c>
      <c r="D284" s="2" t="s">
        <v>1701</v>
      </c>
      <c r="E284" s="2" t="s">
        <v>1702</v>
      </c>
      <c r="F284" s="2" t="s">
        <v>1702</v>
      </c>
      <c r="G284" s="2" t="s">
        <v>1703</v>
      </c>
      <c r="H284" s="2" t="s">
        <v>1455</v>
      </c>
      <c r="I284" s="2" t="s">
        <v>1456</v>
      </c>
      <c r="J284" s="2" t="s">
        <v>1704</v>
      </c>
      <c r="K284" s="2" t="s">
        <v>1705</v>
      </c>
      <c r="L284" s="2" t="s">
        <v>376</v>
      </c>
      <c r="M284" s="2" t="s">
        <v>377</v>
      </c>
      <c r="N284" s="2" t="s">
        <v>378</v>
      </c>
    </row>
    <row r="285" spans="2:14" x14ac:dyDescent="0.25">
      <c r="B285" s="2" t="s">
        <v>1706</v>
      </c>
      <c r="C285" s="2" t="s">
        <v>1707</v>
      </c>
      <c r="D285" s="2" t="s">
        <v>1708</v>
      </c>
      <c r="E285" s="2" t="s">
        <v>1709</v>
      </c>
      <c r="F285" s="2" t="s">
        <v>1709</v>
      </c>
      <c r="G285" s="2" t="s">
        <v>1710</v>
      </c>
      <c r="H285" s="2" t="s">
        <v>1440</v>
      </c>
      <c r="I285" s="2" t="s">
        <v>1441</v>
      </c>
      <c r="J285" s="2" t="s">
        <v>1711</v>
      </c>
      <c r="K285" s="2" t="s">
        <v>1712</v>
      </c>
      <c r="L285" s="2" t="s">
        <v>376</v>
      </c>
      <c r="M285" s="2" t="s">
        <v>377</v>
      </c>
      <c r="N285" s="2" t="s">
        <v>378</v>
      </c>
    </row>
    <row r="286" spans="2:14" x14ac:dyDescent="0.25">
      <c r="B286" s="2" t="s">
        <v>1713</v>
      </c>
      <c r="C286" s="2" t="s">
        <v>1714</v>
      </c>
      <c r="D286" s="2" t="s">
        <v>1708</v>
      </c>
      <c r="E286" s="2" t="s">
        <v>1709</v>
      </c>
      <c r="F286" s="2" t="s">
        <v>1709</v>
      </c>
      <c r="G286" s="2" t="s">
        <v>1710</v>
      </c>
      <c r="H286" s="2" t="s">
        <v>1446</v>
      </c>
      <c r="I286" s="2" t="s">
        <v>1447</v>
      </c>
      <c r="J286" s="2" t="s">
        <v>1715</v>
      </c>
      <c r="K286" s="2" t="s">
        <v>1716</v>
      </c>
      <c r="L286" s="2" t="s">
        <v>376</v>
      </c>
      <c r="M286" s="2" t="s">
        <v>377</v>
      </c>
      <c r="N286" s="2" t="s">
        <v>378</v>
      </c>
    </row>
    <row r="287" spans="2:14" x14ac:dyDescent="0.25">
      <c r="B287" s="2" t="s">
        <v>1717</v>
      </c>
      <c r="C287" s="2" t="s">
        <v>1718</v>
      </c>
      <c r="D287" s="2" t="s">
        <v>1719</v>
      </c>
      <c r="E287" s="2" t="s">
        <v>1720</v>
      </c>
      <c r="F287" s="2" t="s">
        <v>1720</v>
      </c>
      <c r="G287" s="2" t="s">
        <v>1721</v>
      </c>
      <c r="H287" s="2" t="s">
        <v>1455</v>
      </c>
      <c r="I287" s="2" t="s">
        <v>1456</v>
      </c>
      <c r="J287" s="2" t="s">
        <v>1704</v>
      </c>
      <c r="K287" s="2" t="s">
        <v>1722</v>
      </c>
      <c r="L287" s="2" t="s">
        <v>376</v>
      </c>
      <c r="M287" s="2" t="s">
        <v>377</v>
      </c>
      <c r="N287" s="2" t="s">
        <v>378</v>
      </c>
    </row>
    <row r="288" spans="2:14" x14ac:dyDescent="0.25">
      <c r="B288" s="2" t="s">
        <v>1723</v>
      </c>
      <c r="C288" s="2" t="s">
        <v>1724</v>
      </c>
      <c r="D288" s="2" t="s">
        <v>1725</v>
      </c>
      <c r="E288" s="2" t="s">
        <v>1726</v>
      </c>
      <c r="F288" s="2" t="s">
        <v>1726</v>
      </c>
      <c r="G288" s="2" t="s">
        <v>1727</v>
      </c>
      <c r="H288" s="2" t="s">
        <v>1455</v>
      </c>
      <c r="I288" s="2" t="s">
        <v>1456</v>
      </c>
      <c r="J288" s="2" t="s">
        <v>1704</v>
      </c>
      <c r="K288" s="2" t="s">
        <v>1728</v>
      </c>
      <c r="L288" s="2" t="s">
        <v>376</v>
      </c>
      <c r="M288" s="2" t="s">
        <v>377</v>
      </c>
      <c r="N288" s="2" t="s">
        <v>378</v>
      </c>
    </row>
    <row r="289" spans="2:14" x14ac:dyDescent="0.25">
      <c r="B289" s="2" t="s">
        <v>1729</v>
      </c>
      <c r="C289" s="2" t="s">
        <v>1730</v>
      </c>
      <c r="D289" s="2" t="s">
        <v>1731</v>
      </c>
      <c r="E289" s="2" t="s">
        <v>1732</v>
      </c>
      <c r="F289" s="2" t="s">
        <v>1732</v>
      </c>
      <c r="G289" s="2" t="s">
        <v>1733</v>
      </c>
      <c r="H289" s="2" t="s">
        <v>1455</v>
      </c>
      <c r="I289" s="2" t="s">
        <v>1456</v>
      </c>
      <c r="J289" s="2" t="s">
        <v>1704</v>
      </c>
      <c r="K289" s="2" t="s">
        <v>1734</v>
      </c>
      <c r="L289" s="2" t="s">
        <v>376</v>
      </c>
      <c r="M289" s="2" t="s">
        <v>377</v>
      </c>
      <c r="N289" s="2" t="s">
        <v>378</v>
      </c>
    </row>
    <row r="290" spans="2:14" x14ac:dyDescent="0.25">
      <c r="B290" s="2" t="s">
        <v>1735</v>
      </c>
      <c r="C290" s="2" t="s">
        <v>1736</v>
      </c>
      <c r="D290" s="2" t="s">
        <v>1737</v>
      </c>
      <c r="E290" s="2" t="s">
        <v>1738</v>
      </c>
      <c r="F290" s="2" t="s">
        <v>1738</v>
      </c>
      <c r="G290" s="2" t="s">
        <v>1739</v>
      </c>
      <c r="H290" s="2" t="s">
        <v>1455</v>
      </c>
      <c r="I290" s="2" t="s">
        <v>1456</v>
      </c>
      <c r="J290" s="2" t="s">
        <v>1704</v>
      </c>
      <c r="K290" s="2" t="s">
        <v>1740</v>
      </c>
      <c r="L290" s="2" t="s">
        <v>376</v>
      </c>
      <c r="M290" s="2" t="s">
        <v>377</v>
      </c>
      <c r="N290" s="2" t="s">
        <v>378</v>
      </c>
    </row>
    <row r="291" spans="2:14" x14ac:dyDescent="0.25">
      <c r="B291" s="2" t="s">
        <v>1741</v>
      </c>
      <c r="C291" s="2" t="s">
        <v>1742</v>
      </c>
      <c r="D291" s="2" t="s">
        <v>1743</v>
      </c>
      <c r="E291" s="2" t="s">
        <v>1744</v>
      </c>
      <c r="F291" s="2" t="s">
        <v>1744</v>
      </c>
      <c r="G291" s="2" t="s">
        <v>1745</v>
      </c>
      <c r="H291" s="2" t="s">
        <v>1455</v>
      </c>
      <c r="I291" s="2" t="s">
        <v>1456</v>
      </c>
      <c r="J291" s="2" t="s">
        <v>1704</v>
      </c>
      <c r="K291" s="2" t="s">
        <v>1746</v>
      </c>
      <c r="L291" s="2" t="s">
        <v>376</v>
      </c>
      <c r="M291" s="2" t="s">
        <v>377</v>
      </c>
      <c r="N291" s="2" t="s">
        <v>378</v>
      </c>
    </row>
    <row r="292" spans="2:14" x14ac:dyDescent="0.25">
      <c r="B292" s="2" t="s">
        <v>1747</v>
      </c>
      <c r="C292" s="2" t="s">
        <v>1748</v>
      </c>
      <c r="D292" s="2" t="s">
        <v>1749</v>
      </c>
      <c r="E292" s="2" t="s">
        <v>1750</v>
      </c>
      <c r="F292" s="2" t="s">
        <v>1750</v>
      </c>
      <c r="G292" s="2" t="s">
        <v>1751</v>
      </c>
      <c r="H292" s="2" t="s">
        <v>1455</v>
      </c>
      <c r="I292" s="2" t="s">
        <v>1456</v>
      </c>
      <c r="J292" s="2" t="s">
        <v>1704</v>
      </c>
      <c r="K292" s="2" t="s">
        <v>1752</v>
      </c>
      <c r="L292" s="2" t="s">
        <v>376</v>
      </c>
      <c r="M292" s="2" t="s">
        <v>377</v>
      </c>
      <c r="N292" s="2" t="s">
        <v>378</v>
      </c>
    </row>
    <row r="293" spans="2:14" x14ac:dyDescent="0.25">
      <c r="B293" s="2" t="s">
        <v>1753</v>
      </c>
      <c r="C293" s="2" t="s">
        <v>1754</v>
      </c>
      <c r="D293" s="2" t="s">
        <v>1755</v>
      </c>
      <c r="E293" s="2" t="s">
        <v>1756</v>
      </c>
      <c r="F293" s="2" t="s">
        <v>1756</v>
      </c>
      <c r="G293" s="2" t="s">
        <v>1757</v>
      </c>
      <c r="H293" s="2" t="s">
        <v>1455</v>
      </c>
      <c r="I293" s="2" t="s">
        <v>1456</v>
      </c>
      <c r="J293" s="2" t="s">
        <v>1704</v>
      </c>
      <c r="K293" s="2" t="s">
        <v>1758</v>
      </c>
      <c r="L293" s="2" t="s">
        <v>376</v>
      </c>
      <c r="M293" s="2" t="s">
        <v>377</v>
      </c>
      <c r="N293" s="2" t="s">
        <v>378</v>
      </c>
    </row>
    <row r="294" spans="2:14" x14ac:dyDescent="0.25">
      <c r="B294" s="2" t="s">
        <v>1759</v>
      </c>
      <c r="C294" s="2" t="s">
        <v>1760</v>
      </c>
      <c r="D294" s="2" t="s">
        <v>1761</v>
      </c>
      <c r="E294" s="2" t="s">
        <v>1762</v>
      </c>
      <c r="F294" s="2" t="s">
        <v>1762</v>
      </c>
      <c r="G294" s="2" t="s">
        <v>1763</v>
      </c>
      <c r="H294" s="2" t="s">
        <v>1455</v>
      </c>
      <c r="I294" s="2" t="s">
        <v>1456</v>
      </c>
      <c r="J294" s="2" t="s">
        <v>1704</v>
      </c>
      <c r="K294" s="2" t="s">
        <v>1764</v>
      </c>
      <c r="L294" s="2" t="s">
        <v>376</v>
      </c>
      <c r="M294" s="2" t="s">
        <v>377</v>
      </c>
      <c r="N294" s="2" t="s">
        <v>378</v>
      </c>
    </row>
    <row r="295" spans="2:14" x14ac:dyDescent="0.25">
      <c r="B295" s="2" t="s">
        <v>1765</v>
      </c>
      <c r="C295" s="2" t="s">
        <v>1766</v>
      </c>
      <c r="D295" s="2" t="s">
        <v>1767</v>
      </c>
      <c r="E295" s="2" t="s">
        <v>1768</v>
      </c>
      <c r="F295" s="2" t="s">
        <v>1768</v>
      </c>
      <c r="G295" s="2" t="s">
        <v>1769</v>
      </c>
      <c r="H295" s="2" t="s">
        <v>1455</v>
      </c>
      <c r="I295" s="2" t="s">
        <v>1456</v>
      </c>
      <c r="J295" s="2" t="s">
        <v>1704</v>
      </c>
      <c r="K295" s="2" t="s">
        <v>1770</v>
      </c>
      <c r="L295" s="2" t="s">
        <v>376</v>
      </c>
      <c r="M295" s="2" t="s">
        <v>377</v>
      </c>
      <c r="N295" s="2" t="s">
        <v>378</v>
      </c>
    </row>
    <row r="296" spans="2:14" x14ac:dyDescent="0.25">
      <c r="B296" s="2" t="s">
        <v>1771</v>
      </c>
      <c r="C296" s="2" t="s">
        <v>1772</v>
      </c>
      <c r="D296" s="2" t="s">
        <v>1773</v>
      </c>
      <c r="E296" s="2" t="s">
        <v>1774</v>
      </c>
      <c r="F296" s="2" t="s">
        <v>1774</v>
      </c>
      <c r="G296" s="2" t="s">
        <v>1775</v>
      </c>
      <c r="H296" s="2" t="s">
        <v>1455</v>
      </c>
      <c r="I296" s="2" t="s">
        <v>1456</v>
      </c>
      <c r="J296" s="2" t="s">
        <v>1704</v>
      </c>
      <c r="K296" s="2" t="s">
        <v>1776</v>
      </c>
      <c r="L296" s="2" t="s">
        <v>376</v>
      </c>
      <c r="M296" s="2" t="s">
        <v>377</v>
      </c>
      <c r="N296" s="2" t="s">
        <v>378</v>
      </c>
    </row>
    <row r="297" spans="2:14" x14ac:dyDescent="0.25">
      <c r="B297" s="2" t="s">
        <v>1777</v>
      </c>
      <c r="C297" s="2" t="s">
        <v>1778</v>
      </c>
      <c r="D297" s="2" t="s">
        <v>1779</v>
      </c>
      <c r="E297" s="2" t="s">
        <v>1780</v>
      </c>
      <c r="F297" s="2" t="s">
        <v>1780</v>
      </c>
      <c r="G297" s="2" t="s">
        <v>1781</v>
      </c>
      <c r="H297" s="2" t="s">
        <v>1455</v>
      </c>
      <c r="I297" s="2" t="s">
        <v>1456</v>
      </c>
      <c r="J297" s="2" t="s">
        <v>1704</v>
      </c>
      <c r="K297" s="2" t="s">
        <v>1782</v>
      </c>
      <c r="L297" s="2" t="s">
        <v>376</v>
      </c>
      <c r="M297" s="2" t="s">
        <v>377</v>
      </c>
      <c r="N297" s="2" t="s">
        <v>378</v>
      </c>
    </row>
    <row r="298" spans="2:14" x14ac:dyDescent="0.25">
      <c r="B298" s="2" t="s">
        <v>1783</v>
      </c>
      <c r="C298" s="2" t="s">
        <v>1784</v>
      </c>
      <c r="D298" s="2" t="s">
        <v>1785</v>
      </c>
      <c r="E298" s="2" t="s">
        <v>1786</v>
      </c>
      <c r="F298" s="2" t="s">
        <v>1786</v>
      </c>
      <c r="G298" s="2" t="s">
        <v>1787</v>
      </c>
      <c r="H298" s="2" t="s">
        <v>1455</v>
      </c>
      <c r="I298" s="2" t="s">
        <v>1456</v>
      </c>
      <c r="J298" s="2" t="s">
        <v>1704</v>
      </c>
      <c r="K298" s="2" t="s">
        <v>1788</v>
      </c>
      <c r="L298" s="2" t="s">
        <v>376</v>
      </c>
      <c r="M298" s="2" t="s">
        <v>377</v>
      </c>
      <c r="N298" s="2" t="s">
        <v>378</v>
      </c>
    </row>
    <row r="299" spans="2:14" x14ac:dyDescent="0.25">
      <c r="B299" s="2" t="s">
        <v>1789</v>
      </c>
      <c r="C299" s="2" t="s">
        <v>1790</v>
      </c>
      <c r="D299" s="2" t="s">
        <v>1791</v>
      </c>
      <c r="E299" s="2" t="s">
        <v>1792</v>
      </c>
      <c r="F299" s="2" t="s">
        <v>1792</v>
      </c>
      <c r="G299" s="2" t="s">
        <v>1793</v>
      </c>
      <c r="H299" s="2" t="s">
        <v>1455</v>
      </c>
      <c r="I299" s="2" t="s">
        <v>1456</v>
      </c>
      <c r="J299" s="2" t="s">
        <v>1704</v>
      </c>
      <c r="K299" s="2" t="s">
        <v>1794</v>
      </c>
      <c r="L299" s="2" t="s">
        <v>376</v>
      </c>
      <c r="M299" s="2" t="s">
        <v>377</v>
      </c>
      <c r="N299" s="2" t="s">
        <v>378</v>
      </c>
    </row>
    <row r="300" spans="2:14" x14ac:dyDescent="0.25">
      <c r="B300" s="2" t="s">
        <v>1795</v>
      </c>
      <c r="C300" s="2" t="s">
        <v>1796</v>
      </c>
      <c r="D300" s="2" t="s">
        <v>1797</v>
      </c>
      <c r="E300" s="2" t="s">
        <v>1798</v>
      </c>
      <c r="F300" s="2" t="s">
        <v>1798</v>
      </c>
      <c r="G300" s="2" t="s">
        <v>1799</v>
      </c>
      <c r="H300" s="2" t="s">
        <v>1455</v>
      </c>
      <c r="I300" s="2" t="s">
        <v>1456</v>
      </c>
      <c r="J300" s="2" t="s">
        <v>1704</v>
      </c>
      <c r="K300" s="2" t="s">
        <v>1800</v>
      </c>
      <c r="L300" s="2" t="s">
        <v>376</v>
      </c>
      <c r="M300" s="2" t="s">
        <v>377</v>
      </c>
      <c r="N300" s="2" t="s">
        <v>378</v>
      </c>
    </row>
    <row r="301" spans="2:14" x14ac:dyDescent="0.25">
      <c r="B301" s="2" t="s">
        <v>1801</v>
      </c>
      <c r="C301" s="2" t="s">
        <v>1802</v>
      </c>
      <c r="D301" s="2" t="s">
        <v>1803</v>
      </c>
      <c r="E301" s="2" t="s">
        <v>1804</v>
      </c>
      <c r="F301" s="2" t="s">
        <v>1804</v>
      </c>
      <c r="G301" s="2" t="s">
        <v>1805</v>
      </c>
      <c r="H301" s="2" t="s">
        <v>1455</v>
      </c>
      <c r="I301" s="2" t="s">
        <v>1456</v>
      </c>
      <c r="J301" s="2" t="s">
        <v>1704</v>
      </c>
      <c r="K301" s="2" t="s">
        <v>1806</v>
      </c>
      <c r="L301" s="2" t="s">
        <v>376</v>
      </c>
      <c r="M301" s="2" t="s">
        <v>377</v>
      </c>
      <c r="N301" s="2" t="s">
        <v>378</v>
      </c>
    </row>
    <row r="302" spans="2:14" x14ac:dyDescent="0.25">
      <c r="B302" s="2" t="s">
        <v>1807</v>
      </c>
      <c r="C302" s="2" t="s">
        <v>1808</v>
      </c>
      <c r="D302" s="2" t="s">
        <v>1809</v>
      </c>
      <c r="E302" s="2" t="s">
        <v>1810</v>
      </c>
      <c r="F302" s="2" t="s">
        <v>1810</v>
      </c>
      <c r="G302" s="2" t="s">
        <v>1811</v>
      </c>
      <c r="H302" s="2" t="s">
        <v>1455</v>
      </c>
      <c r="I302" s="2" t="s">
        <v>1456</v>
      </c>
      <c r="J302" s="2" t="s">
        <v>1704</v>
      </c>
      <c r="K302" s="2" t="s">
        <v>1812</v>
      </c>
      <c r="L302" s="2" t="s">
        <v>376</v>
      </c>
      <c r="M302" s="2" t="s">
        <v>377</v>
      </c>
      <c r="N302" s="2" t="s">
        <v>378</v>
      </c>
    </row>
    <row r="303" spans="2:14" x14ac:dyDescent="0.25">
      <c r="B303" s="2" t="s">
        <v>1813</v>
      </c>
      <c r="C303" s="2" t="s">
        <v>1814</v>
      </c>
      <c r="D303" s="2" t="s">
        <v>1815</v>
      </c>
      <c r="E303" s="2" t="s">
        <v>1816</v>
      </c>
      <c r="F303" s="2" t="s">
        <v>1816</v>
      </c>
      <c r="G303" s="2" t="s">
        <v>1817</v>
      </c>
      <c r="H303" s="2" t="s">
        <v>1455</v>
      </c>
      <c r="I303" s="2" t="s">
        <v>1456</v>
      </c>
      <c r="J303" s="2" t="s">
        <v>1704</v>
      </c>
      <c r="K303" s="2" t="s">
        <v>1818</v>
      </c>
      <c r="L303" s="2" t="s">
        <v>376</v>
      </c>
      <c r="M303" s="2" t="s">
        <v>377</v>
      </c>
      <c r="N303" s="2" t="s">
        <v>378</v>
      </c>
    </row>
    <row r="304" spans="2:14" x14ac:dyDescent="0.25">
      <c r="B304" s="2" t="s">
        <v>1819</v>
      </c>
      <c r="C304" s="2" t="s">
        <v>1820</v>
      </c>
      <c r="D304" s="2" t="s">
        <v>1821</v>
      </c>
      <c r="E304" s="2" t="s">
        <v>1822</v>
      </c>
      <c r="F304" s="2" t="s">
        <v>1822</v>
      </c>
      <c r="G304" s="2" t="s">
        <v>1823</v>
      </c>
      <c r="H304" s="2" t="s">
        <v>1455</v>
      </c>
      <c r="I304" s="2" t="s">
        <v>1456</v>
      </c>
      <c r="J304" s="2" t="s">
        <v>1704</v>
      </c>
      <c r="K304" s="2" t="s">
        <v>1824</v>
      </c>
      <c r="L304" s="2" t="s">
        <v>376</v>
      </c>
      <c r="M304" s="2" t="s">
        <v>377</v>
      </c>
      <c r="N304" s="2" t="s">
        <v>378</v>
      </c>
    </row>
    <row r="305" spans="2:14" x14ac:dyDescent="0.25">
      <c r="B305" s="2" t="s">
        <v>1825</v>
      </c>
      <c r="C305" s="2" t="s">
        <v>1826</v>
      </c>
      <c r="D305" s="2" t="s">
        <v>1827</v>
      </c>
      <c r="E305" s="2" t="s">
        <v>1828</v>
      </c>
      <c r="F305" s="2" t="s">
        <v>1828</v>
      </c>
      <c r="G305" s="2" t="s">
        <v>1829</v>
      </c>
      <c r="H305" s="2" t="s">
        <v>1455</v>
      </c>
      <c r="I305" s="2" t="s">
        <v>1456</v>
      </c>
      <c r="J305" s="2" t="s">
        <v>1704</v>
      </c>
      <c r="K305" s="2" t="s">
        <v>1830</v>
      </c>
      <c r="L305" s="2" t="s">
        <v>376</v>
      </c>
      <c r="M305" s="2" t="s">
        <v>377</v>
      </c>
      <c r="N305" s="2" t="s">
        <v>378</v>
      </c>
    </row>
    <row r="306" spans="2:14" x14ac:dyDescent="0.25">
      <c r="B306" s="2" t="s">
        <v>1831</v>
      </c>
      <c r="C306" s="2" t="s">
        <v>1832</v>
      </c>
      <c r="D306" s="2" t="s">
        <v>1833</v>
      </c>
      <c r="E306" s="2" t="s">
        <v>1834</v>
      </c>
      <c r="F306" s="2" t="s">
        <v>1834</v>
      </c>
      <c r="G306" s="2" t="s">
        <v>1835</v>
      </c>
      <c r="H306" s="2" t="s">
        <v>1455</v>
      </c>
      <c r="I306" s="2" t="s">
        <v>1456</v>
      </c>
      <c r="J306" s="2" t="s">
        <v>1704</v>
      </c>
      <c r="K306" s="2" t="s">
        <v>1836</v>
      </c>
      <c r="L306" s="2" t="s">
        <v>376</v>
      </c>
      <c r="M306" s="2" t="s">
        <v>377</v>
      </c>
      <c r="N306" s="2" t="s">
        <v>378</v>
      </c>
    </row>
    <row r="307" spans="2:14" x14ac:dyDescent="0.25">
      <c r="B307" s="2" t="s">
        <v>1837</v>
      </c>
      <c r="C307" s="2" t="s">
        <v>1838</v>
      </c>
      <c r="D307" s="2" t="s">
        <v>1839</v>
      </c>
      <c r="E307" s="2" t="s">
        <v>1840</v>
      </c>
      <c r="F307" s="2" t="s">
        <v>1840</v>
      </c>
      <c r="G307" s="2" t="s">
        <v>1841</v>
      </c>
      <c r="H307" s="2" t="s">
        <v>1440</v>
      </c>
      <c r="I307" s="2" t="s">
        <v>1441</v>
      </c>
      <c r="J307" s="2" t="s">
        <v>1842</v>
      </c>
      <c r="K307" s="2" t="s">
        <v>1843</v>
      </c>
      <c r="L307" s="2" t="s">
        <v>315</v>
      </c>
      <c r="M307" s="2" t="s">
        <v>316</v>
      </c>
      <c r="N307" s="2" t="s">
        <v>316</v>
      </c>
    </row>
    <row r="308" spans="2:14" x14ac:dyDescent="0.25">
      <c r="B308" s="2" t="s">
        <v>1844</v>
      </c>
      <c r="C308" s="2" t="s">
        <v>1845</v>
      </c>
      <c r="D308" s="2" t="s">
        <v>1839</v>
      </c>
      <c r="E308" s="2" t="s">
        <v>1840</v>
      </c>
      <c r="F308" s="2" t="s">
        <v>1840</v>
      </c>
      <c r="G308" s="2" t="s">
        <v>1841</v>
      </c>
      <c r="H308" s="2" t="s">
        <v>1446</v>
      </c>
      <c r="I308" s="2" t="s">
        <v>1447</v>
      </c>
      <c r="J308" s="2" t="s">
        <v>1846</v>
      </c>
      <c r="K308" s="2" t="s">
        <v>1847</v>
      </c>
      <c r="L308" s="2" t="s">
        <v>315</v>
      </c>
      <c r="M308" s="2" t="s">
        <v>316</v>
      </c>
      <c r="N308" s="2" t="s">
        <v>316</v>
      </c>
    </row>
    <row r="309" spans="2:14" x14ac:dyDescent="0.25">
      <c r="B309" s="2" t="s">
        <v>1848</v>
      </c>
      <c r="C309" s="2" t="s">
        <v>1849</v>
      </c>
      <c r="D309" s="2" t="s">
        <v>1850</v>
      </c>
      <c r="E309" s="2" t="s">
        <v>1851</v>
      </c>
      <c r="F309" s="2" t="s">
        <v>1851</v>
      </c>
      <c r="G309" s="2" t="s">
        <v>1852</v>
      </c>
      <c r="H309" s="2" t="s">
        <v>1455</v>
      </c>
      <c r="I309" s="2" t="s">
        <v>1456</v>
      </c>
      <c r="J309" s="2" t="s">
        <v>1853</v>
      </c>
      <c r="K309" s="2" t="s">
        <v>1854</v>
      </c>
      <c r="L309" s="2" t="s">
        <v>315</v>
      </c>
      <c r="M309" s="2" t="s">
        <v>316</v>
      </c>
      <c r="N309" s="2" t="s">
        <v>316</v>
      </c>
    </row>
    <row r="310" spans="2:14" x14ac:dyDescent="0.25">
      <c r="B310" s="2" t="s">
        <v>1855</v>
      </c>
      <c r="C310" s="2" t="s">
        <v>1856</v>
      </c>
      <c r="D310" s="2" t="s">
        <v>1857</v>
      </c>
      <c r="E310" s="2" t="s">
        <v>1858</v>
      </c>
      <c r="F310" s="2" t="s">
        <v>1858</v>
      </c>
      <c r="G310" s="2" t="s">
        <v>1859</v>
      </c>
      <c r="H310" s="2" t="s">
        <v>1455</v>
      </c>
      <c r="I310" s="2" t="s">
        <v>1456</v>
      </c>
      <c r="J310" s="2" t="s">
        <v>1853</v>
      </c>
      <c r="K310" s="2" t="s">
        <v>1860</v>
      </c>
      <c r="L310" s="2" t="s">
        <v>315</v>
      </c>
      <c r="M310" s="2" t="s">
        <v>316</v>
      </c>
      <c r="N310" s="2" t="s">
        <v>316</v>
      </c>
    </row>
    <row r="311" spans="2:14" x14ac:dyDescent="0.25">
      <c r="B311" s="2" t="s">
        <v>1861</v>
      </c>
      <c r="C311" s="2" t="s">
        <v>1862</v>
      </c>
      <c r="D311" s="2" t="s">
        <v>1863</v>
      </c>
      <c r="E311" s="2" t="s">
        <v>1864</v>
      </c>
      <c r="F311" s="2" t="s">
        <v>1864</v>
      </c>
      <c r="G311" s="2" t="s">
        <v>1865</v>
      </c>
      <c r="H311" s="2" t="s">
        <v>1455</v>
      </c>
      <c r="I311" s="2" t="s">
        <v>1456</v>
      </c>
      <c r="J311" s="2" t="s">
        <v>1853</v>
      </c>
      <c r="K311" s="2" t="s">
        <v>1866</v>
      </c>
      <c r="L311" s="2" t="s">
        <v>315</v>
      </c>
      <c r="M311" s="2" t="s">
        <v>316</v>
      </c>
      <c r="N311" s="2" t="s">
        <v>316</v>
      </c>
    </row>
    <row r="312" spans="2:14" x14ac:dyDescent="0.25">
      <c r="B312" s="2" t="s">
        <v>1867</v>
      </c>
      <c r="C312" s="2" t="s">
        <v>1868</v>
      </c>
      <c r="D312" s="2" t="s">
        <v>1869</v>
      </c>
      <c r="E312" s="2" t="s">
        <v>1870</v>
      </c>
      <c r="F312" s="2" t="s">
        <v>1870</v>
      </c>
      <c r="G312" s="2" t="s">
        <v>1871</v>
      </c>
      <c r="H312" s="2" t="s">
        <v>1455</v>
      </c>
      <c r="I312" s="2" t="s">
        <v>1456</v>
      </c>
      <c r="J312" s="2" t="s">
        <v>1853</v>
      </c>
      <c r="K312" s="2" t="s">
        <v>1872</v>
      </c>
      <c r="L312" s="2" t="s">
        <v>315</v>
      </c>
      <c r="M312" s="2" t="s">
        <v>316</v>
      </c>
      <c r="N312" s="2" t="s">
        <v>316</v>
      </c>
    </row>
    <row r="313" spans="2:14" x14ac:dyDescent="0.25">
      <c r="B313" s="2" t="s">
        <v>1873</v>
      </c>
      <c r="C313" s="2" t="s">
        <v>1874</v>
      </c>
      <c r="D313" s="2" t="s">
        <v>1875</v>
      </c>
      <c r="E313" s="2" t="s">
        <v>1876</v>
      </c>
      <c r="F313" s="2" t="s">
        <v>1876</v>
      </c>
      <c r="G313" s="2" t="s">
        <v>1877</v>
      </c>
      <c r="H313" s="2" t="s">
        <v>1455</v>
      </c>
      <c r="I313" s="2" t="s">
        <v>1456</v>
      </c>
      <c r="J313" s="2" t="s">
        <v>1853</v>
      </c>
      <c r="K313" s="2" t="s">
        <v>1878</v>
      </c>
      <c r="L313" s="2" t="s">
        <v>315</v>
      </c>
      <c r="M313" s="2" t="s">
        <v>316</v>
      </c>
      <c r="N313" s="2" t="s">
        <v>316</v>
      </c>
    </row>
    <row r="314" spans="2:14" x14ac:dyDescent="0.25">
      <c r="B314" s="2" t="s">
        <v>1879</v>
      </c>
      <c r="C314" s="2" t="s">
        <v>1880</v>
      </c>
      <c r="D314" s="2" t="s">
        <v>1881</v>
      </c>
      <c r="E314" s="2" t="s">
        <v>1882</v>
      </c>
      <c r="F314" s="2" t="s">
        <v>1882</v>
      </c>
      <c r="G314" s="2" t="s">
        <v>1883</v>
      </c>
      <c r="H314" s="2" t="s">
        <v>1455</v>
      </c>
      <c r="I314" s="2" t="s">
        <v>1456</v>
      </c>
      <c r="J314" s="2" t="s">
        <v>1853</v>
      </c>
      <c r="K314" s="2" t="s">
        <v>1884</v>
      </c>
      <c r="L314" s="2" t="s">
        <v>315</v>
      </c>
      <c r="M314" s="2" t="s">
        <v>316</v>
      </c>
      <c r="N314" s="2" t="s">
        <v>316</v>
      </c>
    </row>
    <row r="315" spans="2:14" x14ac:dyDescent="0.25">
      <c r="B315" s="2" t="s">
        <v>1885</v>
      </c>
      <c r="C315" s="2" t="s">
        <v>1886</v>
      </c>
      <c r="D315" s="2" t="s">
        <v>1887</v>
      </c>
      <c r="E315" s="2" t="s">
        <v>1888</v>
      </c>
      <c r="F315" s="2" t="s">
        <v>1888</v>
      </c>
      <c r="G315" s="2" t="s">
        <v>1889</v>
      </c>
      <c r="H315" s="2" t="s">
        <v>1455</v>
      </c>
      <c r="I315" s="2" t="s">
        <v>1456</v>
      </c>
      <c r="J315" s="2" t="s">
        <v>1853</v>
      </c>
      <c r="K315" s="2" t="s">
        <v>1890</v>
      </c>
      <c r="L315" s="2" t="s">
        <v>315</v>
      </c>
      <c r="M315" s="2" t="s">
        <v>316</v>
      </c>
      <c r="N315" s="2" t="s">
        <v>316</v>
      </c>
    </row>
    <row r="316" spans="2:14" x14ac:dyDescent="0.25">
      <c r="B316" s="2" t="s">
        <v>1891</v>
      </c>
      <c r="C316" s="2" t="s">
        <v>1892</v>
      </c>
      <c r="D316" s="2" t="s">
        <v>1893</v>
      </c>
      <c r="E316" s="2" t="s">
        <v>1894</v>
      </c>
      <c r="F316" s="2" t="s">
        <v>1894</v>
      </c>
      <c r="G316" s="2" t="s">
        <v>1895</v>
      </c>
      <c r="H316" s="2" t="s">
        <v>1455</v>
      </c>
      <c r="I316" s="2" t="s">
        <v>1456</v>
      </c>
      <c r="J316" s="2" t="s">
        <v>1853</v>
      </c>
      <c r="K316" s="2" t="s">
        <v>1896</v>
      </c>
      <c r="L316" s="2" t="s">
        <v>315</v>
      </c>
      <c r="M316" s="2" t="s">
        <v>316</v>
      </c>
      <c r="N316" s="2" t="s">
        <v>316</v>
      </c>
    </row>
    <row r="317" spans="2:14" x14ac:dyDescent="0.25">
      <c r="B317" s="2" t="s">
        <v>1897</v>
      </c>
      <c r="C317" s="2" t="s">
        <v>1898</v>
      </c>
      <c r="D317" s="2" t="s">
        <v>1899</v>
      </c>
      <c r="E317" s="2" t="s">
        <v>1900</v>
      </c>
      <c r="F317" s="2" t="s">
        <v>1900</v>
      </c>
      <c r="G317" s="2" t="s">
        <v>1901</v>
      </c>
      <c r="H317" s="2" t="s">
        <v>1455</v>
      </c>
      <c r="I317" s="2" t="s">
        <v>1456</v>
      </c>
      <c r="J317" s="2" t="s">
        <v>1853</v>
      </c>
      <c r="K317" s="2" t="s">
        <v>1902</v>
      </c>
      <c r="L317" s="2" t="s">
        <v>315</v>
      </c>
      <c r="M317" s="2" t="s">
        <v>316</v>
      </c>
      <c r="N317" s="2" t="s">
        <v>316</v>
      </c>
    </row>
    <row r="318" spans="2:14" x14ac:dyDescent="0.25">
      <c r="B318" s="2" t="s">
        <v>1903</v>
      </c>
      <c r="C318" s="2" t="s">
        <v>1904</v>
      </c>
      <c r="D318" s="2" t="s">
        <v>1905</v>
      </c>
      <c r="E318" s="2" t="s">
        <v>1906</v>
      </c>
      <c r="F318" s="2" t="s">
        <v>1906</v>
      </c>
      <c r="G318" s="2" t="s">
        <v>1907</v>
      </c>
      <c r="H318" s="2" t="s">
        <v>1455</v>
      </c>
      <c r="I318" s="2" t="s">
        <v>1456</v>
      </c>
      <c r="J318" s="2" t="s">
        <v>1853</v>
      </c>
      <c r="K318" s="2" t="s">
        <v>1908</v>
      </c>
      <c r="L318" s="2" t="s">
        <v>315</v>
      </c>
      <c r="M318" s="2" t="s">
        <v>316</v>
      </c>
      <c r="N318" s="2" t="s">
        <v>316</v>
      </c>
    </row>
    <row r="319" spans="2:14" x14ac:dyDescent="0.25">
      <c r="B319" s="2" t="s">
        <v>1909</v>
      </c>
      <c r="C319" s="2" t="s">
        <v>1910</v>
      </c>
      <c r="D319" s="2" t="s">
        <v>1911</v>
      </c>
      <c r="E319" s="2" t="s">
        <v>1912</v>
      </c>
      <c r="F319" s="2" t="s">
        <v>1912</v>
      </c>
      <c r="G319" s="2" t="s">
        <v>1913</v>
      </c>
      <c r="H319" s="2" t="s">
        <v>1455</v>
      </c>
      <c r="I319" s="2" t="s">
        <v>1456</v>
      </c>
      <c r="J319" s="2" t="s">
        <v>1853</v>
      </c>
      <c r="K319" s="2" t="s">
        <v>1914</v>
      </c>
      <c r="L319" s="2" t="s">
        <v>315</v>
      </c>
      <c r="M319" s="2" t="s">
        <v>316</v>
      </c>
      <c r="N319" s="2" t="s">
        <v>316</v>
      </c>
    </row>
    <row r="320" spans="2:14" x14ac:dyDescent="0.25">
      <c r="B320" s="2" t="s">
        <v>1915</v>
      </c>
      <c r="C320" s="2" t="s">
        <v>1916</v>
      </c>
      <c r="D320" s="2" t="s">
        <v>1917</v>
      </c>
      <c r="E320" s="2" t="s">
        <v>1918</v>
      </c>
      <c r="F320" s="2" t="s">
        <v>1918</v>
      </c>
      <c r="G320" s="2" t="s">
        <v>1919</v>
      </c>
      <c r="H320" s="2" t="s">
        <v>1455</v>
      </c>
      <c r="I320" s="2" t="s">
        <v>1456</v>
      </c>
      <c r="J320" s="2" t="s">
        <v>1853</v>
      </c>
      <c r="K320" s="2" t="s">
        <v>1920</v>
      </c>
      <c r="L320" s="2" t="s">
        <v>315</v>
      </c>
      <c r="M320" s="2" t="s">
        <v>316</v>
      </c>
      <c r="N320" s="2" t="s">
        <v>316</v>
      </c>
    </row>
    <row r="321" spans="2:14" x14ac:dyDescent="0.25">
      <c r="B321" s="2" t="s">
        <v>1921</v>
      </c>
      <c r="C321" s="2" t="s">
        <v>1922</v>
      </c>
      <c r="D321" s="2" t="s">
        <v>1923</v>
      </c>
      <c r="E321" s="2" t="s">
        <v>1924</v>
      </c>
      <c r="F321" s="2" t="s">
        <v>1924</v>
      </c>
      <c r="G321" s="2" t="s">
        <v>1925</v>
      </c>
      <c r="H321" s="2" t="s">
        <v>1455</v>
      </c>
      <c r="I321" s="2" t="s">
        <v>1456</v>
      </c>
      <c r="J321" s="2" t="s">
        <v>1853</v>
      </c>
      <c r="K321" s="2" t="s">
        <v>1926</v>
      </c>
      <c r="L321" s="2" t="s">
        <v>315</v>
      </c>
      <c r="M321" s="2" t="s">
        <v>316</v>
      </c>
      <c r="N321" s="2" t="s">
        <v>316</v>
      </c>
    </row>
    <row r="322" spans="2:14" x14ac:dyDescent="0.25">
      <c r="B322" s="2" t="s">
        <v>1927</v>
      </c>
      <c r="C322" s="2" t="s">
        <v>1928</v>
      </c>
      <c r="D322" s="2" t="s">
        <v>1929</v>
      </c>
      <c r="E322" s="2" t="s">
        <v>1930</v>
      </c>
      <c r="F322" s="2" t="s">
        <v>1930</v>
      </c>
      <c r="G322" s="2" t="s">
        <v>1931</v>
      </c>
      <c r="H322" s="2" t="s">
        <v>1455</v>
      </c>
      <c r="I322" s="2" t="s">
        <v>1456</v>
      </c>
      <c r="J322" s="2" t="s">
        <v>1853</v>
      </c>
      <c r="K322" s="2" t="s">
        <v>1932</v>
      </c>
      <c r="L322" s="2" t="s">
        <v>315</v>
      </c>
      <c r="M322" s="2" t="s">
        <v>316</v>
      </c>
      <c r="N322" s="2" t="s">
        <v>316</v>
      </c>
    </row>
    <row r="323" spans="2:14" x14ac:dyDescent="0.25">
      <c r="B323" s="2" t="s">
        <v>1933</v>
      </c>
      <c r="C323" s="2" t="s">
        <v>1934</v>
      </c>
      <c r="D323" s="2" t="s">
        <v>1935</v>
      </c>
      <c r="E323" s="2" t="s">
        <v>1936</v>
      </c>
      <c r="F323" s="2" t="s">
        <v>1936</v>
      </c>
      <c r="G323" s="2" t="s">
        <v>1937</v>
      </c>
      <c r="H323" s="2" t="s">
        <v>1455</v>
      </c>
      <c r="I323" s="2" t="s">
        <v>1456</v>
      </c>
      <c r="J323" s="2" t="s">
        <v>1853</v>
      </c>
      <c r="K323" s="2" t="s">
        <v>1938</v>
      </c>
      <c r="L323" s="2" t="s">
        <v>315</v>
      </c>
      <c r="M323" s="2" t="s">
        <v>316</v>
      </c>
      <c r="N323" s="2" t="s">
        <v>316</v>
      </c>
    </row>
    <row r="324" spans="2:14" x14ac:dyDescent="0.25">
      <c r="B324" s="2" t="s">
        <v>1939</v>
      </c>
      <c r="C324" s="2" t="s">
        <v>1940</v>
      </c>
      <c r="D324" s="2" t="s">
        <v>1941</v>
      </c>
      <c r="E324" s="2" t="s">
        <v>1942</v>
      </c>
      <c r="F324" s="2" t="s">
        <v>1942</v>
      </c>
      <c r="G324" s="2" t="s">
        <v>1943</v>
      </c>
      <c r="H324" s="2" t="s">
        <v>1455</v>
      </c>
      <c r="I324" s="2" t="s">
        <v>1456</v>
      </c>
      <c r="J324" s="2" t="s">
        <v>1853</v>
      </c>
      <c r="K324" s="2" t="s">
        <v>1944</v>
      </c>
      <c r="L324" s="2" t="s">
        <v>315</v>
      </c>
      <c r="M324" s="2" t="s">
        <v>316</v>
      </c>
      <c r="N324" s="2" t="s">
        <v>316</v>
      </c>
    </row>
    <row r="325" spans="2:14" x14ac:dyDescent="0.25">
      <c r="B325" s="2" t="s">
        <v>1945</v>
      </c>
      <c r="C325" s="2" t="s">
        <v>1946</v>
      </c>
      <c r="D325" s="2" t="s">
        <v>1947</v>
      </c>
      <c r="E325" s="2" t="s">
        <v>1948</v>
      </c>
      <c r="F325" s="2" t="s">
        <v>1948</v>
      </c>
      <c r="G325" s="2" t="s">
        <v>1949</v>
      </c>
      <c r="H325" s="2" t="s">
        <v>1455</v>
      </c>
      <c r="I325" s="2" t="s">
        <v>1456</v>
      </c>
      <c r="J325" s="2" t="s">
        <v>1853</v>
      </c>
      <c r="K325" s="2" t="s">
        <v>1950</v>
      </c>
      <c r="L325" s="2" t="s">
        <v>315</v>
      </c>
      <c r="M325" s="2" t="s">
        <v>316</v>
      </c>
      <c r="N325" s="2" t="s">
        <v>316</v>
      </c>
    </row>
    <row r="326" spans="2:14" x14ac:dyDescent="0.25">
      <c r="B326" s="2" t="s">
        <v>1951</v>
      </c>
      <c r="C326" s="2" t="s">
        <v>1952</v>
      </c>
      <c r="D326" s="2" t="s">
        <v>1953</v>
      </c>
      <c r="E326" s="2" t="s">
        <v>1954</v>
      </c>
      <c r="F326" s="2" t="s">
        <v>1954</v>
      </c>
      <c r="G326" s="2" t="s">
        <v>1955</v>
      </c>
      <c r="H326" s="2" t="s">
        <v>1455</v>
      </c>
      <c r="I326" s="2" t="s">
        <v>1456</v>
      </c>
      <c r="J326" s="2" t="s">
        <v>1853</v>
      </c>
      <c r="K326" s="2" t="s">
        <v>1956</v>
      </c>
      <c r="L326" s="2" t="s">
        <v>315</v>
      </c>
      <c r="M326" s="2" t="s">
        <v>316</v>
      </c>
      <c r="N326" s="2" t="s">
        <v>316</v>
      </c>
    </row>
    <row r="327" spans="2:14" x14ac:dyDescent="0.25">
      <c r="B327" s="2" t="s">
        <v>1957</v>
      </c>
      <c r="C327" s="2" t="s">
        <v>1958</v>
      </c>
      <c r="D327" s="2" t="s">
        <v>1959</v>
      </c>
      <c r="E327" s="2" t="s">
        <v>1960</v>
      </c>
      <c r="F327" s="2" t="s">
        <v>1960</v>
      </c>
      <c r="G327" s="2" t="s">
        <v>1961</v>
      </c>
      <c r="H327" s="2" t="s">
        <v>1455</v>
      </c>
      <c r="I327" s="2" t="s">
        <v>1456</v>
      </c>
      <c r="J327" s="2" t="s">
        <v>1853</v>
      </c>
      <c r="K327" s="2" t="s">
        <v>1962</v>
      </c>
      <c r="L327" s="2" t="s">
        <v>315</v>
      </c>
      <c r="M327" s="2" t="s">
        <v>316</v>
      </c>
      <c r="N327" s="2" t="s">
        <v>316</v>
      </c>
    </row>
    <row r="328" spans="2:14" x14ac:dyDescent="0.25">
      <c r="B328" s="2" t="s">
        <v>1963</v>
      </c>
      <c r="C328" s="2" t="s">
        <v>1964</v>
      </c>
      <c r="D328" s="2" t="s">
        <v>1965</v>
      </c>
      <c r="E328" s="2" t="s">
        <v>1966</v>
      </c>
      <c r="F328" s="2" t="s">
        <v>1966</v>
      </c>
      <c r="G328" s="2" t="s">
        <v>1967</v>
      </c>
      <c r="H328" s="2" t="s">
        <v>1455</v>
      </c>
      <c r="I328" s="2" t="s">
        <v>1456</v>
      </c>
      <c r="J328" s="2" t="s">
        <v>1853</v>
      </c>
      <c r="K328" s="2" t="s">
        <v>1968</v>
      </c>
      <c r="L328" s="2" t="s">
        <v>315</v>
      </c>
      <c r="M328" s="2" t="s">
        <v>316</v>
      </c>
      <c r="N328" s="2" t="s">
        <v>316</v>
      </c>
    </row>
    <row r="329" spans="2:14" x14ac:dyDescent="0.25">
      <c r="B329" s="2" t="s">
        <v>1969</v>
      </c>
      <c r="C329" s="2" t="s">
        <v>1970</v>
      </c>
      <c r="D329" s="2" t="s">
        <v>1971</v>
      </c>
      <c r="E329" s="2" t="s">
        <v>1972</v>
      </c>
      <c r="F329" s="2" t="s">
        <v>1972</v>
      </c>
      <c r="G329" s="2" t="s">
        <v>1973</v>
      </c>
      <c r="H329" s="2" t="s">
        <v>1974</v>
      </c>
      <c r="I329" s="2" t="s">
        <v>1975</v>
      </c>
      <c r="J329" s="2" t="s">
        <v>1976</v>
      </c>
      <c r="K329" s="2" t="s">
        <v>1977</v>
      </c>
      <c r="L329" s="2" t="s">
        <v>1978</v>
      </c>
      <c r="M329" s="2" t="s">
        <v>1979</v>
      </c>
      <c r="N329" s="2" t="s">
        <v>1980</v>
      </c>
    </row>
    <row r="330" spans="2:14" x14ac:dyDescent="0.25">
      <c r="B330" s="2" t="s">
        <v>1981</v>
      </c>
      <c r="C330" s="2" t="s">
        <v>1982</v>
      </c>
      <c r="D330" s="2" t="s">
        <v>1971</v>
      </c>
      <c r="E330" s="2" t="s">
        <v>1972</v>
      </c>
      <c r="F330" s="2" t="s">
        <v>1972</v>
      </c>
      <c r="G330" s="2" t="s">
        <v>1973</v>
      </c>
      <c r="H330" s="2" t="s">
        <v>1983</v>
      </c>
      <c r="I330" s="2" t="s">
        <v>1984</v>
      </c>
      <c r="J330" s="2" t="s">
        <v>1985</v>
      </c>
      <c r="K330" s="2" t="s">
        <v>1986</v>
      </c>
      <c r="L330" s="2" t="s">
        <v>1978</v>
      </c>
      <c r="M330" s="2" t="s">
        <v>1979</v>
      </c>
      <c r="N330" s="2" t="s">
        <v>1980</v>
      </c>
    </row>
    <row r="331" spans="2:14" x14ac:dyDescent="0.25">
      <c r="B331" s="2" t="s">
        <v>1987</v>
      </c>
      <c r="C331" s="2" t="s">
        <v>1988</v>
      </c>
      <c r="D331" s="2" t="s">
        <v>1989</v>
      </c>
      <c r="E331" s="2" t="s">
        <v>1990</v>
      </c>
      <c r="F331" s="2" t="s">
        <v>1990</v>
      </c>
      <c r="G331" s="2" t="s">
        <v>1991</v>
      </c>
      <c r="H331" s="2" t="s">
        <v>1992</v>
      </c>
      <c r="I331" s="2" t="s">
        <v>1993</v>
      </c>
      <c r="J331" s="2" t="s">
        <v>1994</v>
      </c>
      <c r="K331" s="2" t="s">
        <v>1995</v>
      </c>
      <c r="L331" s="2" t="s">
        <v>1978</v>
      </c>
      <c r="M331" s="2" t="s">
        <v>1979</v>
      </c>
      <c r="N331" s="2" t="s">
        <v>1980</v>
      </c>
    </row>
    <row r="332" spans="2:14" x14ac:dyDescent="0.25">
      <c r="B332" s="2" t="s">
        <v>1996</v>
      </c>
      <c r="C332" s="2" t="s">
        <v>1997</v>
      </c>
      <c r="D332" s="2" t="s">
        <v>1998</v>
      </c>
      <c r="E332" s="2" t="s">
        <v>1999</v>
      </c>
      <c r="F332" s="2" t="s">
        <v>1999</v>
      </c>
      <c r="G332" s="2" t="s">
        <v>2000</v>
      </c>
      <c r="H332" s="2" t="s">
        <v>1992</v>
      </c>
      <c r="I332" s="2" t="s">
        <v>1993</v>
      </c>
      <c r="J332" s="2" t="s">
        <v>1994</v>
      </c>
      <c r="K332" s="2" t="s">
        <v>2001</v>
      </c>
      <c r="L332" s="2" t="s">
        <v>1978</v>
      </c>
      <c r="M332" s="2" t="s">
        <v>1979</v>
      </c>
      <c r="N332" s="2" t="s">
        <v>1980</v>
      </c>
    </row>
    <row r="333" spans="2:14" x14ac:dyDescent="0.25">
      <c r="B333" s="2" t="s">
        <v>2002</v>
      </c>
      <c r="C333" s="2" t="s">
        <v>2003</v>
      </c>
      <c r="D333" s="2" t="s">
        <v>2004</v>
      </c>
      <c r="E333" s="2" t="s">
        <v>2005</v>
      </c>
      <c r="F333" s="2" t="s">
        <v>2005</v>
      </c>
      <c r="G333" s="2" t="s">
        <v>2006</v>
      </c>
      <c r="H333" s="2" t="s">
        <v>1992</v>
      </c>
      <c r="I333" s="2" t="s">
        <v>1993</v>
      </c>
      <c r="J333" s="2" t="s">
        <v>1994</v>
      </c>
      <c r="K333" s="2" t="s">
        <v>2007</v>
      </c>
      <c r="L333" s="2" t="s">
        <v>1978</v>
      </c>
      <c r="M333" s="2" t="s">
        <v>1979</v>
      </c>
      <c r="N333" s="2" t="s">
        <v>1980</v>
      </c>
    </row>
    <row r="334" spans="2:14" x14ac:dyDescent="0.25">
      <c r="B334" s="2" t="s">
        <v>2008</v>
      </c>
      <c r="C334" s="2" t="s">
        <v>2009</v>
      </c>
      <c r="D334" s="2" t="s">
        <v>2010</v>
      </c>
      <c r="E334" s="2" t="s">
        <v>2011</v>
      </c>
      <c r="F334" s="2" t="s">
        <v>2011</v>
      </c>
      <c r="G334" s="2" t="s">
        <v>2012</v>
      </c>
      <c r="H334" s="2" t="s">
        <v>1992</v>
      </c>
      <c r="I334" s="2" t="s">
        <v>1993</v>
      </c>
      <c r="J334" s="2" t="s">
        <v>1994</v>
      </c>
      <c r="K334" s="2" t="s">
        <v>2013</v>
      </c>
      <c r="L334" s="2" t="s">
        <v>1978</v>
      </c>
      <c r="M334" s="2" t="s">
        <v>1979</v>
      </c>
      <c r="N334" s="2" t="s">
        <v>1980</v>
      </c>
    </row>
    <row r="335" spans="2:14" x14ac:dyDescent="0.25">
      <c r="B335" s="2" t="s">
        <v>2014</v>
      </c>
      <c r="C335" s="2" t="s">
        <v>2015</v>
      </c>
      <c r="D335" s="2" t="s">
        <v>2016</v>
      </c>
      <c r="E335" s="2" t="s">
        <v>2017</v>
      </c>
      <c r="F335" s="2" t="s">
        <v>2017</v>
      </c>
      <c r="G335" s="2" t="s">
        <v>2018</v>
      </c>
      <c r="H335" s="2" t="s">
        <v>1992</v>
      </c>
      <c r="I335" s="2" t="s">
        <v>1993</v>
      </c>
      <c r="J335" s="2" t="s">
        <v>1994</v>
      </c>
      <c r="K335" s="2" t="s">
        <v>2019</v>
      </c>
      <c r="L335" s="2" t="s">
        <v>1978</v>
      </c>
      <c r="M335" s="2" t="s">
        <v>1979</v>
      </c>
      <c r="N335" s="2" t="s">
        <v>1980</v>
      </c>
    </row>
    <row r="336" spans="2:14" x14ac:dyDescent="0.25">
      <c r="B336" s="2" t="s">
        <v>2020</v>
      </c>
      <c r="C336" s="2" t="s">
        <v>2021</v>
      </c>
      <c r="D336" s="2" t="s">
        <v>2022</v>
      </c>
      <c r="E336" s="2" t="s">
        <v>2023</v>
      </c>
      <c r="F336" s="2" t="s">
        <v>2023</v>
      </c>
      <c r="G336" s="2" t="s">
        <v>2024</v>
      </c>
      <c r="H336" s="2" t="s">
        <v>1992</v>
      </c>
      <c r="I336" s="2" t="s">
        <v>1993</v>
      </c>
      <c r="J336" s="2" t="s">
        <v>1994</v>
      </c>
      <c r="K336" s="2" t="s">
        <v>2025</v>
      </c>
      <c r="L336" s="2" t="s">
        <v>1978</v>
      </c>
      <c r="M336" s="2" t="s">
        <v>1979</v>
      </c>
      <c r="N336" s="2" t="s">
        <v>1980</v>
      </c>
    </row>
    <row r="337" spans="2:14" x14ac:dyDescent="0.25">
      <c r="B337" s="2" t="s">
        <v>2026</v>
      </c>
      <c r="C337" s="2" t="s">
        <v>2027</v>
      </c>
      <c r="D337" s="2" t="s">
        <v>2028</v>
      </c>
      <c r="E337" s="2" t="s">
        <v>2029</v>
      </c>
      <c r="F337" s="2" t="s">
        <v>2029</v>
      </c>
      <c r="G337" s="2" t="s">
        <v>2030</v>
      </c>
      <c r="H337" s="2" t="s">
        <v>1992</v>
      </c>
      <c r="I337" s="2" t="s">
        <v>1993</v>
      </c>
      <c r="J337" s="2" t="s">
        <v>1994</v>
      </c>
      <c r="K337" s="2" t="s">
        <v>2031</v>
      </c>
      <c r="L337" s="2" t="s">
        <v>1978</v>
      </c>
      <c r="M337" s="2" t="s">
        <v>1979</v>
      </c>
      <c r="N337" s="2" t="s">
        <v>1980</v>
      </c>
    </row>
    <row r="338" spans="2:14" x14ac:dyDescent="0.25">
      <c r="B338" s="2" t="s">
        <v>2032</v>
      </c>
      <c r="C338" s="2" t="s">
        <v>2033</v>
      </c>
      <c r="D338" s="2" t="s">
        <v>2034</v>
      </c>
      <c r="E338" s="2" t="s">
        <v>2035</v>
      </c>
      <c r="F338" s="2" t="s">
        <v>2035</v>
      </c>
      <c r="G338" s="2" t="s">
        <v>2036</v>
      </c>
      <c r="H338" s="2" t="s">
        <v>1992</v>
      </c>
      <c r="I338" s="2" t="s">
        <v>1993</v>
      </c>
      <c r="J338" s="2" t="s">
        <v>1994</v>
      </c>
      <c r="K338" s="2" t="s">
        <v>2037</v>
      </c>
      <c r="L338" s="2" t="s">
        <v>1978</v>
      </c>
      <c r="M338" s="2" t="s">
        <v>1979</v>
      </c>
      <c r="N338" s="2" t="s">
        <v>1980</v>
      </c>
    </row>
    <row r="339" spans="2:14" x14ac:dyDescent="0.25">
      <c r="B339" s="2" t="s">
        <v>2038</v>
      </c>
      <c r="C339" s="2" t="s">
        <v>2039</v>
      </c>
      <c r="D339" s="2" t="s">
        <v>2040</v>
      </c>
      <c r="E339" s="2" t="s">
        <v>2041</v>
      </c>
      <c r="F339" s="2" t="s">
        <v>2041</v>
      </c>
      <c r="G339" s="2" t="s">
        <v>2042</v>
      </c>
      <c r="H339" s="2" t="s">
        <v>1992</v>
      </c>
      <c r="I339" s="2" t="s">
        <v>1993</v>
      </c>
      <c r="J339" s="2" t="s">
        <v>1994</v>
      </c>
      <c r="K339" s="2" t="s">
        <v>2043</v>
      </c>
      <c r="L339" s="2" t="s">
        <v>1978</v>
      </c>
      <c r="M339" s="2" t="s">
        <v>1979</v>
      </c>
      <c r="N339" s="2" t="s">
        <v>1980</v>
      </c>
    </row>
    <row r="340" spans="2:14" x14ac:dyDescent="0.25">
      <c r="B340" s="2" t="s">
        <v>2044</v>
      </c>
      <c r="C340" s="2" t="s">
        <v>2045</v>
      </c>
      <c r="D340" s="2" t="s">
        <v>2046</v>
      </c>
      <c r="E340" s="2" t="s">
        <v>2047</v>
      </c>
      <c r="F340" s="2" t="s">
        <v>2047</v>
      </c>
      <c r="G340" s="2" t="s">
        <v>2048</v>
      </c>
      <c r="H340" s="2" t="s">
        <v>1992</v>
      </c>
      <c r="I340" s="2" t="s">
        <v>1993</v>
      </c>
      <c r="J340" s="2" t="s">
        <v>1994</v>
      </c>
      <c r="K340" s="2" t="s">
        <v>2049</v>
      </c>
      <c r="L340" s="2" t="s">
        <v>1978</v>
      </c>
      <c r="M340" s="2" t="s">
        <v>1979</v>
      </c>
      <c r="N340" s="2" t="s">
        <v>1980</v>
      </c>
    </row>
    <row r="341" spans="2:14" x14ac:dyDescent="0.25">
      <c r="B341" s="2" t="s">
        <v>2050</v>
      </c>
      <c r="C341" s="2" t="s">
        <v>2051</v>
      </c>
      <c r="D341" s="2" t="s">
        <v>2052</v>
      </c>
      <c r="E341" s="2" t="s">
        <v>2053</v>
      </c>
      <c r="F341" s="2" t="s">
        <v>2053</v>
      </c>
      <c r="G341" s="2" t="s">
        <v>2054</v>
      </c>
      <c r="H341" s="2" t="s">
        <v>1992</v>
      </c>
      <c r="I341" s="2" t="s">
        <v>1993</v>
      </c>
      <c r="J341" s="2" t="s">
        <v>1994</v>
      </c>
      <c r="K341" s="2" t="s">
        <v>2055</v>
      </c>
      <c r="L341" s="2" t="s">
        <v>1978</v>
      </c>
      <c r="M341" s="2" t="s">
        <v>1979</v>
      </c>
      <c r="N341" s="2" t="s">
        <v>1980</v>
      </c>
    </row>
    <row r="342" spans="2:14" x14ac:dyDescent="0.25">
      <c r="B342" s="2" t="s">
        <v>2056</v>
      </c>
      <c r="C342" s="2" t="s">
        <v>2057</v>
      </c>
      <c r="D342" s="2" t="s">
        <v>2058</v>
      </c>
      <c r="E342" s="2" t="s">
        <v>2059</v>
      </c>
      <c r="F342" s="2" t="s">
        <v>2059</v>
      </c>
      <c r="G342" s="2" t="s">
        <v>2060</v>
      </c>
      <c r="H342" s="2" t="s">
        <v>1992</v>
      </c>
      <c r="I342" s="2" t="s">
        <v>1993</v>
      </c>
      <c r="J342" s="2" t="s">
        <v>1994</v>
      </c>
      <c r="K342" s="2" t="s">
        <v>2061</v>
      </c>
      <c r="L342" s="2" t="s">
        <v>1978</v>
      </c>
      <c r="M342" s="2" t="s">
        <v>1979</v>
      </c>
      <c r="N342" s="2" t="s">
        <v>1980</v>
      </c>
    </row>
    <row r="343" spans="2:14" x14ac:dyDescent="0.25">
      <c r="B343" s="2" t="s">
        <v>2062</v>
      </c>
      <c r="C343" s="2" t="s">
        <v>2063</v>
      </c>
      <c r="D343" s="2" t="s">
        <v>2064</v>
      </c>
      <c r="E343" s="2" t="s">
        <v>2065</v>
      </c>
      <c r="F343" s="2" t="s">
        <v>2065</v>
      </c>
      <c r="G343" s="2" t="s">
        <v>2066</v>
      </c>
      <c r="H343" s="2" t="s">
        <v>1992</v>
      </c>
      <c r="I343" s="2" t="s">
        <v>1993</v>
      </c>
      <c r="J343" s="2" t="s">
        <v>1994</v>
      </c>
      <c r="K343" s="2" t="s">
        <v>2067</v>
      </c>
      <c r="L343" s="2" t="s">
        <v>1978</v>
      </c>
      <c r="M343" s="2" t="s">
        <v>1979</v>
      </c>
      <c r="N343" s="2" t="s">
        <v>1980</v>
      </c>
    </row>
    <row r="344" spans="2:14" x14ac:dyDescent="0.25">
      <c r="B344" s="2" t="s">
        <v>2068</v>
      </c>
      <c r="C344" s="2" t="s">
        <v>2069</v>
      </c>
      <c r="D344" s="2" t="s">
        <v>2070</v>
      </c>
      <c r="E344" s="2" t="s">
        <v>2071</v>
      </c>
      <c r="F344" s="2" t="s">
        <v>2071</v>
      </c>
      <c r="G344" s="2" t="s">
        <v>2072</v>
      </c>
      <c r="H344" s="2" t="s">
        <v>1992</v>
      </c>
      <c r="I344" s="2" t="s">
        <v>1993</v>
      </c>
      <c r="J344" s="2" t="s">
        <v>1994</v>
      </c>
      <c r="K344" s="2" t="s">
        <v>2073</v>
      </c>
      <c r="L344" s="2" t="s">
        <v>1978</v>
      </c>
      <c r="M344" s="2" t="s">
        <v>1979</v>
      </c>
      <c r="N344" s="2" t="s">
        <v>1980</v>
      </c>
    </row>
    <row r="345" spans="2:14" x14ac:dyDescent="0.25">
      <c r="B345" s="2" t="s">
        <v>2074</v>
      </c>
      <c r="C345" s="2" t="s">
        <v>2075</v>
      </c>
      <c r="D345" s="2" t="s">
        <v>2076</v>
      </c>
      <c r="E345" s="2" t="s">
        <v>2077</v>
      </c>
      <c r="F345" s="2" t="s">
        <v>2077</v>
      </c>
      <c r="G345" s="2" t="s">
        <v>2078</v>
      </c>
      <c r="H345" s="2" t="s">
        <v>1992</v>
      </c>
      <c r="I345" s="2" t="s">
        <v>1993</v>
      </c>
      <c r="J345" s="2" t="s">
        <v>1994</v>
      </c>
      <c r="K345" s="2" t="s">
        <v>2079</v>
      </c>
      <c r="L345" s="2" t="s">
        <v>1978</v>
      </c>
      <c r="M345" s="2" t="s">
        <v>1979</v>
      </c>
      <c r="N345" s="2" t="s">
        <v>1980</v>
      </c>
    </row>
    <row r="346" spans="2:14" x14ac:dyDescent="0.25">
      <c r="B346" s="2" t="s">
        <v>2080</v>
      </c>
      <c r="C346" s="2" t="s">
        <v>2081</v>
      </c>
      <c r="D346" s="2" t="s">
        <v>2082</v>
      </c>
      <c r="E346" s="2" t="s">
        <v>2083</v>
      </c>
      <c r="F346" s="2" t="s">
        <v>2083</v>
      </c>
      <c r="G346" s="2" t="s">
        <v>2084</v>
      </c>
      <c r="H346" s="2" t="s">
        <v>1992</v>
      </c>
      <c r="I346" s="2" t="s">
        <v>1993</v>
      </c>
      <c r="J346" s="2" t="s">
        <v>1994</v>
      </c>
      <c r="K346" s="2" t="s">
        <v>2085</v>
      </c>
      <c r="L346" s="2" t="s">
        <v>1978</v>
      </c>
      <c r="M346" s="2" t="s">
        <v>1979</v>
      </c>
      <c r="N346" s="2" t="s">
        <v>1980</v>
      </c>
    </row>
    <row r="347" spans="2:14" x14ac:dyDescent="0.25">
      <c r="B347" s="2" t="s">
        <v>2086</v>
      </c>
      <c r="C347" s="2" t="s">
        <v>2087</v>
      </c>
      <c r="D347" s="2" t="s">
        <v>2088</v>
      </c>
      <c r="E347" s="2" t="s">
        <v>2089</v>
      </c>
      <c r="F347" s="2" t="s">
        <v>2089</v>
      </c>
      <c r="G347" s="2" t="s">
        <v>2090</v>
      </c>
      <c r="H347" s="2" t="s">
        <v>1992</v>
      </c>
      <c r="I347" s="2" t="s">
        <v>1993</v>
      </c>
      <c r="J347" s="2" t="s">
        <v>1994</v>
      </c>
      <c r="K347" s="2" t="s">
        <v>2091</v>
      </c>
      <c r="L347" s="2" t="s">
        <v>1978</v>
      </c>
      <c r="M347" s="2" t="s">
        <v>1979</v>
      </c>
      <c r="N347" s="2" t="s">
        <v>1980</v>
      </c>
    </row>
    <row r="348" spans="2:14" x14ac:dyDescent="0.25">
      <c r="B348" s="2" t="s">
        <v>2092</v>
      </c>
      <c r="C348" s="2" t="s">
        <v>2093</v>
      </c>
      <c r="D348" s="2" t="s">
        <v>2094</v>
      </c>
      <c r="E348" s="2" t="s">
        <v>2095</v>
      </c>
      <c r="F348" s="2" t="s">
        <v>2095</v>
      </c>
      <c r="G348" s="2" t="s">
        <v>2096</v>
      </c>
      <c r="H348" s="2" t="s">
        <v>1992</v>
      </c>
      <c r="I348" s="2" t="s">
        <v>1993</v>
      </c>
      <c r="J348" s="2" t="s">
        <v>1994</v>
      </c>
      <c r="K348" s="2" t="s">
        <v>2097</v>
      </c>
      <c r="L348" s="2" t="s">
        <v>1978</v>
      </c>
      <c r="M348" s="2" t="s">
        <v>1979</v>
      </c>
      <c r="N348" s="2" t="s">
        <v>1980</v>
      </c>
    </row>
    <row r="349" spans="2:14" x14ac:dyDescent="0.25">
      <c r="B349" s="2" t="s">
        <v>2098</v>
      </c>
      <c r="C349" s="2" t="s">
        <v>2099</v>
      </c>
      <c r="D349" s="2" t="s">
        <v>2100</v>
      </c>
      <c r="E349" s="2" t="s">
        <v>2101</v>
      </c>
      <c r="F349" s="2" t="s">
        <v>2101</v>
      </c>
      <c r="G349" s="2" t="s">
        <v>2102</v>
      </c>
      <c r="H349" s="2" t="s">
        <v>1992</v>
      </c>
      <c r="I349" s="2" t="s">
        <v>1993</v>
      </c>
      <c r="J349" s="2" t="s">
        <v>1994</v>
      </c>
      <c r="K349" s="2" t="s">
        <v>2103</v>
      </c>
      <c r="L349" s="2" t="s">
        <v>1978</v>
      </c>
      <c r="M349" s="2" t="s">
        <v>1979</v>
      </c>
      <c r="N349" s="2" t="s">
        <v>1980</v>
      </c>
    </row>
    <row r="350" spans="2:14" x14ac:dyDescent="0.25">
      <c r="B350" s="2" t="s">
        <v>2104</v>
      </c>
      <c r="C350" s="2" t="s">
        <v>2105</v>
      </c>
      <c r="D350" s="2" t="s">
        <v>2106</v>
      </c>
      <c r="E350" s="2" t="s">
        <v>2107</v>
      </c>
      <c r="F350" s="2" t="s">
        <v>2107</v>
      </c>
      <c r="G350" s="2" t="s">
        <v>2108</v>
      </c>
      <c r="H350" s="2" t="s">
        <v>1992</v>
      </c>
      <c r="I350" s="2" t="s">
        <v>1993</v>
      </c>
      <c r="J350" s="2" t="s">
        <v>1994</v>
      </c>
      <c r="K350" s="2" t="s">
        <v>2109</v>
      </c>
      <c r="L350" s="2" t="s">
        <v>1978</v>
      </c>
      <c r="M350" s="2" t="s">
        <v>1979</v>
      </c>
      <c r="N350" s="2" t="s">
        <v>1980</v>
      </c>
    </row>
    <row r="351" spans="2:14" x14ac:dyDescent="0.25">
      <c r="B351" s="2" t="e">
        <f>CONCATENATE("ROTH_VARIABLE:000",#REF!)</f>
        <v>#REF!</v>
      </c>
      <c r="C351" s="2" t="e">
        <f>CONCATENATE(#REF!,"_",#REF!,"_",#REF!)</f>
        <v>#REF!</v>
      </c>
      <c r="D351" s="2" t="str">
        <f t="shared" ref="D351:D372" si="0">CONCATENATE("ROTH_TRAIT:000",E351)</f>
        <v>ROTH_TRAIT:000Nitrogen deviation</v>
      </c>
      <c r="E351" s="2" t="s">
        <v>2110</v>
      </c>
      <c r="F351" s="2" t="s">
        <v>2111</v>
      </c>
      <c r="G351" s="2" t="s">
        <v>2112</v>
      </c>
      <c r="H351" s="2" t="str">
        <f t="shared" ref="H351:H372" si="1">CONCATENATE("ROTH_MEAS:000",I351)</f>
        <v>ROTH_MEAS:000CalcCombYldRe</v>
      </c>
      <c r="I351" s="2" t="s">
        <v>2113</v>
      </c>
      <c r="J351" s="2" t="s">
        <v>2114</v>
      </c>
      <c r="K351" s="2" t="s">
        <v>2115</v>
      </c>
      <c r="L351" s="2" t="s">
        <v>315</v>
      </c>
      <c r="M351" s="2" t="s">
        <v>316</v>
      </c>
      <c r="N351" s="2" t="s">
        <v>316</v>
      </c>
    </row>
    <row r="352" spans="2:14" x14ac:dyDescent="0.25">
      <c r="B352" s="2" t="e">
        <f>CONCATENATE("ROTH_VARIABLE:000",#REF!)</f>
        <v>#REF!</v>
      </c>
      <c r="C352" s="2" t="e">
        <f>CONCATENATE(#REF!,"_",#REF!,"_",#REF!)</f>
        <v>#REF!</v>
      </c>
      <c r="D352" s="2" t="str">
        <f t="shared" si="0"/>
        <v>ROTH_TRAIT:000Nitrogen deviation</v>
      </c>
      <c r="E352" s="2" t="s">
        <v>2110</v>
      </c>
      <c r="F352" s="2" t="s">
        <v>2111</v>
      </c>
      <c r="G352" s="2" t="s">
        <v>2112</v>
      </c>
      <c r="H352" s="2" t="str">
        <f t="shared" si="1"/>
        <v>ROTH_MEAS:000CalcNirsYldRe</v>
      </c>
      <c r="I352" s="2" t="s">
        <v>2116</v>
      </c>
      <c r="J352" s="2" t="s">
        <v>2114</v>
      </c>
      <c r="K352" s="2" t="s">
        <v>2117</v>
      </c>
      <c r="L352" s="2" t="s">
        <v>315</v>
      </c>
      <c r="M352" s="2" t="s">
        <v>316</v>
      </c>
      <c r="N352" s="2" t="s">
        <v>316</v>
      </c>
    </row>
    <row r="353" spans="2:14" x14ac:dyDescent="0.25">
      <c r="B353" s="2" t="e">
        <f>CONCATENATE("ROTH_VARIABLE:000",#REF!)</f>
        <v>#REF!</v>
      </c>
      <c r="C353" s="2" t="e">
        <f>CONCATENATE(#REF!,"_",#REF!,"_",#REF!)</f>
        <v>#REF!</v>
      </c>
      <c r="D353" s="2" t="str">
        <f t="shared" si="0"/>
        <v>ROTH_TRAIT:000Aluminium deviation</v>
      </c>
      <c r="E353" s="2" t="s">
        <v>2118</v>
      </c>
      <c r="F353" s="2" t="s">
        <v>2119</v>
      </c>
      <c r="G353" s="2" t="s">
        <v>2120</v>
      </c>
      <c r="H353" s="2" t="str">
        <f t="shared" si="1"/>
        <v>ROTH_MEAS:000CalcIcpYldRe</v>
      </c>
      <c r="I353" s="2" t="s">
        <v>2121</v>
      </c>
      <c r="J353" s="2" t="s">
        <v>2114</v>
      </c>
      <c r="K353" s="2" t="s">
        <v>2122</v>
      </c>
      <c r="L353" s="2" t="s">
        <v>1050</v>
      </c>
      <c r="M353" s="2" t="s">
        <v>1051</v>
      </c>
      <c r="N353" s="2" t="s">
        <v>1051</v>
      </c>
    </row>
    <row r="354" spans="2:14" x14ac:dyDescent="0.25">
      <c r="B354" s="2" t="e">
        <f>CONCATENATE("ROTH_VARIABLE:000",#REF!)</f>
        <v>#REF!</v>
      </c>
      <c r="C354" s="2" t="e">
        <f>CONCATENATE(#REF!,"_",#REF!,"_",#REF!)</f>
        <v>#REF!</v>
      </c>
      <c r="D354" s="2" t="str">
        <f t="shared" si="0"/>
        <v>ROTH_TRAIT:000Arsenic deviation</v>
      </c>
      <c r="E354" s="2" t="s">
        <v>2123</v>
      </c>
      <c r="F354" s="2" t="s">
        <v>2124</v>
      </c>
      <c r="G354" s="2" t="s">
        <v>2125</v>
      </c>
      <c r="H354" s="2" t="str">
        <f t="shared" si="1"/>
        <v>ROTH_MEAS:000CalcIcpYldRe</v>
      </c>
      <c r="I354" s="2" t="s">
        <v>2121</v>
      </c>
      <c r="J354" s="2" t="s">
        <v>2114</v>
      </c>
      <c r="K354" s="2" t="s">
        <v>2126</v>
      </c>
      <c r="L354" s="2" t="s">
        <v>1050</v>
      </c>
      <c r="M354" s="2" t="s">
        <v>1051</v>
      </c>
      <c r="N354" s="2" t="s">
        <v>1051</v>
      </c>
    </row>
    <row r="355" spans="2:14" x14ac:dyDescent="0.25">
      <c r="B355" s="2" t="e">
        <f>CONCATENATE("ROTH_VARIABLE:000",#REF!)</f>
        <v>#REF!</v>
      </c>
      <c r="C355" s="2" t="e">
        <f>CONCATENATE(#REF!,"_",#REF!,"_",#REF!)</f>
        <v>#REF!</v>
      </c>
      <c r="D355" s="2" t="str">
        <f t="shared" si="0"/>
        <v>ROTH_TRAIT:000Calcium deviation</v>
      </c>
      <c r="E355" s="2" t="s">
        <v>2127</v>
      </c>
      <c r="F355" s="2" t="s">
        <v>2128</v>
      </c>
      <c r="G355" s="2" t="s">
        <v>2129</v>
      </c>
      <c r="H355" s="2" t="str">
        <f t="shared" si="1"/>
        <v>ROTH_MEAS:000CalcIcpYldRe</v>
      </c>
      <c r="I355" s="2" t="s">
        <v>2121</v>
      </c>
      <c r="J355" s="2" t="s">
        <v>2114</v>
      </c>
      <c r="K355" s="2" t="s">
        <v>2130</v>
      </c>
      <c r="L355" s="2" t="s">
        <v>1050</v>
      </c>
      <c r="M355" s="2" t="s">
        <v>1051</v>
      </c>
      <c r="N355" s="2" t="s">
        <v>1051</v>
      </c>
    </row>
    <row r="356" spans="2:14" x14ac:dyDescent="0.25">
      <c r="B356" s="2" t="e">
        <f>CONCATENATE("ROTH_VARIABLE:000",#REF!)</f>
        <v>#REF!</v>
      </c>
      <c r="C356" s="2" t="e">
        <f>CONCATENATE(#REF!,"_",#REF!,"_",#REF!)</f>
        <v>#REF!</v>
      </c>
      <c r="D356" s="2" t="str">
        <f t="shared" si="0"/>
        <v>ROTH_TRAIT:000Cadmium deviation</v>
      </c>
      <c r="E356" s="2" t="s">
        <v>2131</v>
      </c>
      <c r="F356" s="2" t="s">
        <v>2132</v>
      </c>
      <c r="G356" s="2" t="s">
        <v>2133</v>
      </c>
      <c r="H356" s="2" t="str">
        <f t="shared" si="1"/>
        <v>ROTH_MEAS:000CalcIcpYldRe</v>
      </c>
      <c r="I356" s="2" t="s">
        <v>2121</v>
      </c>
      <c r="J356" s="2" t="s">
        <v>2114</v>
      </c>
      <c r="K356" s="2" t="s">
        <v>2134</v>
      </c>
      <c r="L356" s="2" t="s">
        <v>1050</v>
      </c>
      <c r="M356" s="2" t="s">
        <v>1051</v>
      </c>
      <c r="N356" s="2" t="s">
        <v>1051</v>
      </c>
    </row>
    <row r="357" spans="2:14" x14ac:dyDescent="0.25">
      <c r="B357" s="2" t="e">
        <f>CONCATENATE("ROTH_VARIABLE:000",#REF!)</f>
        <v>#REF!</v>
      </c>
      <c r="C357" s="2" t="e">
        <f>CONCATENATE(#REF!,"_",#REF!,"_",#REF!)</f>
        <v>#REF!</v>
      </c>
      <c r="D357" s="2" t="str">
        <f t="shared" si="0"/>
        <v>ROTH_TRAIT:000Cobalt deviation</v>
      </c>
      <c r="E357" s="2" t="s">
        <v>2135</v>
      </c>
      <c r="F357" s="2" t="s">
        <v>2136</v>
      </c>
      <c r="G357" s="2" t="s">
        <v>2137</v>
      </c>
      <c r="H357" s="2" t="str">
        <f t="shared" si="1"/>
        <v>ROTH_MEAS:000CalcIcpYldRe</v>
      </c>
      <c r="I357" s="2" t="s">
        <v>2121</v>
      </c>
      <c r="J357" s="2" t="s">
        <v>2114</v>
      </c>
      <c r="K357" s="2" t="s">
        <v>2138</v>
      </c>
      <c r="L357" s="2" t="s">
        <v>1050</v>
      </c>
      <c r="M357" s="2" t="s">
        <v>1051</v>
      </c>
      <c r="N357" s="2" t="s">
        <v>1051</v>
      </c>
    </row>
    <row r="358" spans="2:14" x14ac:dyDescent="0.25">
      <c r="B358" s="2" t="e">
        <f>CONCATENATE("ROTH_VARIABLE:000",#REF!)</f>
        <v>#REF!</v>
      </c>
      <c r="C358" s="2" t="e">
        <f>CONCATENATE(#REF!,"_",#REF!,"_",#REF!)</f>
        <v>#REF!</v>
      </c>
      <c r="D358" s="2" t="str">
        <f t="shared" si="0"/>
        <v>ROTH_TRAIT:000Chromium deviation</v>
      </c>
      <c r="E358" s="2" t="s">
        <v>2139</v>
      </c>
      <c r="F358" s="2" t="s">
        <v>2140</v>
      </c>
      <c r="G358" s="2" t="s">
        <v>2141</v>
      </c>
      <c r="H358" s="2" t="str">
        <f t="shared" si="1"/>
        <v>ROTH_MEAS:000CalcIcpYldRe</v>
      </c>
      <c r="I358" s="2" t="s">
        <v>2121</v>
      </c>
      <c r="J358" s="2" t="s">
        <v>2114</v>
      </c>
      <c r="K358" s="2" t="s">
        <v>2142</v>
      </c>
      <c r="L358" s="2" t="s">
        <v>1050</v>
      </c>
      <c r="M358" s="2" t="s">
        <v>1051</v>
      </c>
      <c r="N358" s="2" t="s">
        <v>1051</v>
      </c>
    </row>
    <row r="359" spans="2:14" x14ac:dyDescent="0.25">
      <c r="B359" s="2" t="e">
        <f>CONCATENATE("ROTH_VARIABLE:000",#REF!)</f>
        <v>#REF!</v>
      </c>
      <c r="C359" s="2" t="e">
        <f>CONCATENATE(#REF!,"_",#REF!,"_",#REF!)</f>
        <v>#REF!</v>
      </c>
      <c r="D359" s="2" t="str">
        <f t="shared" si="0"/>
        <v>ROTH_TRAIT:000Copper deviation</v>
      </c>
      <c r="E359" s="2" t="s">
        <v>2143</v>
      </c>
      <c r="F359" s="2" t="s">
        <v>2144</v>
      </c>
      <c r="G359" s="2" t="s">
        <v>2145</v>
      </c>
      <c r="H359" s="2" t="str">
        <f t="shared" si="1"/>
        <v>ROTH_MEAS:000CalcIcpYldRe</v>
      </c>
      <c r="I359" s="2" t="s">
        <v>2121</v>
      </c>
      <c r="J359" s="2" t="s">
        <v>2114</v>
      </c>
      <c r="K359" s="2" t="s">
        <v>2146</v>
      </c>
      <c r="L359" s="2" t="s">
        <v>1050</v>
      </c>
      <c r="M359" s="2" t="s">
        <v>1051</v>
      </c>
      <c r="N359" s="2" t="s">
        <v>1051</v>
      </c>
    </row>
    <row r="360" spans="2:14" x14ac:dyDescent="0.25">
      <c r="B360" s="2" t="e">
        <f>CONCATENATE("ROTH_VARIABLE:000",#REF!)</f>
        <v>#REF!</v>
      </c>
      <c r="C360" s="2" t="e">
        <f>CONCATENATE(#REF!,"_",#REF!,"_",#REF!)</f>
        <v>#REF!</v>
      </c>
      <c r="D360" s="2" t="str">
        <f t="shared" si="0"/>
        <v>ROTH_TRAIT:000Iron deviation</v>
      </c>
      <c r="E360" s="2" t="s">
        <v>2147</v>
      </c>
      <c r="F360" s="2" t="s">
        <v>2148</v>
      </c>
      <c r="G360" s="2" t="s">
        <v>2149</v>
      </c>
      <c r="H360" s="2" t="str">
        <f t="shared" si="1"/>
        <v>ROTH_MEAS:000CalcIcpYldRe</v>
      </c>
      <c r="I360" s="2" t="s">
        <v>2121</v>
      </c>
      <c r="J360" s="2" t="s">
        <v>2114</v>
      </c>
      <c r="K360" s="2" t="s">
        <v>2150</v>
      </c>
      <c r="L360" s="2" t="s">
        <v>1050</v>
      </c>
      <c r="M360" s="2" t="s">
        <v>1051</v>
      </c>
      <c r="N360" s="2" t="s">
        <v>1051</v>
      </c>
    </row>
    <row r="361" spans="2:14" x14ac:dyDescent="0.25">
      <c r="B361" s="2" t="e">
        <f>CONCATENATE("ROTH_VARIABLE:000",#REF!)</f>
        <v>#REF!</v>
      </c>
      <c r="C361" s="2" t="e">
        <f>CONCATENATE(#REF!,"_",#REF!,"_",#REF!)</f>
        <v>#REF!</v>
      </c>
      <c r="D361" s="2" t="str">
        <f t="shared" si="0"/>
        <v>ROTH_TRAIT:000Potassium deviation</v>
      </c>
      <c r="E361" s="2" t="s">
        <v>2151</v>
      </c>
      <c r="F361" s="2" t="s">
        <v>2152</v>
      </c>
      <c r="G361" s="2" t="s">
        <v>2153</v>
      </c>
      <c r="H361" s="2" t="str">
        <f t="shared" si="1"/>
        <v>ROTH_MEAS:000CalcIcpYldRe</v>
      </c>
      <c r="I361" s="2" t="s">
        <v>2121</v>
      </c>
      <c r="J361" s="2" t="s">
        <v>2114</v>
      </c>
      <c r="K361" s="2" t="s">
        <v>2154</v>
      </c>
      <c r="L361" s="2" t="s">
        <v>1050</v>
      </c>
      <c r="M361" s="2" t="s">
        <v>1051</v>
      </c>
      <c r="N361" s="2" t="s">
        <v>1051</v>
      </c>
    </row>
    <row r="362" spans="2:14" x14ac:dyDescent="0.25">
      <c r="B362" s="2" t="e">
        <f>CONCATENATE("ROTH_VARIABLE:000",#REF!)</f>
        <v>#REF!</v>
      </c>
      <c r="C362" s="2" t="e">
        <f>CONCATENATE(#REF!,"_",#REF!,"_",#REF!)</f>
        <v>#REF!</v>
      </c>
      <c r="D362" s="2" t="str">
        <f t="shared" si="0"/>
        <v>ROTH_TRAIT:000Magnesium deviation</v>
      </c>
      <c r="E362" s="2" t="s">
        <v>2155</v>
      </c>
      <c r="F362" s="2" t="s">
        <v>2156</v>
      </c>
      <c r="G362" s="2" t="s">
        <v>2157</v>
      </c>
      <c r="H362" s="2" t="str">
        <f t="shared" si="1"/>
        <v>ROTH_MEAS:000CalcIcpYldRe</v>
      </c>
      <c r="I362" s="2" t="s">
        <v>2121</v>
      </c>
      <c r="J362" s="2" t="s">
        <v>2114</v>
      </c>
      <c r="K362" s="2" t="s">
        <v>2158</v>
      </c>
      <c r="L362" s="2" t="s">
        <v>1050</v>
      </c>
      <c r="M362" s="2" t="s">
        <v>1051</v>
      </c>
      <c r="N362" s="2" t="s">
        <v>1051</v>
      </c>
    </row>
    <row r="363" spans="2:14" x14ac:dyDescent="0.25">
      <c r="B363" s="2" t="e">
        <f>CONCATENATE("ROTH_VARIABLE:000",#REF!)</f>
        <v>#REF!</v>
      </c>
      <c r="C363" s="2" t="e">
        <f>CONCATENATE(#REF!,"_",#REF!,"_",#REF!)</f>
        <v>#REF!</v>
      </c>
      <c r="D363" s="2" t="str">
        <f t="shared" si="0"/>
        <v>ROTH_TRAIT:000Manganese deviation</v>
      </c>
      <c r="E363" s="2" t="s">
        <v>2159</v>
      </c>
      <c r="F363" s="2" t="s">
        <v>2160</v>
      </c>
      <c r="G363" s="2" t="s">
        <v>2161</v>
      </c>
      <c r="H363" s="2" t="str">
        <f t="shared" si="1"/>
        <v>ROTH_MEAS:000CalcIcpYldRe</v>
      </c>
      <c r="I363" s="2" t="s">
        <v>2121</v>
      </c>
      <c r="J363" s="2" t="s">
        <v>2114</v>
      </c>
      <c r="K363" s="2" t="s">
        <v>2162</v>
      </c>
      <c r="L363" s="2" t="s">
        <v>1050</v>
      </c>
      <c r="M363" s="2" t="s">
        <v>1051</v>
      </c>
      <c r="N363" s="2" t="s">
        <v>1051</v>
      </c>
    </row>
    <row r="364" spans="2:14" x14ac:dyDescent="0.25">
      <c r="B364" s="2" t="e">
        <f>CONCATENATE("ROTH_VARIABLE:000",#REF!)</f>
        <v>#REF!</v>
      </c>
      <c r="C364" s="2" t="e">
        <f>CONCATENATE(#REF!,"_",#REF!,"_",#REF!)</f>
        <v>#REF!</v>
      </c>
      <c r="D364" s="2" t="str">
        <f t="shared" si="0"/>
        <v>ROTH_TRAIT:000Molybdenum deviation</v>
      </c>
      <c r="E364" s="2" t="s">
        <v>2163</v>
      </c>
      <c r="F364" s="2" t="s">
        <v>2164</v>
      </c>
      <c r="G364" s="2" t="s">
        <v>2165</v>
      </c>
      <c r="H364" s="2" t="str">
        <f t="shared" si="1"/>
        <v>ROTH_MEAS:000CalcIcpYldRe</v>
      </c>
      <c r="I364" s="2" t="s">
        <v>2121</v>
      </c>
      <c r="J364" s="2" t="s">
        <v>2114</v>
      </c>
      <c r="K364" s="2" t="s">
        <v>2166</v>
      </c>
      <c r="L364" s="2" t="s">
        <v>1050</v>
      </c>
      <c r="M364" s="2" t="s">
        <v>1051</v>
      </c>
      <c r="N364" s="2" t="s">
        <v>1051</v>
      </c>
    </row>
    <row r="365" spans="2:14" x14ac:dyDescent="0.25">
      <c r="B365" s="2" t="e">
        <f>CONCATENATE("ROTH_VARIABLE:000",#REF!)</f>
        <v>#REF!</v>
      </c>
      <c r="C365" s="2" t="e">
        <f>CONCATENATE(#REF!,"_",#REF!,"_",#REF!)</f>
        <v>#REF!</v>
      </c>
      <c r="D365" s="2" t="str">
        <f t="shared" si="0"/>
        <v>ROTH_TRAIT:000Sodium deviation</v>
      </c>
      <c r="E365" s="2" t="s">
        <v>2167</v>
      </c>
      <c r="F365" s="2" t="s">
        <v>2168</v>
      </c>
      <c r="G365" s="2" t="s">
        <v>2169</v>
      </c>
      <c r="H365" s="2" t="str">
        <f t="shared" si="1"/>
        <v>ROTH_MEAS:000CalcIcpYldRe</v>
      </c>
      <c r="I365" s="2" t="s">
        <v>2121</v>
      </c>
      <c r="J365" s="2" t="s">
        <v>2114</v>
      </c>
      <c r="K365" s="2" t="s">
        <v>2170</v>
      </c>
      <c r="L365" s="2" t="s">
        <v>1050</v>
      </c>
      <c r="M365" s="2" t="s">
        <v>1051</v>
      </c>
      <c r="N365" s="2" t="s">
        <v>1051</v>
      </c>
    </row>
    <row r="366" spans="2:14" x14ac:dyDescent="0.25">
      <c r="B366" s="2" t="e">
        <f>CONCATENATE("ROTH_VARIABLE:000",#REF!)</f>
        <v>#REF!</v>
      </c>
      <c r="C366" s="2" t="e">
        <f>CONCATENATE(#REF!,"_",#REF!,"_",#REF!)</f>
        <v>#REF!</v>
      </c>
      <c r="D366" s="2" t="str">
        <f t="shared" si="0"/>
        <v>ROTH_TRAIT:000Nickel deviation</v>
      </c>
      <c r="E366" s="2" t="s">
        <v>2171</v>
      </c>
      <c r="F366" s="2" t="s">
        <v>2172</v>
      </c>
      <c r="G366" s="2" t="s">
        <v>2173</v>
      </c>
      <c r="H366" s="2" t="str">
        <f t="shared" si="1"/>
        <v>ROTH_MEAS:000CalcIcpYldRe</v>
      </c>
      <c r="I366" s="2" t="s">
        <v>2121</v>
      </c>
      <c r="J366" s="2" t="s">
        <v>2114</v>
      </c>
      <c r="K366" s="2" t="s">
        <v>2174</v>
      </c>
      <c r="L366" s="2" t="s">
        <v>1050</v>
      </c>
      <c r="M366" s="2" t="s">
        <v>1051</v>
      </c>
      <c r="N366" s="2" t="s">
        <v>1051</v>
      </c>
    </row>
    <row r="367" spans="2:14" x14ac:dyDescent="0.25">
      <c r="B367" s="2" t="e">
        <f>CONCATENATE("ROTH_VARIABLE:000",#REF!)</f>
        <v>#REF!</v>
      </c>
      <c r="C367" s="2" t="e">
        <f>CONCATENATE(#REF!,"_",#REF!,"_",#REF!)</f>
        <v>#REF!</v>
      </c>
      <c r="D367" s="2" t="str">
        <f t="shared" si="0"/>
        <v>ROTH_TRAIT:000Phosphorus deviation</v>
      </c>
      <c r="E367" s="2" t="s">
        <v>2175</v>
      </c>
      <c r="F367" s="2" t="s">
        <v>2176</v>
      </c>
      <c r="G367" s="2" t="s">
        <v>2177</v>
      </c>
      <c r="H367" s="2" t="str">
        <f t="shared" si="1"/>
        <v>ROTH_MEAS:000CalcIcpYldRe</v>
      </c>
      <c r="I367" s="2" t="s">
        <v>2121</v>
      </c>
      <c r="J367" s="2" t="s">
        <v>2114</v>
      </c>
      <c r="K367" s="2" t="s">
        <v>2178</v>
      </c>
      <c r="L367" s="2" t="s">
        <v>1050</v>
      </c>
      <c r="M367" s="2" t="s">
        <v>1051</v>
      </c>
      <c r="N367" s="2" t="s">
        <v>1051</v>
      </c>
    </row>
    <row r="368" spans="2:14" x14ac:dyDescent="0.25">
      <c r="B368" s="2" t="e">
        <f>CONCATENATE("ROTH_VARIABLE:000",#REF!)</f>
        <v>#REF!</v>
      </c>
      <c r="C368" s="2" t="e">
        <f>CONCATENATE(#REF!,"_",#REF!,"_",#REF!)</f>
        <v>#REF!</v>
      </c>
      <c r="D368" s="2" t="str">
        <f t="shared" si="0"/>
        <v>ROTH_TRAIT:000Lead deviation</v>
      </c>
      <c r="E368" s="2" t="s">
        <v>2179</v>
      </c>
      <c r="F368" s="2" t="s">
        <v>2180</v>
      </c>
      <c r="G368" s="2" t="s">
        <v>2181</v>
      </c>
      <c r="H368" s="2" t="str">
        <f t="shared" si="1"/>
        <v>ROTH_MEAS:000CalcIcpYldRe</v>
      </c>
      <c r="I368" s="2" t="s">
        <v>2121</v>
      </c>
      <c r="J368" s="2" t="s">
        <v>2114</v>
      </c>
      <c r="K368" s="2" t="s">
        <v>2182</v>
      </c>
      <c r="L368" s="2" t="s">
        <v>1050</v>
      </c>
      <c r="M368" s="2" t="s">
        <v>1051</v>
      </c>
      <c r="N368" s="2" t="s">
        <v>1051</v>
      </c>
    </row>
    <row r="369" spans="1:14" x14ac:dyDescent="0.25">
      <c r="B369" s="2" t="e">
        <f>CONCATENATE("ROTH_VARIABLE:000",#REF!)</f>
        <v>#REF!</v>
      </c>
      <c r="C369" s="2" t="e">
        <f>CONCATENATE(#REF!,"_",#REF!,"_",#REF!)</f>
        <v>#REF!</v>
      </c>
      <c r="D369" s="2" t="str">
        <f t="shared" si="0"/>
        <v>ROTH_TRAIT:000Sulphur deviation</v>
      </c>
      <c r="E369" s="2" t="s">
        <v>2183</v>
      </c>
      <c r="F369" s="2" t="s">
        <v>2184</v>
      </c>
      <c r="G369" s="2" t="s">
        <v>2185</v>
      </c>
      <c r="H369" s="2" t="str">
        <f t="shared" si="1"/>
        <v>ROTH_MEAS:000CalcIcpYldRe</v>
      </c>
      <c r="I369" s="2" t="s">
        <v>2121</v>
      </c>
      <c r="J369" s="2" t="s">
        <v>2114</v>
      </c>
      <c r="K369" s="2" t="s">
        <v>2186</v>
      </c>
      <c r="L369" s="2" t="s">
        <v>1050</v>
      </c>
      <c r="M369" s="2" t="s">
        <v>1051</v>
      </c>
      <c r="N369" s="2" t="s">
        <v>1051</v>
      </c>
    </row>
    <row r="370" spans="1:14" x14ac:dyDescent="0.25">
      <c r="B370" s="2" t="e">
        <f>CONCATENATE("ROTH_VARIABLE:000",#REF!)</f>
        <v>#REF!</v>
      </c>
      <c r="C370" s="2" t="e">
        <f>CONCATENATE(#REF!,"_",#REF!,"_",#REF!)</f>
        <v>#REF!</v>
      </c>
      <c r="D370" s="2" t="str">
        <f t="shared" si="0"/>
        <v>ROTH_TRAIT:000Selenium deviation</v>
      </c>
      <c r="E370" s="2" t="s">
        <v>2187</v>
      </c>
      <c r="F370" s="2" t="s">
        <v>2188</v>
      </c>
      <c r="G370" s="2" t="s">
        <v>2189</v>
      </c>
      <c r="H370" s="2" t="str">
        <f t="shared" si="1"/>
        <v>ROTH_MEAS:000CalcIcpYldRe</v>
      </c>
      <c r="I370" s="2" t="s">
        <v>2121</v>
      </c>
      <c r="J370" s="2" t="s">
        <v>2114</v>
      </c>
      <c r="K370" s="2" t="s">
        <v>2190</v>
      </c>
      <c r="L370" s="2" t="s">
        <v>1050</v>
      </c>
      <c r="M370" s="2" t="s">
        <v>1051</v>
      </c>
      <c r="N370" s="2" t="s">
        <v>1051</v>
      </c>
    </row>
    <row r="371" spans="1:14" x14ac:dyDescent="0.25">
      <c r="B371" s="2" t="e">
        <f>CONCATENATE("ROTH_VARIABLE:000",#REF!)</f>
        <v>#REF!</v>
      </c>
      <c r="C371" s="2" t="e">
        <f>CONCATENATE(#REF!,"_",#REF!,"_",#REF!)</f>
        <v>#REF!</v>
      </c>
      <c r="D371" s="2" t="str">
        <f t="shared" si="0"/>
        <v>ROTH_TRAIT:000Titanium deviation</v>
      </c>
      <c r="E371" s="2" t="s">
        <v>2191</v>
      </c>
      <c r="F371" s="2" t="s">
        <v>2192</v>
      </c>
      <c r="G371" s="2" t="s">
        <v>2193</v>
      </c>
      <c r="H371" s="2" t="str">
        <f t="shared" si="1"/>
        <v>ROTH_MEAS:000CalcIcpYldRe</v>
      </c>
      <c r="I371" s="2" t="s">
        <v>2121</v>
      </c>
      <c r="J371" s="2" t="s">
        <v>2114</v>
      </c>
      <c r="K371" s="2" t="s">
        <v>2194</v>
      </c>
      <c r="L371" s="2" t="s">
        <v>1050</v>
      </c>
      <c r="M371" s="2" t="s">
        <v>1051</v>
      </c>
      <c r="N371" s="2" t="s">
        <v>1051</v>
      </c>
    </row>
    <row r="372" spans="1:14" x14ac:dyDescent="0.25">
      <c r="B372" s="2" t="e">
        <f>CONCATENATE("ROTH_VARIABLE:000",#REF!)</f>
        <v>#REF!</v>
      </c>
      <c r="C372" s="2" t="e">
        <f>CONCATENATE(#REF!,"_",#REF!,"_",#REF!)</f>
        <v>#REF!</v>
      </c>
      <c r="D372" s="2" t="str">
        <f t="shared" si="0"/>
        <v>ROTH_TRAIT:000Zinc deviation</v>
      </c>
      <c r="E372" s="2" t="s">
        <v>2195</v>
      </c>
      <c r="F372" s="2" t="s">
        <v>2196</v>
      </c>
      <c r="G372" s="2" t="s">
        <v>2197</v>
      </c>
      <c r="H372" s="2" t="str">
        <f t="shared" si="1"/>
        <v>ROTH_MEAS:000CalcIcpYldRe</v>
      </c>
      <c r="I372" s="2" t="s">
        <v>2121</v>
      </c>
      <c r="J372" s="2" t="s">
        <v>2114</v>
      </c>
      <c r="K372" s="2" t="s">
        <v>2198</v>
      </c>
      <c r="L372" s="2" t="s">
        <v>1050</v>
      </c>
      <c r="M372" s="2" t="s">
        <v>1051</v>
      </c>
      <c r="N372" s="2" t="s">
        <v>1051</v>
      </c>
    </row>
    <row r="375" spans="1:14" x14ac:dyDescent="0.25">
      <c r="A375" s="1" t="s">
        <v>2199</v>
      </c>
      <c r="B375" s="2" t="s">
        <v>2200</v>
      </c>
      <c r="C375" s="2" t="s">
        <v>2201</v>
      </c>
      <c r="D375" s="2" t="s">
        <v>2202</v>
      </c>
      <c r="E375" s="2" t="s">
        <v>2203</v>
      </c>
      <c r="F375" s="2" t="s">
        <v>2204</v>
      </c>
      <c r="G375" s="2" t="s">
        <v>2205</v>
      </c>
      <c r="H375" s="2" t="s">
        <v>2206</v>
      </c>
      <c r="I375" s="2" t="s">
        <v>2207</v>
      </c>
      <c r="J375" s="2" t="s">
        <v>2208</v>
      </c>
      <c r="K375" s="2" t="s">
        <v>2209</v>
      </c>
      <c r="L375" s="2" t="s">
        <v>376</v>
      </c>
      <c r="M375" s="2" t="s">
        <v>377</v>
      </c>
      <c r="N375" s="2" t="s">
        <v>378</v>
      </c>
    </row>
    <row r="376" spans="1:14" x14ac:dyDescent="0.25">
      <c r="B376" s="2" t="s">
        <v>2210</v>
      </c>
      <c r="C376" s="2" t="s">
        <v>2211</v>
      </c>
      <c r="D376" s="2" t="s">
        <v>2212</v>
      </c>
      <c r="E376" s="2" t="s">
        <v>2213</v>
      </c>
      <c r="F376" s="2" t="s">
        <v>2214</v>
      </c>
      <c r="G376" s="2" t="s">
        <v>2215</v>
      </c>
      <c r="H376" s="2" t="s">
        <v>2216</v>
      </c>
      <c r="I376" s="2" t="s">
        <v>2217</v>
      </c>
      <c r="J376" s="2" t="s">
        <v>2218</v>
      </c>
      <c r="K376" s="2" t="s">
        <v>2219</v>
      </c>
      <c r="L376" s="2" t="s">
        <v>376</v>
      </c>
      <c r="M376" s="2" t="s">
        <v>377</v>
      </c>
      <c r="N376" s="2" t="s">
        <v>378</v>
      </c>
    </row>
    <row r="377" spans="1:14" x14ac:dyDescent="0.25">
      <c r="B377" s="2" t="s">
        <v>2220</v>
      </c>
      <c r="C377" s="2" t="s">
        <v>2221</v>
      </c>
      <c r="D377" s="2" t="s">
        <v>2222</v>
      </c>
      <c r="E377" s="2" t="s">
        <v>2223</v>
      </c>
      <c r="F377" s="2" t="s">
        <v>2224</v>
      </c>
      <c r="G377" s="2" t="s">
        <v>2225</v>
      </c>
      <c r="H377" s="2" t="s">
        <v>2226</v>
      </c>
      <c r="I377" s="2" t="s">
        <v>2227</v>
      </c>
      <c r="J377" s="2" t="s">
        <v>2228</v>
      </c>
      <c r="K377" s="2" t="s">
        <v>2229</v>
      </c>
      <c r="L377" s="2" t="s">
        <v>376</v>
      </c>
      <c r="M377" s="2" t="s">
        <v>377</v>
      </c>
      <c r="N377" s="2" t="s">
        <v>378</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Petros Sigalas</dc:creator>
  <cp:lastModifiedBy>Petros Sigalas</cp:lastModifiedBy>
  <dcterms:created xsi:type="dcterms:W3CDTF">2023-12-06T10:06:01Z</dcterms:created>
  <dcterms:modified xsi:type="dcterms:W3CDTF">2023-12-06T11:15:37Z</dcterms:modified>
</cp:coreProperties>
</file>