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王煜暖\Desktop\cancer cell international\"/>
    </mc:Choice>
  </mc:AlternateContent>
  <xr:revisionPtr revIDLastSave="0" documentId="13_ncr:1_{93EA2481-2797-4AB6-8E69-4316F47DEDB8}" xr6:coauthVersionLast="47" xr6:coauthVersionMax="47" xr10:uidLastSave="{00000000-0000-0000-0000-000000000000}"/>
  <bookViews>
    <workbookView xWindow="-104" yWindow="-104" windowWidth="22326" windowHeight="12050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  <sheet name="Table S5 " sheetId="5" r:id="rId5"/>
    <sheet name="Table S6" sheetId="6" r:id="rId6"/>
    <sheet name="Table S7" sheetId="7" r:id="rId7"/>
    <sheet name="Table S8" sheetId="8" r:id="rId8"/>
  </sheets>
  <calcPr calcId="181029"/>
</workbook>
</file>

<file path=xl/calcChain.xml><?xml version="1.0" encoding="utf-8"?>
<calcChain xmlns="http://schemas.openxmlformats.org/spreadsheetml/2006/main">
  <c r="E42" i="4" l="1"/>
  <c r="F43" i="4" s="1"/>
  <c r="E39" i="4"/>
  <c r="F41" i="4" s="1"/>
  <c r="E36" i="4"/>
  <c r="F37" i="4" s="1"/>
  <c r="E33" i="4"/>
  <c r="F35" i="4" s="1"/>
  <c r="E30" i="4"/>
  <c r="F30" i="4" s="1"/>
  <c r="E27" i="4"/>
  <c r="F27" i="4" s="1"/>
  <c r="F25" i="4"/>
  <c r="F24" i="4"/>
  <c r="E24" i="4"/>
  <c r="F26" i="4" s="1"/>
  <c r="E21" i="4"/>
  <c r="F22" i="4" s="1"/>
  <c r="E18" i="4"/>
  <c r="F18" i="4" s="1"/>
  <c r="E15" i="4"/>
  <c r="F15" i="4" s="1"/>
  <c r="E12" i="4"/>
  <c r="F14" i="4" s="1"/>
  <c r="E9" i="4"/>
  <c r="F9" i="4" s="1"/>
  <c r="E6" i="4"/>
  <c r="F6" i="4" s="1"/>
  <c r="E3" i="4"/>
  <c r="F5" i="4" s="1"/>
  <c r="G168" i="5"/>
  <c r="E168" i="5"/>
  <c r="G165" i="5"/>
  <c r="E165" i="5"/>
  <c r="G162" i="5"/>
  <c r="E162" i="5"/>
  <c r="G159" i="5"/>
  <c r="E159" i="5"/>
  <c r="G156" i="5"/>
  <c r="E156" i="5"/>
  <c r="G153" i="5"/>
  <c r="E153" i="5"/>
  <c r="G150" i="5"/>
  <c r="E150" i="5"/>
  <c r="G147" i="5"/>
  <c r="E147" i="5"/>
  <c r="G144" i="5"/>
  <c r="E144" i="5"/>
  <c r="G141" i="5"/>
  <c r="E141" i="5"/>
  <c r="G138" i="5"/>
  <c r="E138" i="5"/>
  <c r="G135" i="5"/>
  <c r="E135" i="5"/>
  <c r="G132" i="5"/>
  <c r="E132" i="5"/>
  <c r="G129" i="5"/>
  <c r="E129" i="5"/>
  <c r="G126" i="5"/>
  <c r="E126" i="5"/>
  <c r="G123" i="5"/>
  <c r="E123" i="5"/>
  <c r="G120" i="5"/>
  <c r="E120" i="5"/>
  <c r="G117" i="5"/>
  <c r="E117" i="5"/>
  <c r="G114" i="5"/>
  <c r="E114" i="5"/>
  <c r="H114" i="5" s="1"/>
  <c r="G111" i="5"/>
  <c r="E111" i="5"/>
  <c r="G108" i="5"/>
  <c r="E108" i="5"/>
  <c r="G105" i="5"/>
  <c r="E105" i="5"/>
  <c r="G102" i="5"/>
  <c r="E102" i="5"/>
  <c r="G99" i="5"/>
  <c r="E99" i="5"/>
  <c r="G96" i="5"/>
  <c r="E96" i="5"/>
  <c r="G93" i="5"/>
  <c r="E93" i="5"/>
  <c r="G90" i="5"/>
  <c r="E90" i="5"/>
  <c r="G87" i="5"/>
  <c r="E87" i="5"/>
  <c r="G84" i="5"/>
  <c r="E84" i="5"/>
  <c r="G81" i="5"/>
  <c r="E81" i="5"/>
  <c r="G78" i="5"/>
  <c r="E78" i="5"/>
  <c r="G75" i="5"/>
  <c r="E75" i="5"/>
  <c r="G72" i="5"/>
  <c r="E72" i="5"/>
  <c r="H72" i="5" s="1"/>
  <c r="G69" i="5"/>
  <c r="E69" i="5"/>
  <c r="G66" i="5"/>
  <c r="E66" i="5"/>
  <c r="G63" i="5"/>
  <c r="E63" i="5"/>
  <c r="G60" i="5"/>
  <c r="E60" i="5"/>
  <c r="H60" i="5" s="1"/>
  <c r="G57" i="5"/>
  <c r="E57" i="5"/>
  <c r="G54" i="5"/>
  <c r="E54" i="5"/>
  <c r="G51" i="5"/>
  <c r="H51" i="5" s="1"/>
  <c r="G48" i="5"/>
  <c r="H48" i="5" s="1"/>
  <c r="G45" i="5"/>
  <c r="E45" i="5"/>
  <c r="G42" i="5"/>
  <c r="E42" i="5"/>
  <c r="G39" i="5"/>
  <c r="E39" i="5"/>
  <c r="G36" i="5"/>
  <c r="E36" i="5"/>
  <c r="G33" i="5"/>
  <c r="E33" i="5"/>
  <c r="H33" i="5" s="1"/>
  <c r="G30" i="5"/>
  <c r="E30" i="5"/>
  <c r="G27" i="5"/>
  <c r="E27" i="5"/>
  <c r="G24" i="5"/>
  <c r="E24" i="5"/>
  <c r="G21" i="5"/>
  <c r="E21" i="5"/>
  <c r="G18" i="5"/>
  <c r="E18" i="5"/>
  <c r="G15" i="5"/>
  <c r="E15" i="5"/>
  <c r="H15" i="5" s="1"/>
  <c r="G12" i="5"/>
  <c r="E12" i="5"/>
  <c r="G9" i="5"/>
  <c r="E9" i="5"/>
  <c r="G6" i="5"/>
  <c r="E6" i="5"/>
  <c r="G3" i="5"/>
  <c r="E3" i="5"/>
  <c r="H3" i="5" s="1"/>
  <c r="AQ162" i="5"/>
  <c r="AO162" i="5"/>
  <c r="AQ159" i="5"/>
  <c r="AO159" i="5"/>
  <c r="AQ156" i="5"/>
  <c r="AO156" i="5"/>
  <c r="AQ153" i="5"/>
  <c r="AO153" i="5"/>
  <c r="AR153" i="5" s="1"/>
  <c r="AQ150" i="5"/>
  <c r="AO150" i="5"/>
  <c r="AQ147" i="5"/>
  <c r="AO147" i="5"/>
  <c r="AQ144" i="5"/>
  <c r="AO144" i="5"/>
  <c r="AQ141" i="5"/>
  <c r="AO141" i="5"/>
  <c r="AQ138" i="5"/>
  <c r="AO138" i="5"/>
  <c r="AQ135" i="5"/>
  <c r="AO135" i="5"/>
  <c r="AR135" i="5" s="1"/>
  <c r="AQ132" i="5"/>
  <c r="AO132" i="5"/>
  <c r="AQ129" i="5"/>
  <c r="AO129" i="5"/>
  <c r="AQ126" i="5"/>
  <c r="AO126" i="5"/>
  <c r="AQ123" i="5"/>
  <c r="AO123" i="5"/>
  <c r="AR123" i="5" s="1"/>
  <c r="AQ120" i="5"/>
  <c r="AO120" i="5"/>
  <c r="AQ117" i="5"/>
  <c r="AO117" i="5"/>
  <c r="AQ114" i="5"/>
  <c r="AO114" i="5"/>
  <c r="AQ111" i="5"/>
  <c r="AO111" i="5"/>
  <c r="AR111" i="5" s="1"/>
  <c r="AQ108" i="5"/>
  <c r="AO108" i="5"/>
  <c r="AQ105" i="5"/>
  <c r="AO105" i="5"/>
  <c r="AQ102" i="5"/>
  <c r="AO102" i="5"/>
  <c r="AQ99" i="5"/>
  <c r="AO99" i="5"/>
  <c r="AQ96" i="5"/>
  <c r="AO96" i="5"/>
  <c r="AQ93" i="5"/>
  <c r="AO93" i="5"/>
  <c r="AR93" i="5" s="1"/>
  <c r="AQ90" i="5"/>
  <c r="AO90" i="5"/>
  <c r="AR90" i="5" s="1"/>
  <c r="AQ87" i="5"/>
  <c r="AO87" i="5"/>
  <c r="AQ84" i="5"/>
  <c r="AO84" i="5"/>
  <c r="AQ81" i="5"/>
  <c r="AO81" i="5"/>
  <c r="AR81" i="5" s="1"/>
  <c r="AQ78" i="5"/>
  <c r="AO78" i="5"/>
  <c r="AR78" i="5" s="1"/>
  <c r="AQ75" i="5"/>
  <c r="AO75" i="5"/>
  <c r="AQ72" i="5"/>
  <c r="AO72" i="5"/>
  <c r="AQ69" i="5"/>
  <c r="AO69" i="5"/>
  <c r="AQ66" i="5"/>
  <c r="AO66" i="5"/>
  <c r="AQ63" i="5"/>
  <c r="AO63" i="5"/>
  <c r="AR63" i="5" s="1"/>
  <c r="AQ60" i="5"/>
  <c r="AO60" i="5"/>
  <c r="AQ57" i="5"/>
  <c r="AO57" i="5"/>
  <c r="AQ54" i="5"/>
  <c r="AO54" i="5"/>
  <c r="AQ51" i="5"/>
  <c r="AO51" i="5"/>
  <c r="AR51" i="5" s="1"/>
  <c r="AQ48" i="5"/>
  <c r="AO48" i="5"/>
  <c r="AQ45" i="5"/>
  <c r="AO45" i="5"/>
  <c r="AR45" i="5" s="1"/>
  <c r="AQ42" i="5"/>
  <c r="AO42" i="5"/>
  <c r="AQ39" i="5"/>
  <c r="AO39" i="5"/>
  <c r="AR39" i="5" s="1"/>
  <c r="AQ36" i="5"/>
  <c r="AO36" i="5"/>
  <c r="AQ33" i="5"/>
  <c r="AO33" i="5"/>
  <c r="AQ30" i="5"/>
  <c r="AO30" i="5"/>
  <c r="AQ27" i="5"/>
  <c r="AO27" i="5"/>
  <c r="AR27" i="5" s="1"/>
  <c r="AQ24" i="5"/>
  <c r="AO24" i="5"/>
  <c r="AQ21" i="5"/>
  <c r="AO21" i="5"/>
  <c r="AQ18" i="5"/>
  <c r="AO18" i="5"/>
  <c r="AR18" i="5" s="1"/>
  <c r="AQ15" i="5"/>
  <c r="AO15" i="5"/>
  <c r="AR15" i="5" s="1"/>
  <c r="AQ12" i="5"/>
  <c r="AO12" i="5"/>
  <c r="AQ9" i="5"/>
  <c r="AO9" i="5"/>
  <c r="AQ6" i="5"/>
  <c r="AO6" i="5"/>
  <c r="AQ3" i="5"/>
  <c r="AO3" i="5"/>
  <c r="AR3" i="5" s="1"/>
  <c r="AE162" i="5"/>
  <c r="AC162" i="5"/>
  <c r="AE159" i="5"/>
  <c r="AC159" i="5"/>
  <c r="AE156" i="5"/>
  <c r="AC156" i="5"/>
  <c r="AF156" i="5" s="1"/>
  <c r="AE153" i="5"/>
  <c r="AC153" i="5"/>
  <c r="AF153" i="5" s="1"/>
  <c r="AE150" i="5"/>
  <c r="AC150" i="5"/>
  <c r="AE147" i="5"/>
  <c r="AC147" i="5"/>
  <c r="AE144" i="5"/>
  <c r="AC144" i="5"/>
  <c r="AF144" i="5" s="1"/>
  <c r="AE141" i="5"/>
  <c r="AC141" i="5"/>
  <c r="AE138" i="5"/>
  <c r="AC138" i="5"/>
  <c r="AE135" i="5"/>
  <c r="AC135" i="5"/>
  <c r="AF135" i="5" s="1"/>
  <c r="AE132" i="5"/>
  <c r="AC132" i="5"/>
  <c r="AF132" i="5" s="1"/>
  <c r="AE129" i="5"/>
  <c r="AC129" i="5"/>
  <c r="AE126" i="5"/>
  <c r="AC126" i="5"/>
  <c r="AE123" i="5"/>
  <c r="AC123" i="5"/>
  <c r="AE120" i="5"/>
  <c r="AC120" i="5"/>
  <c r="AF120" i="5" s="1"/>
  <c r="AE117" i="5"/>
  <c r="AC117" i="5"/>
  <c r="AE114" i="5"/>
  <c r="AC114" i="5"/>
  <c r="AE111" i="5"/>
  <c r="AC111" i="5"/>
  <c r="AF111" i="5" s="1"/>
  <c r="AE108" i="5"/>
  <c r="AC108" i="5"/>
  <c r="AE105" i="5"/>
  <c r="AC105" i="5"/>
  <c r="AE102" i="5"/>
  <c r="AC102" i="5"/>
  <c r="AE99" i="5"/>
  <c r="AC99" i="5"/>
  <c r="AE96" i="5"/>
  <c r="AC96" i="5"/>
  <c r="AE93" i="5"/>
  <c r="AC93" i="5"/>
  <c r="AE90" i="5"/>
  <c r="AC90" i="5"/>
  <c r="AE87" i="5"/>
  <c r="AC87" i="5"/>
  <c r="AE84" i="5"/>
  <c r="AC84" i="5"/>
  <c r="AE81" i="5"/>
  <c r="AC81" i="5"/>
  <c r="AF81" i="5" s="1"/>
  <c r="AE78" i="5"/>
  <c r="AC78" i="5"/>
  <c r="AE75" i="5"/>
  <c r="AC75" i="5"/>
  <c r="AF75" i="5" s="1"/>
  <c r="AE72" i="5"/>
  <c r="AC72" i="5"/>
  <c r="AF72" i="5" s="1"/>
  <c r="AE69" i="5"/>
  <c r="AC69" i="5"/>
  <c r="AE66" i="5"/>
  <c r="AC66" i="5"/>
  <c r="AE63" i="5"/>
  <c r="AC63" i="5"/>
  <c r="AE60" i="5"/>
  <c r="AC60" i="5"/>
  <c r="AF60" i="5" s="1"/>
  <c r="AE57" i="5"/>
  <c r="AC57" i="5"/>
  <c r="AF57" i="5" s="1"/>
  <c r="AE54" i="5"/>
  <c r="AC54" i="5"/>
  <c r="AE51" i="5"/>
  <c r="AF51" i="5" s="1"/>
  <c r="AE48" i="5"/>
  <c r="AF48" i="5" s="1"/>
  <c r="AE45" i="5"/>
  <c r="AC45" i="5"/>
  <c r="AE42" i="5"/>
  <c r="AC42" i="5"/>
  <c r="AE39" i="5"/>
  <c r="AC39" i="5"/>
  <c r="AE36" i="5"/>
  <c r="AC36" i="5"/>
  <c r="AE33" i="5"/>
  <c r="AC33" i="5"/>
  <c r="AE30" i="5"/>
  <c r="AC30" i="5"/>
  <c r="AE27" i="5"/>
  <c r="AC27" i="5"/>
  <c r="AE24" i="5"/>
  <c r="AC24" i="5"/>
  <c r="AF24" i="5" s="1"/>
  <c r="AE21" i="5"/>
  <c r="AC21" i="5"/>
  <c r="AE18" i="5"/>
  <c r="AC18" i="5"/>
  <c r="AE15" i="5"/>
  <c r="AC15" i="5"/>
  <c r="AE12" i="5"/>
  <c r="AC12" i="5"/>
  <c r="AF12" i="5" s="1"/>
  <c r="AE9" i="5"/>
  <c r="AC9" i="5"/>
  <c r="AE6" i="5"/>
  <c r="AC6" i="5"/>
  <c r="AE3" i="5"/>
  <c r="AC3" i="5"/>
  <c r="S168" i="5"/>
  <c r="Q168" i="5"/>
  <c r="T168" i="5" s="1"/>
  <c r="S165" i="5"/>
  <c r="Q165" i="5"/>
  <c r="S162" i="5"/>
  <c r="T162" i="5" s="1"/>
  <c r="S159" i="5"/>
  <c r="T159" i="5" s="1"/>
  <c r="S156" i="5"/>
  <c r="Q156" i="5"/>
  <c r="S153" i="5"/>
  <c r="T153" i="5" s="1"/>
  <c r="S150" i="5"/>
  <c r="Q150" i="5"/>
  <c r="S147" i="5"/>
  <c r="T147" i="5" s="1"/>
  <c r="S144" i="5"/>
  <c r="T144" i="5" s="1"/>
  <c r="S141" i="5"/>
  <c r="Q141" i="5"/>
  <c r="S138" i="5"/>
  <c r="Q138" i="5"/>
  <c r="S135" i="5"/>
  <c r="Q135" i="5"/>
  <c r="S132" i="5"/>
  <c r="T132" i="5" s="1"/>
  <c r="S129" i="5"/>
  <c r="Q129" i="5"/>
  <c r="T129" i="5" s="1"/>
  <c r="S126" i="5"/>
  <c r="Q126" i="5"/>
  <c r="S123" i="5"/>
  <c r="Q123" i="5"/>
  <c r="S120" i="5"/>
  <c r="Q120" i="5"/>
  <c r="S117" i="5"/>
  <c r="Q117" i="5"/>
  <c r="T117" i="5" s="1"/>
  <c r="S114" i="5"/>
  <c r="Q114" i="5"/>
  <c r="S111" i="5"/>
  <c r="Q111" i="5"/>
  <c r="S108" i="5"/>
  <c r="Q108" i="5"/>
  <c r="S105" i="5"/>
  <c r="Q105" i="5"/>
  <c r="S102" i="5"/>
  <c r="Q102" i="5"/>
  <c r="S99" i="5"/>
  <c r="Q99" i="5"/>
  <c r="S96" i="5"/>
  <c r="Q96" i="5"/>
  <c r="S93" i="5"/>
  <c r="Q93" i="5"/>
  <c r="S90" i="5"/>
  <c r="Q90" i="5"/>
  <c r="S87" i="5"/>
  <c r="Q87" i="5"/>
  <c r="S84" i="5"/>
  <c r="Q84" i="5"/>
  <c r="S81" i="5"/>
  <c r="Q81" i="5"/>
  <c r="S78" i="5"/>
  <c r="T78" i="5" s="1"/>
  <c r="Q78" i="5"/>
  <c r="S75" i="5"/>
  <c r="Q75" i="5"/>
  <c r="S72" i="5"/>
  <c r="Q72" i="5"/>
  <c r="S69" i="5"/>
  <c r="Q69" i="5"/>
  <c r="T69" i="5" s="1"/>
  <c r="S66" i="5"/>
  <c r="Q66" i="5"/>
  <c r="S63" i="5"/>
  <c r="Q63" i="5"/>
  <c r="T63" i="5" s="1"/>
  <c r="S60" i="5"/>
  <c r="Q60" i="5"/>
  <c r="S57" i="5"/>
  <c r="Q57" i="5"/>
  <c r="S54" i="5"/>
  <c r="Q54" i="5"/>
  <c r="S51" i="5"/>
  <c r="Q51" i="5"/>
  <c r="S48" i="5"/>
  <c r="Q48" i="5"/>
  <c r="S45" i="5"/>
  <c r="Q45" i="5"/>
  <c r="S42" i="5"/>
  <c r="Q42" i="5"/>
  <c r="S39" i="5"/>
  <c r="Q39" i="5"/>
  <c r="T39" i="5" s="1"/>
  <c r="S36" i="5"/>
  <c r="Q36" i="5"/>
  <c r="S33" i="5"/>
  <c r="Q33" i="5"/>
  <c r="S30" i="5"/>
  <c r="Q30" i="5"/>
  <c r="S27" i="5"/>
  <c r="Q27" i="5"/>
  <c r="T27" i="5" s="1"/>
  <c r="S24" i="5"/>
  <c r="Q24" i="5"/>
  <c r="S21" i="5"/>
  <c r="Q21" i="5"/>
  <c r="S18" i="5"/>
  <c r="Q18" i="5"/>
  <c r="S15" i="5"/>
  <c r="Q15" i="5"/>
  <c r="T15" i="5" s="1"/>
  <c r="S12" i="5"/>
  <c r="Q12" i="5"/>
  <c r="S9" i="5"/>
  <c r="Q9" i="5"/>
  <c r="S6" i="5"/>
  <c r="Q6" i="5"/>
  <c r="S3" i="5"/>
  <c r="Q3" i="5"/>
  <c r="T3" i="5" s="1"/>
  <c r="H42" i="5" l="1"/>
  <c r="H69" i="5"/>
  <c r="H81" i="5"/>
  <c r="H129" i="5"/>
  <c r="H141" i="5"/>
  <c r="H153" i="5"/>
  <c r="H165" i="5"/>
  <c r="H84" i="5"/>
  <c r="H96" i="5"/>
  <c r="H108" i="5"/>
  <c r="H120" i="5"/>
  <c r="H150" i="5"/>
  <c r="AF78" i="5"/>
  <c r="AF90" i="5"/>
  <c r="AF102" i="5"/>
  <c r="AR24" i="5"/>
  <c r="AR36" i="5"/>
  <c r="AR72" i="5"/>
  <c r="H9" i="5"/>
  <c r="H132" i="5"/>
  <c r="H156" i="5"/>
  <c r="T84" i="5"/>
  <c r="T108" i="5"/>
  <c r="AR54" i="5"/>
  <c r="H99" i="5"/>
  <c r="H111" i="5"/>
  <c r="H135" i="5"/>
  <c r="T75" i="5"/>
  <c r="AF114" i="5"/>
  <c r="AF126" i="5"/>
  <c r="T12" i="5"/>
  <c r="T36" i="5"/>
  <c r="T60" i="5"/>
  <c r="T156" i="5"/>
  <c r="AF159" i="5"/>
  <c r="T45" i="5"/>
  <c r="T57" i="5"/>
  <c r="AR84" i="5"/>
  <c r="AF39" i="5"/>
  <c r="H18" i="5"/>
  <c r="H30" i="5"/>
  <c r="H117" i="5"/>
  <c r="T72" i="5"/>
  <c r="T120" i="5"/>
  <c r="AF18" i="5"/>
  <c r="AF42" i="5"/>
  <c r="AR147" i="5"/>
  <c r="AR159" i="5"/>
  <c r="T51" i="5"/>
  <c r="AR30" i="5"/>
  <c r="AR42" i="5"/>
  <c r="H21" i="5"/>
  <c r="T87" i="5"/>
  <c r="T111" i="5"/>
  <c r="AR66" i="5"/>
  <c r="AR114" i="5"/>
  <c r="AR126" i="5"/>
  <c r="AR138" i="5"/>
  <c r="H63" i="5"/>
  <c r="H87" i="5"/>
  <c r="H159" i="5"/>
  <c r="H138" i="5"/>
  <c r="AF36" i="5"/>
  <c r="AF96" i="5"/>
  <c r="AF141" i="5"/>
  <c r="AR162" i="5"/>
  <c r="H24" i="5"/>
  <c r="H45" i="5"/>
  <c r="T114" i="5"/>
  <c r="AF3" i="5"/>
  <c r="AR6" i="5"/>
  <c r="H75" i="5"/>
  <c r="AF54" i="5"/>
  <c r="AR75" i="5"/>
  <c r="AR87" i="5"/>
  <c r="AR99" i="5"/>
  <c r="AR120" i="5"/>
  <c r="AR156" i="5"/>
  <c r="H54" i="5"/>
  <c r="H78" i="5"/>
  <c r="H90" i="5"/>
  <c r="H123" i="5"/>
  <c r="H144" i="5"/>
  <c r="T90" i="5"/>
  <c r="T138" i="5"/>
  <c r="T96" i="5"/>
  <c r="AF30" i="5"/>
  <c r="H6" i="5"/>
  <c r="H102" i="5"/>
  <c r="T9" i="5"/>
  <c r="T21" i="5"/>
  <c r="T30" i="5"/>
  <c r="T42" i="5"/>
  <c r="T54" i="5"/>
  <c r="T99" i="5"/>
  <c r="T135" i="5"/>
  <c r="AF9" i="5"/>
  <c r="AF33" i="5"/>
  <c r="AF117" i="5"/>
  <c r="AR102" i="5"/>
  <c r="H126" i="5"/>
  <c r="T18" i="5"/>
  <c r="T81" i="5"/>
  <c r="AF45" i="5"/>
  <c r="AF69" i="5"/>
  <c r="AF123" i="5"/>
  <c r="AR12" i="5"/>
  <c r="AR21" i="5"/>
  <c r="AR60" i="5"/>
  <c r="AR69" i="5"/>
  <c r="AR108" i="5"/>
  <c r="AR117" i="5"/>
  <c r="H162" i="5"/>
  <c r="T33" i="5"/>
  <c r="T93" i="5"/>
  <c r="T102" i="5"/>
  <c r="T123" i="5"/>
  <c r="T150" i="5"/>
  <c r="AF15" i="5"/>
  <c r="AF93" i="5"/>
  <c r="AF147" i="5"/>
  <c r="AH72" i="5" s="1"/>
  <c r="AI72" i="5" s="1"/>
  <c r="AR33" i="5"/>
  <c r="AR129" i="5"/>
  <c r="H57" i="5"/>
  <c r="H66" i="5"/>
  <c r="H93" i="5"/>
  <c r="T24" i="5"/>
  <c r="T105" i="5"/>
  <c r="T126" i="5"/>
  <c r="AF6" i="5"/>
  <c r="AF27" i="5"/>
  <c r="AF63" i="5"/>
  <c r="AF84" i="5"/>
  <c r="AF105" i="5"/>
  <c r="AF138" i="5"/>
  <c r="AR150" i="5"/>
  <c r="H27" i="5"/>
  <c r="H36" i="5"/>
  <c r="H105" i="5"/>
  <c r="AR132" i="5"/>
  <c r="AR141" i="5"/>
  <c r="H147" i="5"/>
  <c r="AF66" i="5"/>
  <c r="AF87" i="5"/>
  <c r="AF108" i="5"/>
  <c r="AF129" i="5"/>
  <c r="AF150" i="5"/>
  <c r="H168" i="5"/>
  <c r="T6" i="5"/>
  <c r="T48" i="5"/>
  <c r="T66" i="5"/>
  <c r="T141" i="5"/>
  <c r="T165" i="5"/>
  <c r="AF21" i="5"/>
  <c r="AF99" i="5"/>
  <c r="AF162" i="5"/>
  <c r="AR9" i="5"/>
  <c r="AR48" i="5"/>
  <c r="AR57" i="5"/>
  <c r="AR96" i="5"/>
  <c r="AR105" i="5"/>
  <c r="AR144" i="5"/>
  <c r="H12" i="5"/>
  <c r="H39" i="5"/>
  <c r="F16" i="4"/>
  <c r="F28" i="4"/>
  <c r="F7" i="4"/>
  <c r="F21" i="4"/>
  <c r="F23" i="4"/>
  <c r="F12" i="4"/>
  <c r="F39" i="4"/>
  <c r="F42" i="4"/>
  <c r="F44" i="4"/>
  <c r="F33" i="4"/>
  <c r="F40" i="4"/>
  <c r="F36" i="4"/>
  <c r="F34" i="4"/>
  <c r="F38" i="4"/>
  <c r="F3" i="4"/>
  <c r="F8" i="4"/>
  <c r="F10" i="4"/>
  <c r="G9" i="4" s="1"/>
  <c r="F17" i="4"/>
  <c r="F19" i="4"/>
  <c r="G18" i="4" s="1"/>
  <c r="G24" i="4"/>
  <c r="H24" i="4" s="1"/>
  <c r="I24" i="4" s="1"/>
  <c r="F29" i="4"/>
  <c r="F31" i="4"/>
  <c r="F4" i="4"/>
  <c r="F11" i="4"/>
  <c r="F13" i="4"/>
  <c r="G12" i="4" s="1"/>
  <c r="F20" i="4"/>
  <c r="F32" i="4"/>
  <c r="J39" i="5" l="1"/>
  <c r="K39" i="5" s="1"/>
  <c r="U120" i="5"/>
  <c r="V93" i="5" s="1"/>
  <c r="W93" i="5" s="1"/>
  <c r="AS147" i="5"/>
  <c r="I120" i="5"/>
  <c r="J150" i="5" s="1"/>
  <c r="K150" i="5" s="1"/>
  <c r="AH39" i="5"/>
  <c r="AI39" i="5" s="1"/>
  <c r="AG147" i="5"/>
  <c r="AH132" i="5" s="1"/>
  <c r="AI132" i="5" s="1"/>
  <c r="V9" i="5"/>
  <c r="W9" i="5" s="1"/>
  <c r="J9" i="5"/>
  <c r="K9" i="5" s="1"/>
  <c r="J84" i="5"/>
  <c r="K84" i="5" s="1"/>
  <c r="V99" i="5"/>
  <c r="W99" i="5" s="1"/>
  <c r="V165" i="5"/>
  <c r="W165" i="5" s="1"/>
  <c r="V18" i="5"/>
  <c r="W18" i="5" s="1"/>
  <c r="V141" i="5"/>
  <c r="W141" i="5" s="1"/>
  <c r="V24" i="5"/>
  <c r="W24" i="5" s="1"/>
  <c r="J24" i="5"/>
  <c r="K24" i="5" s="1"/>
  <c r="V45" i="5"/>
  <c r="W45" i="5" s="1"/>
  <c r="J165" i="5"/>
  <c r="K165" i="5" s="1"/>
  <c r="J3" i="5"/>
  <c r="K3" i="5" s="1"/>
  <c r="V150" i="5"/>
  <c r="W150" i="5" s="1"/>
  <c r="V30" i="5"/>
  <c r="W30" i="5" s="1"/>
  <c r="J147" i="5"/>
  <c r="K147" i="5" s="1"/>
  <c r="J141" i="5"/>
  <c r="K141" i="5" s="1"/>
  <c r="J60" i="5"/>
  <c r="K60" i="5" s="1"/>
  <c r="J36" i="5"/>
  <c r="K36" i="5" s="1"/>
  <c r="V120" i="5"/>
  <c r="W120" i="5" s="1"/>
  <c r="V87" i="5"/>
  <c r="W87" i="5" s="1"/>
  <c r="V33" i="5"/>
  <c r="W33" i="5" s="1"/>
  <c r="V78" i="5"/>
  <c r="W78" i="5" s="1"/>
  <c r="V72" i="5"/>
  <c r="W72" i="5" s="1"/>
  <c r="J168" i="5"/>
  <c r="K168" i="5" s="1"/>
  <c r="J126" i="5"/>
  <c r="K126" i="5" s="1"/>
  <c r="J144" i="5"/>
  <c r="K144" i="5" s="1"/>
  <c r="J132" i="5"/>
  <c r="K132" i="5" s="1"/>
  <c r="V156" i="5"/>
  <c r="W156" i="5" s="1"/>
  <c r="V69" i="5"/>
  <c r="W69" i="5" s="1"/>
  <c r="V63" i="5"/>
  <c r="W63" i="5" s="1"/>
  <c r="V21" i="5"/>
  <c r="W21" i="5" s="1"/>
  <c r="J138" i="5"/>
  <c r="K138" i="5" s="1"/>
  <c r="J129" i="5"/>
  <c r="K129" i="5" s="1"/>
  <c r="J114" i="5"/>
  <c r="K114" i="5" s="1"/>
  <c r="H21" i="4"/>
  <c r="I21" i="4" s="1"/>
  <c r="H23" i="4"/>
  <c r="I23" i="4" s="1"/>
  <c r="H22" i="4"/>
  <c r="I22" i="4" s="1"/>
  <c r="H26" i="4"/>
  <c r="I26" i="4" s="1"/>
  <c r="G36" i="4"/>
  <c r="G33" i="4"/>
  <c r="H40" i="4" s="1"/>
  <c r="I40" i="4" s="1"/>
  <c r="H18" i="4"/>
  <c r="I18" i="4" s="1"/>
  <c r="H16" i="4"/>
  <c r="I16" i="4" s="1"/>
  <c r="H15" i="4"/>
  <c r="I15" i="4" s="1"/>
  <c r="H7" i="4"/>
  <c r="I7" i="4" s="1"/>
  <c r="H6" i="4"/>
  <c r="I6" i="4" s="1"/>
  <c r="H14" i="4"/>
  <c r="I14" i="4" s="1"/>
  <c r="H12" i="4"/>
  <c r="I12" i="4" s="1"/>
  <c r="H9" i="4"/>
  <c r="I9" i="4" s="1"/>
  <c r="H5" i="4"/>
  <c r="I5" i="4" s="1"/>
  <c r="H4" i="4"/>
  <c r="I4" i="4" s="1"/>
  <c r="H8" i="4"/>
  <c r="I8" i="4" s="1"/>
  <c r="H10" i="4"/>
  <c r="I10" i="4" s="1"/>
  <c r="G30" i="4"/>
  <c r="H29" i="4" s="1"/>
  <c r="I29" i="4" s="1"/>
  <c r="H13" i="4"/>
  <c r="I13" i="4" s="1"/>
  <c r="H11" i="4"/>
  <c r="I11" i="4" s="1"/>
  <c r="H3" i="4"/>
  <c r="I3" i="4" s="1"/>
  <c r="H25" i="4"/>
  <c r="I25" i="4" s="1"/>
  <c r="H19" i="4"/>
  <c r="I19" i="4" s="1"/>
  <c r="H20" i="4"/>
  <c r="I20" i="4" s="1"/>
  <c r="H17" i="4"/>
  <c r="I17" i="4" s="1"/>
  <c r="J120" i="5"/>
  <c r="K120" i="5" s="1"/>
  <c r="J87" i="5"/>
  <c r="K87" i="5" s="1"/>
  <c r="J63" i="5"/>
  <c r="K63" i="5" s="1"/>
  <c r="J48" i="5"/>
  <c r="K48" i="5" s="1"/>
  <c r="J33" i="5"/>
  <c r="K33" i="5" s="1"/>
  <c r="J15" i="5"/>
  <c r="K15" i="5" s="1"/>
  <c r="J72" i="5"/>
  <c r="K72" i="5" s="1"/>
  <c r="J42" i="5"/>
  <c r="K42" i="5" s="1"/>
  <c r="J69" i="5"/>
  <c r="K69" i="5" s="1"/>
  <c r="J99" i="5"/>
  <c r="K99" i="5" s="1"/>
  <c r="J156" i="5"/>
  <c r="K156" i="5" s="1"/>
  <c r="J45" i="5"/>
  <c r="K45" i="5" s="1"/>
  <c r="J93" i="5"/>
  <c r="K93" i="5" s="1"/>
  <c r="J123" i="5"/>
  <c r="K123" i="5" s="1"/>
  <c r="J159" i="5"/>
  <c r="K159" i="5" s="1"/>
  <c r="J111" i="5"/>
  <c r="K111" i="5" s="1"/>
  <c r="J90" i="5"/>
  <c r="K90" i="5" s="1"/>
  <c r="J135" i="5"/>
  <c r="K135" i="5" s="1"/>
  <c r="J27" i="5"/>
  <c r="K27" i="5" s="1"/>
  <c r="J57" i="5"/>
  <c r="K57" i="5" s="1"/>
  <c r="J54" i="5"/>
  <c r="K54" i="5" s="1"/>
  <c r="J30" i="5"/>
  <c r="K30" i="5" s="1"/>
  <c r="AT156" i="5"/>
  <c r="AU156" i="5" s="1"/>
  <c r="AT123" i="5"/>
  <c r="AU123" i="5" s="1"/>
  <c r="AT99" i="5"/>
  <c r="AU99" i="5" s="1"/>
  <c r="AT75" i="5"/>
  <c r="AU75" i="5" s="1"/>
  <c r="AT51" i="5"/>
  <c r="AU51" i="5" s="1"/>
  <c r="AT27" i="5"/>
  <c r="AU27" i="5" s="1"/>
  <c r="AT3" i="5"/>
  <c r="AU3" i="5" s="1"/>
  <c r="AT135" i="5"/>
  <c r="AU135" i="5" s="1"/>
  <c r="AT63" i="5"/>
  <c r="AU63" i="5" s="1"/>
  <c r="AT15" i="5"/>
  <c r="AU15" i="5" s="1"/>
  <c r="AT39" i="5"/>
  <c r="AU39" i="5" s="1"/>
  <c r="AT111" i="5"/>
  <c r="AU111" i="5" s="1"/>
  <c r="AT87" i="5"/>
  <c r="AU87" i="5" s="1"/>
  <c r="AT162" i="5"/>
  <c r="AU162" i="5" s="1"/>
  <c r="AT42" i="5"/>
  <c r="AU42" i="5" s="1"/>
  <c r="AT105" i="5"/>
  <c r="AU105" i="5" s="1"/>
  <c r="AT132" i="5"/>
  <c r="AU132" i="5" s="1"/>
  <c r="AT153" i="5"/>
  <c r="AU153" i="5" s="1"/>
  <c r="AT81" i="5"/>
  <c r="AU81" i="5" s="1"/>
  <c r="AT57" i="5"/>
  <c r="AU57" i="5" s="1"/>
  <c r="AT114" i="5"/>
  <c r="AU114" i="5" s="1"/>
  <c r="AT48" i="5"/>
  <c r="AU48" i="5" s="1"/>
  <c r="AT90" i="5"/>
  <c r="AU90" i="5" s="1"/>
  <c r="AT30" i="5"/>
  <c r="AU30" i="5" s="1"/>
  <c r="AT141" i="5"/>
  <c r="AU141" i="5" s="1"/>
  <c r="AT12" i="5"/>
  <c r="AU12" i="5" s="1"/>
  <c r="AT93" i="5"/>
  <c r="AU93" i="5" s="1"/>
  <c r="AT102" i="5"/>
  <c r="AU102" i="5" s="1"/>
  <c r="AT72" i="5"/>
  <c r="AU72" i="5" s="1"/>
  <c r="AT9" i="5"/>
  <c r="AU9" i="5" s="1"/>
  <c r="AT66" i="5"/>
  <c r="AU66" i="5" s="1"/>
  <c r="AT36" i="5"/>
  <c r="AU36" i="5" s="1"/>
  <c r="AT84" i="5"/>
  <c r="AU84" i="5" s="1"/>
  <c r="AT24" i="5"/>
  <c r="AU24" i="5" s="1"/>
  <c r="AT108" i="5"/>
  <c r="AU108" i="5" s="1"/>
  <c r="AT144" i="5"/>
  <c r="AU144" i="5" s="1"/>
  <c r="AT150" i="5"/>
  <c r="AU150" i="5" s="1"/>
  <c r="AT147" i="5"/>
  <c r="AU147" i="5" s="1"/>
  <c r="AT126" i="5"/>
  <c r="AU126" i="5" s="1"/>
  <c r="AT69" i="5"/>
  <c r="AU69" i="5" s="1"/>
  <c r="AT96" i="5"/>
  <c r="AU96" i="5" s="1"/>
  <c r="AT54" i="5"/>
  <c r="AU54" i="5" s="1"/>
  <c r="AT138" i="5"/>
  <c r="AU138" i="5" s="1"/>
  <c r="AT129" i="5"/>
  <c r="AU129" i="5" s="1"/>
  <c r="AT78" i="5"/>
  <c r="AU78" i="5" s="1"/>
  <c r="AT60" i="5"/>
  <c r="AU60" i="5" s="1"/>
  <c r="AT159" i="5"/>
  <c r="AU159" i="5" s="1"/>
  <c r="AT21" i="5"/>
  <c r="AU21" i="5" s="1"/>
  <c r="AT120" i="5"/>
  <c r="AU120" i="5" s="1"/>
  <c r="AT45" i="5"/>
  <c r="AU45" i="5" s="1"/>
  <c r="AT6" i="5"/>
  <c r="AU6" i="5" s="1"/>
  <c r="AT33" i="5"/>
  <c r="AU33" i="5" s="1"/>
  <c r="AT117" i="5"/>
  <c r="AU117" i="5" s="1"/>
  <c r="AT18" i="5"/>
  <c r="AU18" i="5" s="1"/>
  <c r="AH87" i="5"/>
  <c r="AI87" i="5" s="1"/>
  <c r="AH105" i="5"/>
  <c r="AI105" i="5" s="1"/>
  <c r="AH102" i="5"/>
  <c r="AI102" i="5" s="1"/>
  <c r="AH135" i="5"/>
  <c r="AI135" i="5" s="1"/>
  <c r="AH78" i="5"/>
  <c r="AI78" i="5" s="1"/>
  <c r="AH45" i="5"/>
  <c r="AI45" i="5" s="1"/>
  <c r="AH126" i="5"/>
  <c r="AI126" i="5" s="1"/>
  <c r="AH36" i="5"/>
  <c r="AI36" i="5" s="1"/>
  <c r="AH15" i="5"/>
  <c r="AI15" i="5" s="1"/>
  <c r="V48" i="5"/>
  <c r="W48" i="5" s="1"/>
  <c r="V129" i="5"/>
  <c r="W129" i="5" s="1"/>
  <c r="V147" i="5"/>
  <c r="W147" i="5" s="1"/>
  <c r="V123" i="5"/>
  <c r="W123" i="5" s="1"/>
  <c r="V81" i="5"/>
  <c r="W81" i="5" s="1"/>
  <c r="V27" i="5"/>
  <c r="W27" i="5" s="1"/>
  <c r="V15" i="5"/>
  <c r="W15" i="5" s="1"/>
  <c r="V117" i="5"/>
  <c r="W117" i="5" s="1"/>
  <c r="V135" i="5"/>
  <c r="W135" i="5" s="1"/>
  <c r="V111" i="5"/>
  <c r="W111" i="5" s="1"/>
  <c r="V6" i="5"/>
  <c r="W6" i="5" s="1"/>
  <c r="V75" i="5"/>
  <c r="W75" i="5" s="1"/>
  <c r="V126" i="5"/>
  <c r="W126" i="5" s="1"/>
  <c r="V102" i="5"/>
  <c r="W102" i="5" s="1"/>
  <c r="V168" i="5"/>
  <c r="W168" i="5" s="1"/>
  <c r="V90" i="5"/>
  <c r="W90" i="5" s="1"/>
  <c r="V114" i="5"/>
  <c r="W114" i="5" s="1"/>
  <c r="V57" i="5"/>
  <c r="W57" i="5" s="1"/>
  <c r="V105" i="5"/>
  <c r="W105" i="5" s="1"/>
  <c r="V153" i="5"/>
  <c r="W153" i="5" s="1"/>
  <c r="V60" i="5"/>
  <c r="W60" i="5" s="1"/>
  <c r="V108" i="5"/>
  <c r="W108" i="5" s="1"/>
  <c r="V132" i="5"/>
  <c r="W132" i="5" s="1"/>
  <c r="V84" i="5"/>
  <c r="W84" i="5" s="1"/>
  <c r="V36" i="5"/>
  <c r="W36" i="5" s="1"/>
  <c r="V12" i="5"/>
  <c r="W12" i="5" s="1"/>
  <c r="V39" i="5"/>
  <c r="W39" i="5" s="1"/>
  <c r="V96" i="5"/>
  <c r="W96" i="5" s="1"/>
  <c r="V162" i="5"/>
  <c r="W162" i="5" s="1"/>
  <c r="V42" i="5"/>
  <c r="W42" i="5" s="1"/>
  <c r="V51" i="5"/>
  <c r="W51" i="5" s="1"/>
  <c r="AH57" i="5" l="1"/>
  <c r="AI57" i="5" s="1"/>
  <c r="AH117" i="5"/>
  <c r="AI117" i="5" s="1"/>
  <c r="AH96" i="5"/>
  <c r="AI96" i="5" s="1"/>
  <c r="AH108" i="5"/>
  <c r="AI108" i="5" s="1"/>
  <c r="AH90" i="5"/>
  <c r="AI90" i="5" s="1"/>
  <c r="AH33" i="5"/>
  <c r="AI33" i="5" s="1"/>
  <c r="J153" i="5"/>
  <c r="K153" i="5" s="1"/>
  <c r="V66" i="5"/>
  <c r="W66" i="5" s="1"/>
  <c r="J18" i="5"/>
  <c r="K18" i="5" s="1"/>
  <c r="V3" i="5"/>
  <c r="W3" i="5" s="1"/>
  <c r="V54" i="5"/>
  <c r="W54" i="5" s="1"/>
  <c r="AH30" i="5"/>
  <c r="AI30" i="5" s="1"/>
  <c r="AH162" i="5"/>
  <c r="AI162" i="5" s="1"/>
  <c r="AH123" i="5"/>
  <c r="AI123" i="5" s="1"/>
  <c r="AH114" i="5"/>
  <c r="AI114" i="5" s="1"/>
  <c r="AH159" i="5"/>
  <c r="AI159" i="5" s="1"/>
  <c r="AH9" i="5"/>
  <c r="AI9" i="5" s="1"/>
  <c r="AH75" i="5"/>
  <c r="AI75" i="5" s="1"/>
  <c r="AH111" i="5"/>
  <c r="AI111" i="5" s="1"/>
  <c r="AH84" i="5"/>
  <c r="AI84" i="5" s="1"/>
  <c r="AH120" i="5"/>
  <c r="AI120" i="5" s="1"/>
  <c r="AH147" i="5"/>
  <c r="AI147" i="5" s="1"/>
  <c r="AH144" i="5"/>
  <c r="AI144" i="5" s="1"/>
  <c r="AH27" i="5"/>
  <c r="AI27" i="5" s="1"/>
  <c r="AH51" i="5"/>
  <c r="AI51" i="5" s="1"/>
  <c r="AH66" i="5"/>
  <c r="AI66" i="5" s="1"/>
  <c r="AH60" i="5"/>
  <c r="AI60" i="5" s="1"/>
  <c r="AH81" i="5"/>
  <c r="AI81" i="5" s="1"/>
  <c r="AH138" i="5"/>
  <c r="AI138" i="5" s="1"/>
  <c r="AH6" i="5"/>
  <c r="AI6" i="5" s="1"/>
  <c r="AH3" i="5"/>
  <c r="AI3" i="5" s="1"/>
  <c r="AH153" i="5"/>
  <c r="AI153" i="5" s="1"/>
  <c r="AH21" i="5"/>
  <c r="AI21" i="5" s="1"/>
  <c r="AH129" i="5"/>
  <c r="AI129" i="5" s="1"/>
  <c r="AH54" i="5"/>
  <c r="AI54" i="5" s="1"/>
  <c r="AH42" i="5"/>
  <c r="AI42" i="5" s="1"/>
  <c r="AH141" i="5"/>
  <c r="AI141" i="5" s="1"/>
  <c r="AH48" i="5"/>
  <c r="AI48" i="5" s="1"/>
  <c r="AH156" i="5"/>
  <c r="AI156" i="5" s="1"/>
  <c r="AH93" i="5"/>
  <c r="AI93" i="5" s="1"/>
  <c r="AH12" i="5"/>
  <c r="AI12" i="5" s="1"/>
  <c r="AH63" i="5"/>
  <c r="AI63" i="5" s="1"/>
  <c r="AH150" i="5"/>
  <c r="AI150" i="5" s="1"/>
  <c r="AH69" i="5"/>
  <c r="AI69" i="5" s="1"/>
  <c r="AH18" i="5"/>
  <c r="AI18" i="5" s="1"/>
  <c r="V138" i="5"/>
  <c r="W138" i="5" s="1"/>
  <c r="V159" i="5"/>
  <c r="W159" i="5" s="1"/>
  <c r="J108" i="5"/>
  <c r="K108" i="5" s="1"/>
  <c r="J162" i="5"/>
  <c r="K162" i="5" s="1"/>
  <c r="AH24" i="5"/>
  <c r="AI24" i="5" s="1"/>
  <c r="V144" i="5"/>
  <c r="W144" i="5" s="1"/>
  <c r="J6" i="5"/>
  <c r="K6" i="5" s="1"/>
  <c r="J75" i="5"/>
  <c r="K75" i="5" s="1"/>
  <c r="J66" i="5"/>
  <c r="K66" i="5" s="1"/>
  <c r="J96" i="5"/>
  <c r="K96" i="5" s="1"/>
  <c r="J12" i="5"/>
  <c r="K12" i="5" s="1"/>
  <c r="J51" i="5"/>
  <c r="K51" i="5" s="1"/>
  <c r="J78" i="5"/>
  <c r="K78" i="5" s="1"/>
  <c r="J81" i="5"/>
  <c r="K81" i="5" s="1"/>
  <c r="J117" i="5"/>
  <c r="K117" i="5" s="1"/>
  <c r="J105" i="5"/>
  <c r="K105" i="5" s="1"/>
  <c r="J21" i="5"/>
  <c r="K21" i="5" s="1"/>
  <c r="J102" i="5"/>
  <c r="K102" i="5" s="1"/>
  <c r="AH99" i="5"/>
  <c r="AI99" i="5" s="1"/>
  <c r="H32" i="4"/>
  <c r="I32" i="4" s="1"/>
  <c r="H35" i="4"/>
  <c r="I35" i="4" s="1"/>
  <c r="H33" i="4"/>
  <c r="I33" i="4" s="1"/>
  <c r="H41" i="4"/>
  <c r="I41" i="4" s="1"/>
  <c r="H39" i="4"/>
  <c r="I39" i="4" s="1"/>
  <c r="H37" i="4"/>
  <c r="I37" i="4" s="1"/>
  <c r="H43" i="4"/>
  <c r="I43" i="4" s="1"/>
  <c r="H42" i="4"/>
  <c r="I42" i="4" s="1"/>
  <c r="H44" i="4"/>
  <c r="I44" i="4" s="1"/>
  <c r="H36" i="4"/>
  <c r="I36" i="4" s="1"/>
  <c r="H34" i="4"/>
  <c r="I34" i="4" s="1"/>
  <c r="H38" i="4"/>
  <c r="I38" i="4" s="1"/>
  <c r="H30" i="4"/>
  <c r="I30" i="4" s="1"/>
  <c r="H27" i="4"/>
  <c r="I27" i="4" s="1"/>
  <c r="H28" i="4"/>
  <c r="I28" i="4" s="1"/>
  <c r="H31" i="4"/>
  <c r="I31" i="4" s="1"/>
</calcChain>
</file>

<file path=xl/sharedStrings.xml><?xml version="1.0" encoding="utf-8"?>
<sst xmlns="http://schemas.openxmlformats.org/spreadsheetml/2006/main" count="1366" uniqueCount="944">
  <si>
    <t>pCDH-pri-HPV16-miR-H1-F</t>
    <phoneticPr fontId="1" type="noConversion"/>
  </si>
  <si>
    <t>pCDH-pri-HPV16-miR-H1-R</t>
    <phoneticPr fontId="1" type="noConversion"/>
  </si>
  <si>
    <t>pCDH-pri-HPV16-miR-H6-F</t>
    <phoneticPr fontId="1" type="noConversion"/>
  </si>
  <si>
    <t>pCDH-pri-HPV16-miR-H6-R</t>
    <phoneticPr fontId="1" type="noConversion"/>
  </si>
  <si>
    <t>inhibitor-HPV16-miR-H1</t>
    <phoneticPr fontId="2" type="noConversion"/>
  </si>
  <si>
    <t>inhibitor-HPV16-miR-H6</t>
    <phoneticPr fontId="2" type="noConversion"/>
  </si>
  <si>
    <t>LFNG</t>
  </si>
  <si>
    <t>Δct</t>
  </si>
  <si>
    <t>ΔΔct</t>
  </si>
  <si>
    <t>2^-ΔΔct</t>
  </si>
  <si>
    <t>SAMPLE</t>
  </si>
  <si>
    <t>TARGET</t>
  </si>
  <si>
    <t>SiHa</t>
  </si>
  <si>
    <t>C33A</t>
  </si>
  <si>
    <t>BCL11A</t>
  </si>
  <si>
    <t>B-cell CLL/lymphoma 11A (zinc finger protein)</t>
  </si>
  <si>
    <t>AFF4</t>
  </si>
  <si>
    <t>AF4/FMR2 family, member 4</t>
  </si>
  <si>
    <t>ARRDC3</t>
  </si>
  <si>
    <t>arrestin domain containing 3</t>
  </si>
  <si>
    <t>CPEB4</t>
  </si>
  <si>
    <t>cytoplasmic polyadenylation element binding protein 4</t>
  </si>
  <si>
    <t>EIF2C1</t>
  </si>
  <si>
    <t>eukaryotic translation initiation factor 2C, 1</t>
  </si>
  <si>
    <t>PFN1</t>
  </si>
  <si>
    <t>profilin 1</t>
  </si>
  <si>
    <t>PURA</t>
  </si>
  <si>
    <t>purine-rich element binding protein A</t>
  </si>
  <si>
    <t>RAG1</t>
  </si>
  <si>
    <t>recombination activating gene 1</t>
  </si>
  <si>
    <t>SHANK3</t>
  </si>
  <si>
    <t>SH3 and multiple ankyrin repeat domains 3</t>
  </si>
  <si>
    <t>SLC12A2</t>
  </si>
  <si>
    <t>solute carrier family 12 (sodium/potassium/chloride transporters), member 2</t>
  </si>
  <si>
    <t>UNC5A</t>
  </si>
  <si>
    <t>unc-5 homolog A (C. elegans)</t>
  </si>
  <si>
    <t>SLCO3A1</t>
  </si>
  <si>
    <t>solute carrier organic anion transporter family, member 3A1</t>
  </si>
  <si>
    <t>ATP2B2</t>
  </si>
  <si>
    <t>ATPase, Ca++ transporting, plasma membrane 2</t>
  </si>
  <si>
    <t>BIRC6</t>
  </si>
  <si>
    <t>baculoviral IAP repeat-containing 6 (apollon)</t>
  </si>
  <si>
    <t>CSMD3</t>
  </si>
  <si>
    <t>CUB and Sushi multiple domains 3</t>
  </si>
  <si>
    <t>DGCR14</t>
  </si>
  <si>
    <t>DiGeorge syndrome critical region gene 14</t>
  </si>
  <si>
    <t>FOXP1</t>
  </si>
  <si>
    <t>forkhead box P1</t>
  </si>
  <si>
    <t>HECTD1</t>
  </si>
  <si>
    <t>HECT domain containing 1</t>
  </si>
  <si>
    <t>LIN7C</t>
  </si>
  <si>
    <t>lin-7 homolog C (C. elegans)</t>
  </si>
  <si>
    <t>MAP4K3</t>
  </si>
  <si>
    <t>mitogen-activated protein kinase kinase kinase kinase 3</t>
  </si>
  <si>
    <t>QRICH1</t>
  </si>
  <si>
    <t>glutamine-rich 1</t>
  </si>
  <si>
    <t>RGMA</t>
  </si>
  <si>
    <t>RGM domain family, member A</t>
  </si>
  <si>
    <t>ROCK2</t>
  </si>
  <si>
    <t>Rho-associated, coiled-coil containing protein kinase 2</t>
  </si>
  <si>
    <t>SLC17A6</t>
  </si>
  <si>
    <t>solute carrier family 17 (sodium-dependent inorganic phosphate cotransporter), member 6</t>
  </si>
  <si>
    <t>SLK</t>
  </si>
  <si>
    <t>STE20-like kinase (yeast)</t>
  </si>
  <si>
    <t>SNAP91</t>
  </si>
  <si>
    <t>synaptosomal-associated protein, 91kDa homolog (mouse)</t>
  </si>
  <si>
    <t>SOX5</t>
  </si>
  <si>
    <t>SRY (sex determining region Y)-box 5</t>
  </si>
  <si>
    <t>SYNGAP1</t>
  </si>
  <si>
    <t>synaptic Ras GTPase activating protein 1 homolog (rat)</t>
  </si>
  <si>
    <t>TNRC6B</t>
  </si>
  <si>
    <t>trinucleotide repeat containing 6B</t>
  </si>
  <si>
    <t>YPEL5</t>
  </si>
  <si>
    <t>yippee-like 5 (Drosophila)</t>
  </si>
  <si>
    <t>AKAP2</t>
  </si>
  <si>
    <t>A kinase (PRKA) anchor protein 2</t>
  </si>
  <si>
    <t>AP1G1</t>
  </si>
  <si>
    <t>adaptor-related protein complex 1, gamma 1 subunit</t>
  </si>
  <si>
    <t>APP</t>
  </si>
  <si>
    <t>amyloid beta (A4) precursor protein (peptidase nexin-II, Alzheimer disease)</t>
  </si>
  <si>
    <t>ARID4B</t>
  </si>
  <si>
    <t>AT rich interactive domain 4B (RBP1-like)</t>
  </si>
  <si>
    <t>ATP2A2</t>
  </si>
  <si>
    <t>ATPase, Ca++ transporting, cardiac muscle, slow twitch 2</t>
  </si>
  <si>
    <t>BACH2</t>
  </si>
  <si>
    <t>BTB and CNC homology 1, basic leucine zipper transcription factor 2</t>
  </si>
  <si>
    <t>BSN</t>
  </si>
  <si>
    <t>bassoon (presynaptic cytomatrix protein)</t>
  </si>
  <si>
    <t>C6orf62</t>
  </si>
  <si>
    <t>chromosome 6 open reading frame 62</t>
  </si>
  <si>
    <t>C9orf77</t>
  </si>
  <si>
    <t>chromosome 9 open reading frame 77</t>
  </si>
  <si>
    <t>CAMK2N1</t>
  </si>
  <si>
    <t>calcium/calmodulin-dependent protein kinase II inhibitor 1</t>
  </si>
  <si>
    <t>CRIM1</t>
  </si>
  <si>
    <t>cysteine rich transmembrane BMP regulator 1 (chordin-like)</t>
  </si>
  <si>
    <t>CUL3</t>
  </si>
  <si>
    <t>cullin 3</t>
  </si>
  <si>
    <t>CYP26B1</t>
  </si>
  <si>
    <t>cytochrome P450, family 26, subfamily B, polypeptide 1</t>
  </si>
  <si>
    <t>DCUN1D3</t>
  </si>
  <si>
    <t>DCN1, defective in cullin neddylation 1, domain containing 3 (S. cerevisiae)</t>
  </si>
  <si>
    <t>DDX19B</t>
  </si>
  <si>
    <t>DEAD (Asp-Glu-Ala-As) box polypeptide 19B</t>
  </si>
  <si>
    <t>DMD</t>
  </si>
  <si>
    <t>dystrophin (muscular dystrophy, Duchenne and Becker types)</t>
  </si>
  <si>
    <t>EGR3</t>
  </si>
  <si>
    <t>early growth response 3</t>
  </si>
  <si>
    <t>EIF4G3</t>
  </si>
  <si>
    <t>eukaryotic translation initiation factor 4 gamma, 3</t>
  </si>
  <si>
    <t>FAM13C1</t>
  </si>
  <si>
    <t>family with sequence similarity 13, member C1</t>
  </si>
  <si>
    <t>FAM46A</t>
  </si>
  <si>
    <t>family with sequence similarity 46, member A</t>
  </si>
  <si>
    <t>FGF7</t>
  </si>
  <si>
    <t>fibroblast growth factor 7 (keratinocyte growth factor)</t>
  </si>
  <si>
    <t>FLJ23861</t>
  </si>
  <si>
    <t>hypothetical protein FLJ23861</t>
  </si>
  <si>
    <t>FLJ37543</t>
  </si>
  <si>
    <t>hypothetical protein FLJ37543</t>
  </si>
  <si>
    <t>FNDC3B</t>
  </si>
  <si>
    <t>fibronectin type III domain containing 3B</t>
  </si>
  <si>
    <t>GLRA2</t>
  </si>
  <si>
    <t>glycine receptor, alpha 2</t>
  </si>
  <si>
    <t>GPRIN3</t>
  </si>
  <si>
    <t>GPRIN family member 3</t>
  </si>
  <si>
    <t>INADL</t>
  </si>
  <si>
    <t>InaD-like (Drosophila)</t>
  </si>
  <si>
    <t>KCNJ13</t>
  </si>
  <si>
    <t>potassium inwardly-rectifying channel, subfamily J, member 13</t>
  </si>
  <si>
    <t>LPHN2</t>
  </si>
  <si>
    <t>latrophilin 2</t>
  </si>
  <si>
    <t>LPP</t>
  </si>
  <si>
    <t>LIM domain containing preferred translocation partner in lipoma</t>
  </si>
  <si>
    <t>LRP3</t>
  </si>
  <si>
    <t>low density lipoprotein receptor-related protein 3</t>
  </si>
  <si>
    <t>LRP6</t>
  </si>
  <si>
    <t>low density lipoprotein receptor-related protein 6</t>
  </si>
  <si>
    <t>MAFG</t>
  </si>
  <si>
    <t>v-maf musculoaponeurotic fibrosarcoma oncogene homolog G (avian)</t>
  </si>
  <si>
    <t>MAML1</t>
  </si>
  <si>
    <t>mastermind-like 1 (Drosophila)</t>
  </si>
  <si>
    <t>MDS1</t>
  </si>
  <si>
    <t>myelodysplasia syndrome 1</t>
  </si>
  <si>
    <t>MED12</t>
  </si>
  <si>
    <t>mediator of RNA polymerase II transcription, subunit 12 homolog (S. cerevisiae)</t>
  </si>
  <si>
    <t>METT5D1</t>
  </si>
  <si>
    <t>methyltransferase 5 domain containing 1</t>
  </si>
  <si>
    <t>MMP16</t>
  </si>
  <si>
    <t>matrix metallopeptidase 16 (membrane-inserted)</t>
  </si>
  <si>
    <t>NRF1</t>
  </si>
  <si>
    <t>nuclear respiratory factor 1</t>
  </si>
  <si>
    <t>PALM2-AKAP2</t>
  </si>
  <si>
    <t>PALM2-AKAP2 protein</t>
  </si>
  <si>
    <t>PAX6</t>
  </si>
  <si>
    <t>paired box gene 6 (aniridia, keratitis)</t>
  </si>
  <si>
    <t>PB1</t>
  </si>
  <si>
    <t>polybromo 1</t>
  </si>
  <si>
    <t>PCSK2</t>
  </si>
  <si>
    <t>proprotein convertase subtilisin/kexin type 2</t>
  </si>
  <si>
    <t>PITPNB</t>
  </si>
  <si>
    <t>phosphatidylinositol transfer protein, beta</t>
  </si>
  <si>
    <t>PTEN</t>
  </si>
  <si>
    <t>phosphatase and tensin homolog (mutated in multiple advanced cancers 1)</t>
  </si>
  <si>
    <t>PTPN9</t>
  </si>
  <si>
    <t>protein tyrosine phosphatase, non-receptor type 9</t>
  </si>
  <si>
    <t>RAB14</t>
  </si>
  <si>
    <t>RAB14, member RAS oncogene family</t>
  </si>
  <si>
    <t>RC3H1</t>
  </si>
  <si>
    <t>ring finger and CCCH-type zinc finger domains 1</t>
  </si>
  <si>
    <t>RGS7BP</t>
  </si>
  <si>
    <t>regulator of G-protein signalling 7 binding protein</t>
  </si>
  <si>
    <t>RNF103</t>
  </si>
  <si>
    <t>ring finger protein 103</t>
  </si>
  <si>
    <t>RNF138</t>
  </si>
  <si>
    <t>ring finger protein 138</t>
  </si>
  <si>
    <t>SEC23IP</t>
  </si>
  <si>
    <t>SEC23 interacting protein</t>
  </si>
  <si>
    <t>SHANK2</t>
  </si>
  <si>
    <t>SH3 and multiple ankyrin repeat domains 2</t>
  </si>
  <si>
    <t>SLC44A1</t>
  </si>
  <si>
    <t>solute carrier family 44, member 1</t>
  </si>
  <si>
    <t>SNX27</t>
  </si>
  <si>
    <t>sorting nexin family member 27</t>
  </si>
  <si>
    <t>SOX11</t>
  </si>
  <si>
    <t>SRY (sex determining region Y)-box 11</t>
  </si>
  <si>
    <t>SPTLC3</t>
  </si>
  <si>
    <t>serine palmitoyltransferase, long chain base subunit 3</t>
  </si>
  <si>
    <t>ST18</t>
  </si>
  <si>
    <t>suppression of tumorigenicity 18 (breast carcinoma) (zinc finger protein)</t>
  </si>
  <si>
    <t>TEAD1</t>
  </si>
  <si>
    <t>TEA domain family member 1 (SV40 transcriptional enhancer factor)</t>
  </si>
  <si>
    <t>TFAP2B</t>
  </si>
  <si>
    <t>transcription factor AP-2 beta (activating enhancer binding protein 2 beta)</t>
  </si>
  <si>
    <t>TM2D2</t>
  </si>
  <si>
    <t>TM2 domain containing 2</t>
  </si>
  <si>
    <t>TRIM3</t>
  </si>
  <si>
    <t>tripartite motif-containing 3</t>
  </si>
  <si>
    <t>UBE2B</t>
  </si>
  <si>
    <t>ubiquitin-conjugating enzyme E2B (RAD6 homolog)</t>
  </si>
  <si>
    <t>XKR6</t>
  </si>
  <si>
    <t>XK, Kell blood group complex subunit-related family, member 6</t>
  </si>
  <si>
    <t>ZC3H12B</t>
  </si>
  <si>
    <t>zinc finger CCCH-type containing 12B</t>
  </si>
  <si>
    <t>ZC3H7B</t>
  </si>
  <si>
    <t>zinc finger CCCH-type containing 7B</t>
  </si>
  <si>
    <t>ZFX</t>
  </si>
  <si>
    <t>zinc finger protein, X-linked</t>
  </si>
  <si>
    <t>KPNA4</t>
  </si>
  <si>
    <t>karyopherin alpha 4 (importin alpha 3)</t>
  </si>
  <si>
    <t>CREBZF</t>
  </si>
  <si>
    <t>CREB/ATF bZIP transcription factor</t>
  </si>
  <si>
    <t>JMJD1C</t>
  </si>
  <si>
    <t>jumonji domain containing 1C</t>
  </si>
  <si>
    <t>PHF17</t>
  </si>
  <si>
    <t>PHD finger protein 17</t>
  </si>
  <si>
    <t>PUM2</t>
  </si>
  <si>
    <t>pumilio homolog 2 (Drosophila)</t>
  </si>
  <si>
    <t>WDR44</t>
  </si>
  <si>
    <t>WD repeat domain 44</t>
  </si>
  <si>
    <t>CTDSPL2</t>
  </si>
  <si>
    <t>CTD (carboxy-terminal domain, RNA polymerase II, polypeptide A) small phosphatase like 2</t>
  </si>
  <si>
    <t>DDX3X</t>
  </si>
  <si>
    <t>DEAD (Asp-Glu-Ala-Asp) box polypeptide 3, X-linked</t>
  </si>
  <si>
    <t>KRAS</t>
  </si>
  <si>
    <t>v-Ki-ras2 Kirsten rat sarcoma viral oncogene homolog</t>
  </si>
  <si>
    <t>HMGB1</t>
  </si>
  <si>
    <t>high-mobility group box 1</t>
  </si>
  <si>
    <t>RBMS3</t>
  </si>
  <si>
    <t>RNA binding motif, single stranded interacting protein</t>
  </si>
  <si>
    <t>ACACA</t>
  </si>
  <si>
    <t>acetyl-Coenzyme A carboxylase alpha</t>
  </si>
  <si>
    <t>APPBP2</t>
  </si>
  <si>
    <t>amyloid beta precursor protein (cytoplasmic tail) binding protein 2</t>
  </si>
  <si>
    <t>ARL4A</t>
  </si>
  <si>
    <t>ADP-ribosylation factor-like 4A</t>
  </si>
  <si>
    <t>ASH1L</t>
  </si>
  <si>
    <t>ash1 (absent, small, or homeotic)-like (Drosophila)</t>
  </si>
  <si>
    <t>C20orf77</t>
  </si>
  <si>
    <t>chromosome 20 open reading frame 77</t>
  </si>
  <si>
    <t>COL19A1</t>
  </si>
  <si>
    <t>collagen, type XIX, alpha 1</t>
  </si>
  <si>
    <t>CPNE4</t>
  </si>
  <si>
    <t>copine IV</t>
  </si>
  <si>
    <t>CPSF6</t>
  </si>
  <si>
    <t>cleavage and polyadenylation specific factor 6, 68kDa</t>
  </si>
  <si>
    <t>DLX6</t>
  </si>
  <si>
    <t>distal-less homeobox 6</t>
  </si>
  <si>
    <t>FMN2</t>
  </si>
  <si>
    <t>formin 2</t>
  </si>
  <si>
    <t>FREQ</t>
  </si>
  <si>
    <t>frequenin homolog (Drosophila)</t>
  </si>
  <si>
    <t>GPBP1L1</t>
  </si>
  <si>
    <t>GC-rich promoter binding protein 1-like 1</t>
  </si>
  <si>
    <t>GRIA4</t>
  </si>
  <si>
    <t>glutamate receptor, ionotrophic, AMPA 4</t>
  </si>
  <si>
    <t>HNRPUL2</t>
  </si>
  <si>
    <t>heterogeneous nuclear ribonucleoprotein U-like 2</t>
  </si>
  <si>
    <t>ITPR2</t>
  </si>
  <si>
    <t>inositol 1,4,5-triphosphate receptor, type 2</t>
  </si>
  <si>
    <t>KIAA0182</t>
  </si>
  <si>
    <t>KIF3C</t>
  </si>
  <si>
    <t>kinesin family member 3C</t>
  </si>
  <si>
    <t>LEF1</t>
  </si>
  <si>
    <t>lymphoid enhancer-binding factor 1</t>
  </si>
  <si>
    <t>LRFN5</t>
  </si>
  <si>
    <t>leucine rich repeat and fibronectin type III domain containing 5</t>
  </si>
  <si>
    <t>MAB21L2</t>
  </si>
  <si>
    <t>mab-21-like 2 (C. elegans)</t>
  </si>
  <si>
    <t>MDFIC</t>
  </si>
  <si>
    <t>MyoD family inhibitor domain containing</t>
  </si>
  <si>
    <t>MORF4L2</t>
  </si>
  <si>
    <t>mortality factor 4 like 2</t>
  </si>
  <si>
    <t>MYBL1</t>
  </si>
  <si>
    <t>v-myb myeloblastosis viral oncogene homolog (avian)-like 1</t>
  </si>
  <si>
    <t>NCAM1</t>
  </si>
  <si>
    <t>neural cell adhesion molecule 1</t>
  </si>
  <si>
    <t>NFIA</t>
  </si>
  <si>
    <t>nuclear factor I/A</t>
  </si>
  <si>
    <t>NXPH1</t>
  </si>
  <si>
    <t>neurexophilin 1</t>
  </si>
  <si>
    <t>PAPPA</t>
  </si>
  <si>
    <t>pregnancy-associated plasma protein A, pappalysin 1</t>
  </si>
  <si>
    <t>PCDH9</t>
  </si>
  <si>
    <t>protocadherin 9</t>
  </si>
  <si>
    <t>PCDHA1</t>
  </si>
  <si>
    <t>protocadherin alpha 1</t>
  </si>
  <si>
    <t>PCDHA10</t>
  </si>
  <si>
    <t>protocadherin alpha 10</t>
  </si>
  <si>
    <t>PCDHA12</t>
  </si>
  <si>
    <t>protocadherin alpha 12</t>
  </si>
  <si>
    <t>PCDHA13</t>
  </si>
  <si>
    <t>protocadherin alpha 13</t>
  </si>
  <si>
    <t>PCDHA2</t>
  </si>
  <si>
    <t>protocadherin alpha 2</t>
  </si>
  <si>
    <t>PCDHA3</t>
  </si>
  <si>
    <t>protocadherin alpha 3</t>
  </si>
  <si>
    <t>PCDHA4</t>
  </si>
  <si>
    <t>protocadherin alpha 4</t>
  </si>
  <si>
    <t>PCDHA5</t>
  </si>
  <si>
    <t>protocadherin alpha 5</t>
  </si>
  <si>
    <t>PCDHA6</t>
  </si>
  <si>
    <t>protocadherin alpha 6</t>
  </si>
  <si>
    <t>PCDHA7</t>
  </si>
  <si>
    <t>protocadherin alpha 7</t>
  </si>
  <si>
    <t>PCDHA8</t>
  </si>
  <si>
    <t>protocadherin alpha 8</t>
  </si>
  <si>
    <t>PCDHAC1</t>
  </si>
  <si>
    <t>protocadherin alpha subfamily C, 1</t>
  </si>
  <si>
    <t>PCDHAC2</t>
  </si>
  <si>
    <t>protocadherin alpha subfamily C, 2</t>
  </si>
  <si>
    <t>RP5-875H10.1</t>
  </si>
  <si>
    <t>SAM domain containing 1</t>
  </si>
  <si>
    <t>SC65</t>
  </si>
  <si>
    <t>synaptonemal complex protein SC65</t>
  </si>
  <si>
    <t>SFRS5</t>
  </si>
  <si>
    <t>splicing factor, arginine/serine-rich 5</t>
  </si>
  <si>
    <t>SFRS7</t>
  </si>
  <si>
    <t>splicing factor, arginine/serine-rich 7, 35kDa</t>
  </si>
  <si>
    <t>WAPAL</t>
  </si>
  <si>
    <t>wings apart-like homolog (Drosophila)</t>
  </si>
  <si>
    <t>WTAP</t>
  </si>
  <si>
    <t>Wilms tumor 1 associated protein</t>
  </si>
  <si>
    <t>ZBTB10</t>
  </si>
  <si>
    <t>zinc finger and BTB domain containing 10</t>
  </si>
  <si>
    <t>ZCCHC14</t>
  </si>
  <si>
    <t>zinc finger, CCHC domain containing 14</t>
  </si>
  <si>
    <t>ZNF654</t>
  </si>
  <si>
    <t>zinc finger protein 654</t>
  </si>
  <si>
    <t>CPEB2</t>
  </si>
  <si>
    <t>cytoplasmic polyadenylation element binding protein 2</t>
  </si>
  <si>
    <t>CXorf23</t>
  </si>
  <si>
    <t>chromosome X open reading frame 23</t>
  </si>
  <si>
    <t>MAFB</t>
  </si>
  <si>
    <t>v-maf musculoaponeurotic fibrosarcoma oncogene homolog B (avian)</t>
  </si>
  <si>
    <t>OTUD4</t>
  </si>
  <si>
    <t>OTU domain containing 4</t>
  </si>
  <si>
    <t>TOMM70A</t>
  </si>
  <si>
    <t>translocase of outer mitochondrial membrane 70 homolog A (S. cerevisiae)</t>
  </si>
  <si>
    <t>GAN</t>
  </si>
  <si>
    <t>giant axonal neuropathy (gigaxonin)</t>
  </si>
  <si>
    <t>KIAA1370</t>
  </si>
  <si>
    <t>ACSL4</t>
  </si>
  <si>
    <t>acyl-CoA synthetase long-chain family member 4</t>
  </si>
  <si>
    <t>ANKRD13C</t>
  </si>
  <si>
    <t>ankyrin repeat domain 13C</t>
  </si>
  <si>
    <t>ATP2B4</t>
  </si>
  <si>
    <t>ATPase, Ca++ transporting, plasma membrane 4</t>
  </si>
  <si>
    <t>BAI3</t>
  </si>
  <si>
    <t>brain-specific angiogenesis inhibitor 3</t>
  </si>
  <si>
    <t>BOLA2</t>
  </si>
  <si>
    <t>bolA homolog 2 (E. coli)</t>
  </si>
  <si>
    <t>C6orf157</t>
  </si>
  <si>
    <t>chromosome 6 open reading frame 157</t>
  </si>
  <si>
    <t>C6orf166</t>
  </si>
  <si>
    <t>chromosome 6 open reading frame 166</t>
  </si>
  <si>
    <t>CADM2</t>
  </si>
  <si>
    <t>cell adhesion molecule 2</t>
  </si>
  <si>
    <t>CD47</t>
  </si>
  <si>
    <t>CD47 molecule</t>
  </si>
  <si>
    <t>CEPT1</t>
  </si>
  <si>
    <t>choline/ethanolamine phosphotransferase 1</t>
  </si>
  <si>
    <t>CGGBP1</t>
  </si>
  <si>
    <t>CGG triplet repeat binding protein 1</t>
  </si>
  <si>
    <t>CHRNB1</t>
  </si>
  <si>
    <t>cholinergic receptor, nicotinic, beta 1 (muscle)</t>
  </si>
  <si>
    <t>CNOT6</t>
  </si>
  <si>
    <t>CCR4-NOT transcription complex, subunit 6</t>
  </si>
  <si>
    <t>CTGF</t>
  </si>
  <si>
    <t>connective tissue growth factor</t>
  </si>
  <si>
    <t>DDX3Y</t>
  </si>
  <si>
    <t>DEAD (Asp-Glu-Ala-Asp) box polypeptide 3, Y-linked</t>
  </si>
  <si>
    <t>DHX15</t>
  </si>
  <si>
    <t>DEAH (Asp-Glu-Ala-His) box polypeptide 15</t>
  </si>
  <si>
    <t>DYRK1A</t>
  </si>
  <si>
    <t>dual-specificity tyrosine-(Y)-phosphorylation regulated kinase 1A</t>
  </si>
  <si>
    <t>EPHA4</t>
  </si>
  <si>
    <t>EPH receptor A4</t>
  </si>
  <si>
    <t>FLRT2</t>
  </si>
  <si>
    <t>fibronectin leucine rich transmembrane protein 2</t>
  </si>
  <si>
    <t>FLRT3</t>
  </si>
  <si>
    <t>fibronectin leucine rich transmembrane protein 3</t>
  </si>
  <si>
    <t>FNDC3A</t>
  </si>
  <si>
    <t>fibronectin type III domain containing 3A</t>
  </si>
  <si>
    <t>FOXC1</t>
  </si>
  <si>
    <t>forkhead box C1</t>
  </si>
  <si>
    <t>GABRB3</t>
  </si>
  <si>
    <t>gamma-aminobutyric acid (GABA) A receptor, beta 3</t>
  </si>
  <si>
    <t>GLCE</t>
  </si>
  <si>
    <t>glucuronic acid epimerase</t>
  </si>
  <si>
    <t>GRINL1A</t>
  </si>
  <si>
    <t>glutamate receptor, ionotropic, N-methyl D-aspartate-like 1A</t>
  </si>
  <si>
    <t>Gcom1</t>
  </si>
  <si>
    <t>GRINL1A combined protein</t>
  </si>
  <si>
    <t>HECA</t>
  </si>
  <si>
    <t>headcase homolog (Drosophila)</t>
  </si>
  <si>
    <t>HNRPM</t>
  </si>
  <si>
    <t>heterogeneous nuclear ribonucleoprotein M</t>
  </si>
  <si>
    <t>INSM1</t>
  </si>
  <si>
    <t>insulinoma-associated 1</t>
  </si>
  <si>
    <t>INTS2</t>
  </si>
  <si>
    <t>integrator complex subunit 2</t>
  </si>
  <si>
    <t>JARID1B</t>
  </si>
  <si>
    <t>jumonji, AT rich interactive domain 1B</t>
  </si>
  <si>
    <t>LOC144097</t>
  </si>
  <si>
    <t>hypothetical protein BC007540</t>
  </si>
  <si>
    <t>LOC220594</t>
  </si>
  <si>
    <t>TL132 protein</t>
  </si>
  <si>
    <t>LOC440742</t>
  </si>
  <si>
    <t>hypothetical gene supported by AK124614</t>
  </si>
  <si>
    <t>LOC728215</t>
  </si>
  <si>
    <t>similar to transmembrane protein 28</t>
  </si>
  <si>
    <t>LPHN3</t>
  </si>
  <si>
    <t>latrophilin 3</t>
  </si>
  <si>
    <t>LRP1B</t>
  </si>
  <si>
    <t>low density lipoprotein-related protein 1B (deleted in tumors)</t>
  </si>
  <si>
    <t>MBNL1</t>
  </si>
  <si>
    <t>muscleblind-like (Drosophila)</t>
  </si>
  <si>
    <t>MECP2</t>
  </si>
  <si>
    <t>methyl CpG binding protein 2 (Rett syndrome)</t>
  </si>
  <si>
    <t>N-PAC</t>
  </si>
  <si>
    <t>cytokine-like nuclear factor n-pac</t>
  </si>
  <si>
    <t>NFIX</t>
  </si>
  <si>
    <t>nuclear factor I/X (CCAAT-binding transcription factor)</t>
  </si>
  <si>
    <t>NHLH2</t>
  </si>
  <si>
    <t>nescient helix loop helix 2</t>
  </si>
  <si>
    <t>NLGN3</t>
  </si>
  <si>
    <t>neuroligin 3</t>
  </si>
  <si>
    <t>NMU</t>
  </si>
  <si>
    <t>neuromedin U</t>
  </si>
  <si>
    <t>NOVA2</t>
  </si>
  <si>
    <t>neuro-oncological ventral antigen 2</t>
  </si>
  <si>
    <t>NR2F2</t>
  </si>
  <si>
    <t>nuclear receptor subfamily 2, group F, member 2</t>
  </si>
  <si>
    <t>PBX3</t>
  </si>
  <si>
    <t>pre-B-cell leukemia homeobox 3</t>
  </si>
  <si>
    <t>PCDH17</t>
  </si>
  <si>
    <t>protocadherin 17</t>
  </si>
  <si>
    <t>PDE4D</t>
  </si>
  <si>
    <t>phosphodiesterase 4D, cAMP-specific (phosphodiesterase E3 dunce homolog, Drosophila)</t>
  </si>
  <si>
    <t>PGGT1B</t>
  </si>
  <si>
    <t>protein geranylgeranyltransferase type I, beta subunit</t>
  </si>
  <si>
    <t>PPP3CA</t>
  </si>
  <si>
    <t>protein phosphatase 3 (formerly 2B), catalytic subunit, alpha isoform</t>
  </si>
  <si>
    <t>PTBP2</t>
  </si>
  <si>
    <t>polypyrimidine tract binding protein 2</t>
  </si>
  <si>
    <t>PTCHD1</t>
  </si>
  <si>
    <t>patched domain containing 1</t>
  </si>
  <si>
    <t>REPS2</t>
  </si>
  <si>
    <t>RALBP1 associated Eps domain containing 2</t>
  </si>
  <si>
    <t>RP11-11C5.2</t>
  </si>
  <si>
    <t>similar to RIKEN cDNA 2410129H14</t>
  </si>
  <si>
    <t>RP11-93B10.1</t>
  </si>
  <si>
    <t>hypothetical protein LOC139886</t>
  </si>
  <si>
    <t>SFRS11</t>
  </si>
  <si>
    <t>splicing factor, arginine/serine-rich 11</t>
  </si>
  <si>
    <t>SH2D4B</t>
  </si>
  <si>
    <t>SH2 domain containing 4B</t>
  </si>
  <si>
    <t>SLC25A3</t>
  </si>
  <si>
    <t>solute carrier family 25 (mitochondrial carrier; phosphate carrier), member 3</t>
  </si>
  <si>
    <t>SLITRK1</t>
  </si>
  <si>
    <t>SLIT and NTRK-like family, member 1</t>
  </si>
  <si>
    <t>SLITRK4</t>
  </si>
  <si>
    <t>SLIT and NTRK-like family, member 4</t>
  </si>
  <si>
    <t>SMEK1</t>
  </si>
  <si>
    <t>SMEK homolog 1, suppressor of mek1 (Dictyostelium)</t>
  </si>
  <si>
    <t>SMG1</t>
  </si>
  <si>
    <t>PI-3-kinase-related kinase SMG-1</t>
  </si>
  <si>
    <t>SON</t>
  </si>
  <si>
    <t>SON DNA binding protein</t>
  </si>
  <si>
    <t>SORCS3</t>
  </si>
  <si>
    <t>sortilin-related VPS10 domain containing receptor 3</t>
  </si>
  <si>
    <t>SOX7</t>
  </si>
  <si>
    <t>SRY (sex determining region Y)-box 7</t>
  </si>
  <si>
    <t>STIM2</t>
  </si>
  <si>
    <t>stromal interaction molecule 2</t>
  </si>
  <si>
    <t>TMEM65</t>
  </si>
  <si>
    <t>transmembrane protein 65</t>
  </si>
  <si>
    <t>TMEPAI</t>
  </si>
  <si>
    <t>transmembrane, prostate androgen induced RNA</t>
  </si>
  <si>
    <t>TNPO2</t>
  </si>
  <si>
    <t>transportin 2 (importin 3, karyopherin beta 2b)</t>
  </si>
  <si>
    <t>TSHZ3</t>
  </si>
  <si>
    <t>teashirt family zinc finger 3</t>
  </si>
  <si>
    <t>UBL3</t>
  </si>
  <si>
    <t>ubiquitin-like 3</t>
  </si>
  <si>
    <t>USP32</t>
  </si>
  <si>
    <t>ubiquitin specific peptidase 32</t>
  </si>
  <si>
    <t>USP6</t>
  </si>
  <si>
    <t>ubiquitin specific peptidase 6 (Tre-2 oncogene)</t>
  </si>
  <si>
    <t>VAPA</t>
  </si>
  <si>
    <t>VAMP (vesicle-associated membrane protein)-associated protein A, 33kDa</t>
  </si>
  <si>
    <t>VPS37A</t>
  </si>
  <si>
    <t>vacuolar protein sorting 37 homolog A (S. cerevisiae)</t>
  </si>
  <si>
    <t>WDR19</t>
  </si>
  <si>
    <t>WD repeat domain 19</t>
  </si>
  <si>
    <t>ZNF217</t>
  </si>
  <si>
    <t>zinc finger protein 217</t>
  </si>
  <si>
    <t>ACSL3</t>
  </si>
  <si>
    <t>acyl-CoA synthetase long-chain family member 3</t>
  </si>
  <si>
    <t>AHR</t>
  </si>
  <si>
    <t>aryl hydrocarbon receptor</t>
  </si>
  <si>
    <t>ALS2</t>
  </si>
  <si>
    <t>amyotrophic lateral sclerosis 2 (juvenile)</t>
  </si>
  <si>
    <t>ARHGAP12</t>
  </si>
  <si>
    <t>Rho GTPase activating protein 12</t>
  </si>
  <si>
    <t>ARHGAP26</t>
  </si>
  <si>
    <t>Rho GTPase activating protein 26</t>
  </si>
  <si>
    <t>ARHGEF9</t>
  </si>
  <si>
    <t>Cdc42 guanine nucleotide exchange factor (GEF) 9</t>
  </si>
  <si>
    <t>ARNTL</t>
  </si>
  <si>
    <t>aryl hydrocarbon receptor nuclear translocator-like</t>
  </si>
  <si>
    <t>ARPP-19</t>
  </si>
  <si>
    <t>cyclic AMP phosphoprotein, 19 kD</t>
  </si>
  <si>
    <t>ATPAF1</t>
  </si>
  <si>
    <t>ATP synthase mitochondrial F1 complex assembly factor 1</t>
  </si>
  <si>
    <t>BCL11B</t>
  </si>
  <si>
    <t>B-cell CLL/lymphoma 11B (zinc finger protein)</t>
  </si>
  <si>
    <t>BCL7A</t>
  </si>
  <si>
    <t>B-cell CLL/lymphoma 7A</t>
  </si>
  <si>
    <t>BCLAF1</t>
  </si>
  <si>
    <t>BCL2-associated transcription factor 1</t>
  </si>
  <si>
    <t>BMF</t>
  </si>
  <si>
    <t>Bcl2 modifying factor</t>
  </si>
  <si>
    <t>BNC2</t>
  </si>
  <si>
    <t>basonuclin 2</t>
  </si>
  <si>
    <t>BTBD3</t>
  </si>
  <si>
    <t>BTB (POZ) domain containing 3</t>
  </si>
  <si>
    <t>C10orf97</t>
  </si>
  <si>
    <t>chromosome 10 open reading frame 97</t>
  </si>
  <si>
    <t>C11orf30</t>
  </si>
  <si>
    <t>chromosome 11 open reading frame 30</t>
  </si>
  <si>
    <t>C12orf23</t>
  </si>
  <si>
    <t>chromosome 12 open reading frame 23</t>
  </si>
  <si>
    <t>C14orf4</t>
  </si>
  <si>
    <t>chromosome 14 open reading frame 4</t>
  </si>
  <si>
    <t>C17orf85</t>
  </si>
  <si>
    <t>chromosome 17 open reading frame 85</t>
  </si>
  <si>
    <t>CACNA1C</t>
  </si>
  <si>
    <t>calcium channel, voltage-dependent, L type, alpha 1C subunit</t>
  </si>
  <si>
    <t>CALM2</t>
  </si>
  <si>
    <t>calmodulin 2 (phosphorylase kinase, delta)</t>
  </si>
  <si>
    <t>CAMK2D</t>
  </si>
  <si>
    <t>calcium/calmodulin-dependent protein kinase (CaM kinase) II delta</t>
  </si>
  <si>
    <t>CAMTA1</t>
  </si>
  <si>
    <t>calmodulin binding transcription activator 1</t>
  </si>
  <si>
    <t>CAPZA1</t>
  </si>
  <si>
    <t>capping protein (actin filament) muscle Z-line, alpha 1</t>
  </si>
  <si>
    <t>CAV1</t>
  </si>
  <si>
    <t>caveolin 1, caveolae protein, 22kDa</t>
  </si>
  <si>
    <t>CBX4</t>
  </si>
  <si>
    <t>chromobox homolog 4 (Pc class homolog, Drosophila)</t>
  </si>
  <si>
    <t>CDRT1</t>
  </si>
  <si>
    <t>CMT1A duplicated region transcript 1</t>
  </si>
  <si>
    <t>CHD7</t>
  </si>
  <si>
    <t>chromodomain helicase DNA binding protein 7</t>
  </si>
  <si>
    <t>CHMP4B</t>
  </si>
  <si>
    <t>chromatin modifying protein 4B</t>
  </si>
  <si>
    <t>CITED2</t>
  </si>
  <si>
    <t>Cbp/p300-interacting transactivator, with Glu/Asp-rich carboxy-terminal domain, 2</t>
  </si>
  <si>
    <t>CLINT1</t>
  </si>
  <si>
    <t>clathrin interactor 1</t>
  </si>
  <si>
    <t>CNOT4</t>
  </si>
  <si>
    <t>CCR4-NOT transcription complex, subunit 4</t>
  </si>
  <si>
    <t>CNOT6L</t>
  </si>
  <si>
    <t>CCR4-NOT transcription complex, subunit 6-like</t>
  </si>
  <si>
    <t>COL11A1</t>
  </si>
  <si>
    <t>collagen, type XI, alpha 1</t>
  </si>
  <si>
    <t>COL12A1</t>
  </si>
  <si>
    <t>collagen, type XII, alpha 1</t>
  </si>
  <si>
    <t>CPLX1</t>
  </si>
  <si>
    <t>complexin 1</t>
  </si>
  <si>
    <t>DACH1</t>
  </si>
  <si>
    <t>dachshund homolog 1 (Drosophila)</t>
  </si>
  <si>
    <t>DLX3</t>
  </si>
  <si>
    <t>distal-less homeobox 3</t>
  </si>
  <si>
    <t>DNAJB14</t>
  </si>
  <si>
    <t>DnaJ (Hsp40) homolog, subfamily B, member 14</t>
  </si>
  <si>
    <t>E2F8</t>
  </si>
  <si>
    <t>E2F transcription factor 8</t>
  </si>
  <si>
    <t>EIF1AX</t>
  </si>
  <si>
    <t>eukaryotic translation initiation factor 1A, X-linked</t>
  </si>
  <si>
    <t>ELMOD1</t>
  </si>
  <si>
    <t>ELMO/CED-12 domain containing 1</t>
  </si>
  <si>
    <t>ETF1</t>
  </si>
  <si>
    <t>eukaryotic translation termination factor 1</t>
  </si>
  <si>
    <t>ETNK1</t>
  </si>
  <si>
    <t>ethanolamine kinase 1</t>
  </si>
  <si>
    <t>ETS1</t>
  </si>
  <si>
    <t>v-ets erythroblastosis virus E26 oncogene homolog 1 (avian)</t>
  </si>
  <si>
    <t>FAM122A</t>
  </si>
  <si>
    <t>family with sequence similarity 122A</t>
  </si>
  <si>
    <t>FAM126B</t>
  </si>
  <si>
    <t>family with sequence similarity 126, member B</t>
  </si>
  <si>
    <t>FAM38B</t>
  </si>
  <si>
    <t>family with sequence similarity 38, member B</t>
  </si>
  <si>
    <t>FAM79B</t>
  </si>
  <si>
    <t>family with sequence similarity 79, member B</t>
  </si>
  <si>
    <t>FCHSD2</t>
  </si>
  <si>
    <t>FCH and double SH3 domains 2</t>
  </si>
  <si>
    <t>FGF13</t>
  </si>
  <si>
    <t>fibroblast growth factor 13</t>
  </si>
  <si>
    <t>FLJ10154</t>
  </si>
  <si>
    <t>hypothetical protein FLJ10154</t>
  </si>
  <si>
    <t>FLJ14154</t>
  </si>
  <si>
    <t>hypothetical protein FLJ14154</t>
  </si>
  <si>
    <t>FNBP1L</t>
  </si>
  <si>
    <t>formin binding protein 1-like</t>
  </si>
  <si>
    <t>FRAP1</t>
  </si>
  <si>
    <t>FK506 binding protein 12-rapamycin associated protein 1</t>
  </si>
  <si>
    <t>FRMPD4</t>
  </si>
  <si>
    <t>FERM and PDZ domain containing 4</t>
  </si>
  <si>
    <t>FZD8</t>
  </si>
  <si>
    <t>frizzled homolog 8 (Drosophila)</t>
  </si>
  <si>
    <t>GABRA1</t>
  </si>
  <si>
    <t>gamma-aminobutyric acid (GABA) A receptor, alpha 1</t>
  </si>
  <si>
    <t>GPBP1</t>
  </si>
  <si>
    <t>GC-rich promoter binding protein 1</t>
  </si>
  <si>
    <t>GPR88</t>
  </si>
  <si>
    <t>G protein-coupled receptor 88</t>
  </si>
  <si>
    <t>HMG20A</t>
  </si>
  <si>
    <t>high-mobility group 20A</t>
  </si>
  <si>
    <t>HMGB2</t>
  </si>
  <si>
    <t>high-mobility group box 2</t>
  </si>
  <si>
    <t>HNRPH1</t>
  </si>
  <si>
    <t>heterogeneous nuclear ribonucleoprotein H1 (H)</t>
  </si>
  <si>
    <t>ILF2</t>
  </si>
  <si>
    <t>interleukin enhancer binding factor 2, 45kDa</t>
  </si>
  <si>
    <t>IREB2</t>
  </si>
  <si>
    <t>iron-responsive element binding protein 2</t>
  </si>
  <si>
    <t>JAKMIP2</t>
  </si>
  <si>
    <t>janus kinase and microtubule interacting protein 2</t>
  </si>
  <si>
    <t>KIAA0528</t>
  </si>
  <si>
    <t>KLF5</t>
  </si>
  <si>
    <t>Kruppel-like factor 5 (intestinal)</t>
  </si>
  <si>
    <t>LIN28</t>
  </si>
  <si>
    <t>lin-28 homolog (C. elegans)</t>
  </si>
  <si>
    <t>LRRC4</t>
  </si>
  <si>
    <t>leucine rich repeat containing 4</t>
  </si>
  <si>
    <t>LRRTM3</t>
  </si>
  <si>
    <t>leucine rich repeat transmembrane neuronal 3</t>
  </si>
  <si>
    <t>M-RIP</t>
  </si>
  <si>
    <t>myosin phosphatase-Rho interacting protein</t>
  </si>
  <si>
    <t>MAPK14</t>
  </si>
  <si>
    <t>mitogen-activated protein kinase 14</t>
  </si>
  <si>
    <t>MAZ</t>
  </si>
  <si>
    <t>MYC-associated zinc finger protein (purine-binding transcription factor)</t>
  </si>
  <si>
    <t>MEF2C</t>
  </si>
  <si>
    <t>MADS box transcription enhancer factor 2, polypeptide C (myocyte enhancer factor 2C)</t>
  </si>
  <si>
    <t>MGAT4A</t>
  </si>
  <si>
    <t>mannosyl (alpha-1,3-)-glycoprotein beta-1,4-N-acetylglucosaminyltransferase, isozyme A</t>
  </si>
  <si>
    <t>MLSTD2</t>
  </si>
  <si>
    <t>male sterility domain containing 2</t>
  </si>
  <si>
    <t>MOBKL1A</t>
  </si>
  <si>
    <t>MOB1, Mps One Binder kinase activator-like 1A (yeast)</t>
  </si>
  <si>
    <t>MSL2L1</t>
  </si>
  <si>
    <t>male-specific lethal 2-like 1 (Drosophila)</t>
  </si>
  <si>
    <t>MXI1</t>
  </si>
  <si>
    <t>MAX interactor 1</t>
  </si>
  <si>
    <t>NDFIP1</t>
  </si>
  <si>
    <t>Nedd4 family interacting protein 1</t>
  </si>
  <si>
    <t>NR3C2</t>
  </si>
  <si>
    <t>nuclear receptor subfamily 3, group C, member 2</t>
  </si>
  <si>
    <t>NRAS</t>
  </si>
  <si>
    <t>neuroblastoma RAS viral (v-ras) oncogene homolog</t>
  </si>
  <si>
    <t>NRCAM</t>
  </si>
  <si>
    <t>neuronal cell adhesion molecule</t>
  </si>
  <si>
    <t>NSUN4</t>
  </si>
  <si>
    <t>NOL1/NOP2/Sun domain family, member 4</t>
  </si>
  <si>
    <t>ODZ1</t>
  </si>
  <si>
    <t>odz, odd Oz/ten-m homolog 1(Drosophila)</t>
  </si>
  <si>
    <t>PAIP1</t>
  </si>
  <si>
    <t>poly(A) binding protein interacting protein 1</t>
  </si>
  <si>
    <t>PARD6B</t>
  </si>
  <si>
    <t>par-6 partitioning defective 6 homolog beta (C. elegans)</t>
  </si>
  <si>
    <t>PCGF2</t>
  </si>
  <si>
    <t>polycomb group ring finger 2</t>
  </si>
  <si>
    <t>PDCD10</t>
  </si>
  <si>
    <t>programmed cell death 10</t>
  </si>
  <si>
    <t>PDE4B</t>
  </si>
  <si>
    <t>phosphodiesterase 4B, cAMP-specific (phosphodiesterase E4 dunce homolog, Drosophila)</t>
  </si>
  <si>
    <t>PDPK1</t>
  </si>
  <si>
    <t>3-phosphoinositide dependent protein kinase-1</t>
  </si>
  <si>
    <t>PLS3</t>
  </si>
  <si>
    <t>plastin 3 (T isoform)</t>
  </si>
  <si>
    <t>PPM1E</t>
  </si>
  <si>
    <t>protein phosphatase 1E (PP2C domain containing)</t>
  </si>
  <si>
    <t>PPP2R2C</t>
  </si>
  <si>
    <t>protein phosphatase 2 (formerly 2A), regulatory subunit B, gamma isoform</t>
  </si>
  <si>
    <t>PPP3R1</t>
  </si>
  <si>
    <t>protein phosphatase 3 (formerly 2B), regulatory subunit B, alpha isoform</t>
  </si>
  <si>
    <t>QKI</t>
  </si>
  <si>
    <t>quaking homolog, KH domain RNA binding (mouse)</t>
  </si>
  <si>
    <t>RANBP5</t>
  </si>
  <si>
    <t>RAN binding protein 5</t>
  </si>
  <si>
    <t>RASA1</t>
  </si>
  <si>
    <t>RAS p21 protein activator (GTPase activating protein) 1</t>
  </si>
  <si>
    <t>RBJ</t>
  </si>
  <si>
    <t>Ras-associated protein Rap1</t>
  </si>
  <si>
    <t>RFXDC2</t>
  </si>
  <si>
    <t>regulatory factor X domain containing 2</t>
  </si>
  <si>
    <t>RNF139</t>
  </si>
  <si>
    <t>ring finger protein 139</t>
  </si>
  <si>
    <t>RNF44</t>
  </si>
  <si>
    <t>ring finger protein 44</t>
  </si>
  <si>
    <t>RNPS1</t>
  </si>
  <si>
    <t>RNA binding protein S1, serine-rich domain</t>
  </si>
  <si>
    <t>RPS6KB1</t>
  </si>
  <si>
    <t>ribosomal protein S6 kinase, 70kDa, polypeptide 1</t>
  </si>
  <si>
    <t>RUNX1T1</t>
  </si>
  <si>
    <t>runt-related transcription factor 1; translocated to, 1 (cyclin D-related)</t>
  </si>
  <si>
    <t>SCGB2A2</t>
  </si>
  <si>
    <t>secretoglobin, family 2A, member 2</t>
  </si>
  <si>
    <t>SEMA6D</t>
  </si>
  <si>
    <t>sema domain, transmembrane domain (TM), and cytoplasmic domain, (semaphorin) 6D</t>
  </si>
  <si>
    <t>SETD5</t>
  </si>
  <si>
    <t>SET domain containing 5</t>
  </si>
  <si>
    <t>SFRS1</t>
  </si>
  <si>
    <t>splicing factor, arginine/serine-rich 1 (splicing factor 2, alternate splicing factor)</t>
  </si>
  <si>
    <t>SFRS2IP</t>
  </si>
  <si>
    <t>splicing factor, arginine/serine-rich 2, interacting protein</t>
  </si>
  <si>
    <t>SGIP1</t>
  </si>
  <si>
    <t>SH3-domain GRB2-like (endophilin) interacting protein 1</t>
  </si>
  <si>
    <t>SIRPA</t>
  </si>
  <si>
    <t>signal-regulatory protein alpha</t>
  </si>
  <si>
    <t>SLC12A5</t>
  </si>
  <si>
    <t>solute carrier family 12, (potassium-chloride transporter) member 5</t>
  </si>
  <si>
    <t>SLC18A2</t>
  </si>
  <si>
    <t>solute carrier family 18 (vesicular monoamine), member 2</t>
  </si>
  <si>
    <t>SMNDC1</t>
  </si>
  <si>
    <t>survival motor neuron domain containing 1</t>
  </si>
  <si>
    <t>SOBP</t>
  </si>
  <si>
    <t>sine oculis binding protein homolog (Drosophila)</t>
  </si>
  <si>
    <t>SOCS6</t>
  </si>
  <si>
    <t>suppressor of cytokine signaling 6</t>
  </si>
  <si>
    <t>SP3</t>
  </si>
  <si>
    <t>Sp3 transcription factor</t>
  </si>
  <si>
    <t>SP8</t>
  </si>
  <si>
    <t>Sp8 transcription factor</t>
  </si>
  <si>
    <t>SPRY1</t>
  </si>
  <si>
    <t>sprouty homolog 1, antagonist of FGF signaling (Drosophila)</t>
  </si>
  <si>
    <t>TAPT1</t>
  </si>
  <si>
    <t>transmembrane anterior posterior transformation 1</t>
  </si>
  <si>
    <t>TBL1XR1</t>
  </si>
  <si>
    <t>transducin (beta)-like 1X-linked receptor 1</t>
  </si>
  <si>
    <t>TEX261</t>
  </si>
  <si>
    <t>testis expressed 261</t>
  </si>
  <si>
    <t>TFB2M</t>
  </si>
  <si>
    <t>transcription factor B2, mitochondrial</t>
  </si>
  <si>
    <t>TIMP2</t>
  </si>
  <si>
    <t>TIMP metallopeptidase inhibitor 2</t>
  </si>
  <si>
    <t>TP53BP1</t>
  </si>
  <si>
    <t>tumor protein p53 binding protein, 1</t>
  </si>
  <si>
    <t>TPR</t>
  </si>
  <si>
    <t>translocated promoter region (to activated MET oncogene)</t>
  </si>
  <si>
    <t>TSC22D3</t>
  </si>
  <si>
    <t>TSC22 domain family, member 3</t>
  </si>
  <si>
    <t>UBE2D3</t>
  </si>
  <si>
    <t>ubiquitin-conjugating enzyme E2D 3 (UBC4/5 homolog, yeast)</t>
  </si>
  <si>
    <t>USP31</t>
  </si>
  <si>
    <t>ubiquitin specific peptidase 31</t>
  </si>
  <si>
    <t>VAMP3</t>
  </si>
  <si>
    <t>vesicle-associated membrane protein 3 (cellubrevin)</t>
  </si>
  <si>
    <t>WDR26</t>
  </si>
  <si>
    <t>WD repeat domain 26</t>
  </si>
  <si>
    <t>XRN1</t>
  </si>
  <si>
    <t>5'-3' exoribonuclease 1</t>
  </si>
  <si>
    <t>ZIC2</t>
  </si>
  <si>
    <t>Zic family member 2 (odd-paired homolog, Drosophila)</t>
  </si>
  <si>
    <t>ZNF238</t>
  </si>
  <si>
    <t>zinc finger protein 238</t>
  </si>
  <si>
    <t>FGFR2</t>
  </si>
  <si>
    <t>CCNP</t>
  </si>
  <si>
    <t>ZC3HAV1</t>
  </si>
  <si>
    <t>NCF2</t>
  </si>
  <si>
    <t>TNFSF10</t>
  </si>
  <si>
    <t>MYO1G</t>
  </si>
  <si>
    <t>DDX60</t>
  </si>
  <si>
    <t>CH25H</t>
  </si>
  <si>
    <t>ACP4</t>
  </si>
  <si>
    <t>ABCA12</t>
  </si>
  <si>
    <t>ZFP36L2</t>
  </si>
  <si>
    <t>GBP5</t>
  </si>
  <si>
    <t>GBP4</t>
  </si>
  <si>
    <t>ENC1</t>
  </si>
  <si>
    <t>TCIM</t>
  </si>
  <si>
    <t>SP6</t>
  </si>
  <si>
    <t>SLFN12L</t>
  </si>
  <si>
    <t>CCDC7</t>
  </si>
  <si>
    <t>UBE2V2P3</t>
  </si>
  <si>
    <t>RPL35AP28</t>
  </si>
  <si>
    <t>BMAL2-AS1</t>
  </si>
  <si>
    <t>LINC01582</t>
  </si>
  <si>
    <t>ZNF8-ERVK3-1</t>
  </si>
  <si>
    <t>ZSCAN5A-AS1</t>
  </si>
  <si>
    <t>LOC105370532</t>
  </si>
  <si>
    <t>HSP90AA1</t>
  </si>
  <si>
    <t>GP6</t>
  </si>
  <si>
    <t>DHRS12</t>
  </si>
  <si>
    <t>HSPA8</t>
  </si>
  <si>
    <t>CACYBP</t>
  </si>
  <si>
    <t>EEF1E1</t>
  </si>
  <si>
    <t>GADD45G</t>
  </si>
  <si>
    <t>DNAJB1</t>
  </si>
  <si>
    <t>GFRA3</t>
  </si>
  <si>
    <t>GCNA</t>
  </si>
  <si>
    <t>IQCK</t>
  </si>
  <si>
    <t>TMIE</t>
  </si>
  <si>
    <t>CAPN12</t>
  </si>
  <si>
    <t>PMCH</t>
  </si>
  <si>
    <t>SATL1</t>
  </si>
  <si>
    <t>DYNLT4</t>
  </si>
  <si>
    <t>FAM3C</t>
  </si>
  <si>
    <t>IER5L-AS1</t>
  </si>
  <si>
    <t>HSPA1A</t>
  </si>
  <si>
    <t>RPL36AP30</t>
  </si>
  <si>
    <t>HSPA7</t>
  </si>
  <si>
    <t>LINC01036</t>
  </si>
  <si>
    <t>SMIM26</t>
  </si>
  <si>
    <t>CENPNP1</t>
  </si>
  <si>
    <t>BMS1P4</t>
  </si>
  <si>
    <t>MLF1-DT</t>
  </si>
  <si>
    <t>LINC01629</t>
  </si>
  <si>
    <t>SEPTIN4-AS1</t>
  </si>
  <si>
    <t>MIR4768</t>
  </si>
  <si>
    <t>C16orf95-DT</t>
  </si>
  <si>
    <t>ARF4-AS1</t>
  </si>
  <si>
    <t>LOC105370532</t>
    <phoneticPr fontId="6" type="noConversion"/>
  </si>
  <si>
    <t>log2FoldChange</t>
  </si>
  <si>
    <t>pvalue</t>
  </si>
  <si>
    <t>CSPG5</t>
  </si>
  <si>
    <t>ALDH1L1</t>
  </si>
  <si>
    <t>PRR29</t>
  </si>
  <si>
    <t>RPL21P81</t>
  </si>
  <si>
    <t>SYP-AS1</t>
  </si>
  <si>
    <t>LOC100506271</t>
  </si>
  <si>
    <t>CCDC188BP</t>
  </si>
  <si>
    <t>LOC102723313</t>
  </si>
  <si>
    <t>XBP1P1</t>
  </si>
  <si>
    <t>RAB44</t>
  </si>
  <si>
    <t>CARHSP1-DT</t>
  </si>
  <si>
    <t>RMRP</t>
  </si>
  <si>
    <t>FOXCUT</t>
  </si>
  <si>
    <t>POU4F3</t>
  </si>
  <si>
    <t>PITX3</t>
  </si>
  <si>
    <t>NTN5</t>
  </si>
  <si>
    <t>OBSCN-AS1</t>
  </si>
  <si>
    <t>IGF2</t>
  </si>
  <si>
    <t>BAK1P1</t>
  </si>
  <si>
    <t>IGSF5</t>
  </si>
  <si>
    <t>GPAT2</t>
  </si>
  <si>
    <t>MIR573</t>
  </si>
  <si>
    <t>ARHGAP27P1-BPTFP1-KPNA2P3</t>
  </si>
  <si>
    <t>LINC02897</t>
  </si>
  <si>
    <t>LINC01816</t>
  </si>
  <si>
    <t>BACH1-AS1</t>
  </si>
  <si>
    <t>IL12A-AS1</t>
  </si>
  <si>
    <t>ALG1L7P</t>
  </si>
  <si>
    <t>CD44-DT</t>
  </si>
  <si>
    <t>FDXACB1</t>
  </si>
  <si>
    <t>FOXF2-DT</t>
  </si>
  <si>
    <t>NDUFA7</t>
  </si>
  <si>
    <t>LBHD2</t>
  </si>
  <si>
    <t>ZDHHC8BP</t>
    <phoneticPr fontId="6" type="noConversion"/>
  </si>
  <si>
    <t>TCCGAATTCATCCAGTGTATGAGCTTAATGATAAGAACTGGAAATCCTTTTTCTC</t>
  </si>
  <si>
    <t>GATGGATCCGTCCTCGTGCAAACTTAATCTGGACCACGTCCTTGAGAAAAAGGA</t>
  </si>
  <si>
    <t>ATCCAGTGTATGAGCTTAATGA</t>
  </si>
  <si>
    <t>GTCCTCGTGCAAACTTAATCT</t>
  </si>
  <si>
    <t>TTCTGAAGTAGATATGGCAGCA</t>
    <phoneticPr fontId="1" type="noConversion"/>
  </si>
  <si>
    <t>GTAACCAACTATTTGTTACTG</t>
    <phoneticPr fontId="1" type="noConversion"/>
  </si>
  <si>
    <t>GATGGATCCGTAACCAACTATTTGTTACTGTTGTT GATACTACACGCAGTACAA</t>
    <phoneticPr fontId="1" type="noConversion"/>
  </si>
  <si>
    <t>TCCGAATTCTTCTGAAGTAGATATGGCAGCACATAATGACATATTTGTACTGCGT</t>
    <phoneticPr fontId="1" type="noConversion"/>
  </si>
  <si>
    <t>Sample ID</t>
    <phoneticPr fontId="2" type="noConversion"/>
  </si>
  <si>
    <t>Table S3. Inhibitor sequences for HPV16-miR-H1 and H6</t>
    <phoneticPr fontId="1" type="noConversion"/>
  </si>
  <si>
    <t>TTATCATTAAGCTCATACACT</t>
    <phoneticPr fontId="2" type="noConversion"/>
  </si>
  <si>
    <t>ATCAACAACAGTAACAAA</t>
    <phoneticPr fontId="2" type="noConversion"/>
  </si>
  <si>
    <t>Table S2. Primer sequences for pCDH-pri-HPV16-miRNA and RT-qPCR</t>
    <phoneticPr fontId="1" type="noConversion"/>
  </si>
  <si>
    <t>HPV16-miR-H1-F (RT-qPCR)</t>
    <phoneticPr fontId="1" type="noConversion"/>
  </si>
  <si>
    <t>HPV16-miR-H1-R (RT-qPCR)</t>
    <phoneticPr fontId="1" type="noConversion"/>
  </si>
  <si>
    <t>HPV16-miR-H6-F (RT-qPCR)</t>
    <phoneticPr fontId="1" type="noConversion"/>
  </si>
  <si>
    <t>HPV16-miR-H6-R (RT-qPCR)</t>
    <phoneticPr fontId="1" type="noConversion"/>
  </si>
  <si>
    <t>average value</t>
  </si>
  <si>
    <t>HPV16-miR-H1</t>
    <phoneticPr fontId="1" type="noConversion"/>
  </si>
  <si>
    <t>HPV16-miR-H6</t>
    <phoneticPr fontId="1" type="noConversion"/>
  </si>
  <si>
    <t>HPV16-miR-H3</t>
    <phoneticPr fontId="1" type="noConversion"/>
  </si>
  <si>
    <t>HPV16-miR-H5</t>
    <phoneticPr fontId="1" type="noConversion"/>
  </si>
  <si>
    <t>HPV16-miR-H2</t>
    <phoneticPr fontId="1" type="noConversion"/>
  </si>
  <si>
    <t>Table S4. Cycle threshold for RT-qPCR of cell lines</t>
    <phoneticPr fontId="1" type="noConversion"/>
  </si>
  <si>
    <t>SIHA-Ctrl</t>
    <phoneticPr fontId="1" type="noConversion"/>
  </si>
  <si>
    <t>SIHA-HPV16-miR-H1</t>
    <phoneticPr fontId="1" type="noConversion"/>
  </si>
  <si>
    <t>SIHA-HPV16-miR-H6</t>
    <phoneticPr fontId="1" type="noConversion"/>
  </si>
  <si>
    <t>Table S5. Cycle threshold for RT-qPCR of cervical tissues</t>
    <phoneticPr fontId="1" type="noConversion"/>
  </si>
  <si>
    <t>Group</t>
  </si>
  <si>
    <t>cycle threshold of target</t>
    <phoneticPr fontId="1" type="noConversion"/>
  </si>
  <si>
    <t>cycle threshold of U6</t>
    <phoneticPr fontId="1" type="noConversion"/>
  </si>
  <si>
    <t>hpv16+ CC</t>
    <phoneticPr fontId="1" type="noConversion"/>
  </si>
  <si>
    <t>hpv16- Normal</t>
    <phoneticPr fontId="1" type="noConversion"/>
  </si>
  <si>
    <t>other types HPV CC</t>
  </si>
  <si>
    <t>other types HPV CC</t>
    <phoneticPr fontId="1" type="noConversion"/>
  </si>
  <si>
    <t>Target genes of HPV16-miR-H1 (GTGTATG)</t>
    <phoneticPr fontId="1" type="noConversion"/>
  </si>
  <si>
    <t>Target genes  of HPV16-miR-H6 (TCAACAA)</t>
    <phoneticPr fontId="1" type="noConversion"/>
  </si>
  <si>
    <t>Table S6. Target genes of HPV16-miR-H1 and H6 by targetscan custom (https://www.targetscan.org/vert_40/seedmatch.html)</t>
    <phoneticPr fontId="1" type="noConversion"/>
  </si>
  <si>
    <t>Gene</t>
    <phoneticPr fontId="1" type="noConversion"/>
  </si>
  <si>
    <t>Full name</t>
    <phoneticPr fontId="1" type="noConversion"/>
  </si>
  <si>
    <t>Table S7. Upregulated genes of HPV16-miR-H1 and H6</t>
    <phoneticPr fontId="1" type="noConversion"/>
  </si>
  <si>
    <t>Upregulated genes of HPV16-miR-H1</t>
    <phoneticPr fontId="1" type="noConversion"/>
  </si>
  <si>
    <t>Upregulated genes of HPV16-miR-H6</t>
    <phoneticPr fontId="1" type="noConversion"/>
  </si>
  <si>
    <t>Table S8. Downregulated genes of inhibitor-HPV16-miR-H1 and H6</t>
    <phoneticPr fontId="1" type="noConversion"/>
  </si>
  <si>
    <t>Downregulated genes of inhibitor-HPV16-miR-H1</t>
    <phoneticPr fontId="1" type="noConversion"/>
  </si>
  <si>
    <t>Downregulated genes of inhibitor-HPV16-miR-H6</t>
    <phoneticPr fontId="1" type="noConversion"/>
  </si>
  <si>
    <t>Age</t>
  </si>
  <si>
    <t>HPV</t>
    <phoneticPr fontId="2" type="noConversion"/>
  </si>
  <si>
    <t>Group</t>
    <phoneticPr fontId="2" type="noConversion"/>
  </si>
  <si>
    <t>Histological type</t>
    <phoneticPr fontId="2" type="noConversion"/>
  </si>
  <si>
    <t>T</t>
    <phoneticPr fontId="2" type="noConversion"/>
  </si>
  <si>
    <t>N</t>
    <phoneticPr fontId="2" type="noConversion"/>
  </si>
  <si>
    <t>M</t>
    <phoneticPr fontId="2" type="noConversion"/>
  </si>
  <si>
    <t>Table S1. Characteristics of cervical cancer patients</t>
    <phoneticPr fontId="2" type="noConversion"/>
  </si>
  <si>
    <t>hpv16+ CC</t>
    <phoneticPr fontId="2" type="noConversion"/>
  </si>
  <si>
    <t>18,59</t>
    <phoneticPr fontId="2" type="noConversion"/>
  </si>
  <si>
    <t>16,81</t>
    <phoneticPr fontId="2" type="noConversion"/>
  </si>
  <si>
    <t>16?</t>
    <phoneticPr fontId="2" type="noConversion"/>
  </si>
  <si>
    <t>16,33</t>
    <phoneticPr fontId="2" type="noConversion"/>
  </si>
  <si>
    <t>16,31,56</t>
    <phoneticPr fontId="2" type="noConversion"/>
  </si>
  <si>
    <t>58,62</t>
    <phoneticPr fontId="2" type="noConversion"/>
  </si>
  <si>
    <t>ND</t>
    <phoneticPr fontId="2" type="noConversion"/>
  </si>
  <si>
    <t>NA</t>
    <phoneticPr fontId="2" type="noConversion"/>
  </si>
  <si>
    <r>
      <t>ND</t>
    </r>
    <r>
      <rPr>
        <vertAlign val="superscript"/>
        <sz val="12"/>
        <rFont val="宋体"/>
        <family val="3"/>
        <charset val="134"/>
        <scheme val="minor"/>
      </rPr>
      <t>a</t>
    </r>
    <phoneticPr fontId="2" type="noConversion"/>
  </si>
  <si>
    <t>b: NA (Not Applicable)</t>
    <phoneticPr fontId="2" type="noConversion"/>
  </si>
  <si>
    <t>a: ND (Not Detected)</t>
    <phoneticPr fontId="2" type="noConversion"/>
  </si>
  <si>
    <r>
      <t>NA</t>
    </r>
    <r>
      <rPr>
        <vertAlign val="superscript"/>
        <sz val="12"/>
        <rFont val="宋体"/>
        <family val="3"/>
        <charset val="134"/>
        <scheme val="minor"/>
      </rPr>
      <t>b</t>
    </r>
    <phoneticPr fontId="2" type="noConversion"/>
  </si>
  <si>
    <t>I</t>
    <phoneticPr fontId="1" type="noConversion"/>
  </si>
  <si>
    <t>III</t>
    <phoneticPr fontId="1" type="noConversion"/>
  </si>
  <si>
    <t>II</t>
    <phoneticPr fontId="1" type="noConversion"/>
  </si>
  <si>
    <t>III</t>
    <phoneticPr fontId="2" type="noConversion"/>
  </si>
  <si>
    <t>Ⅳ</t>
    <phoneticPr fontId="1" type="noConversion"/>
  </si>
  <si>
    <t>2018 FIGO stage</t>
    <phoneticPr fontId="2" type="noConversion"/>
  </si>
  <si>
    <t>I</t>
    <phoneticPr fontId="2" type="noConversion"/>
  </si>
  <si>
    <t>SCC</t>
    <phoneticPr fontId="1" type="noConversion"/>
  </si>
  <si>
    <t>c: squamous cell carcinoma</t>
    <phoneticPr fontId="2" type="noConversion"/>
  </si>
  <si>
    <t>adenocarcinomas</t>
    <phoneticPr fontId="1" type="noConversion"/>
  </si>
  <si>
    <r>
      <t>SCC</t>
    </r>
    <r>
      <rPr>
        <vertAlign val="superscript"/>
        <sz val="12"/>
        <rFont val="Times New Roman"/>
        <family val="1"/>
      </rPr>
      <t>c</t>
    </r>
    <phoneticPr fontId="1" type="noConversion"/>
  </si>
  <si>
    <t>adenosquamous carcinoma</t>
    <phoneticPr fontId="2" type="noConversion"/>
  </si>
  <si>
    <t>small cell neuroendocrine carcinoma with adenocarcinomas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</si>
</sst>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宋体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Times New Roman"/>
      <family val="1"/>
    </font>
    <font>
      <sz val="12"/>
      <name val="宋体"/>
      <family val="3"/>
      <charset val="134"/>
      <scheme val="minor"/>
    </font>
    <font>
      <sz val="9"/>
      <name val="等线"/>
      <family val="3"/>
      <charset val="134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4"/>
      <color rgb="FF3C4043"/>
      <name val="Times New Roman"/>
      <family val="1"/>
    </font>
    <font>
      <sz val="12"/>
      <name val="Times New Roman"/>
      <family val="3"/>
      <charset val="134"/>
    </font>
    <font>
      <vertAlign val="superscript"/>
      <sz val="12"/>
      <name val="宋体"/>
      <family val="3"/>
      <charset val="134"/>
      <scheme val="minor"/>
    </font>
    <font>
      <vertAlign val="super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/>
      <right style="thin">
        <color theme="0" tint="-0.14999847407452621"/>
      </right>
      <top/>
      <bottom style="thin">
        <color indexed="64"/>
      </bottom>
      <diagonal/>
    </border>
    <border>
      <left/>
      <right style="thin">
        <color theme="0" tint="-0.14999847407452621"/>
      </right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0" fontId="4" fillId="0" borderId="0" xfId="0" applyFont="1" applyFill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4" fillId="0" borderId="0" xfId="0" applyFont="1" applyFill="1" applyAlignment="1">
      <alignment horizontal="right" vertical="center" wrapText="1"/>
    </xf>
    <xf numFmtId="0" fontId="7" fillId="0" borderId="0" xfId="0" applyFont="1" applyFill="1" applyAlignment="1">
      <alignment horizontal="right" vertical="center" wrapText="1"/>
    </xf>
    <xf numFmtId="0" fontId="10" fillId="0" borderId="0" xfId="0" applyFont="1" applyAlignment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4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29"/>
  <sheetViews>
    <sheetView tabSelected="1" topLeftCell="A29" zoomScale="59" zoomScaleNormal="70" zoomScaleSheetLayoutView="100" workbookViewId="0">
      <selection activeCell="G56" sqref="G56"/>
    </sheetView>
  </sheetViews>
  <sheetFormatPr defaultColWidth="9" defaultRowHeight="15.55" x14ac:dyDescent="0.25"/>
  <cols>
    <col min="1" max="2" width="10.26953125" style="10" customWidth="1"/>
    <col min="3" max="3" width="6.1796875" style="10" customWidth="1"/>
    <col min="4" max="4" width="16.453125" style="9" customWidth="1"/>
    <col min="5" max="5" width="19.6328125" style="12" customWidth="1"/>
    <col min="6" max="6" width="9.36328125" style="12" customWidth="1"/>
    <col min="7" max="7" width="9.6328125" style="12" customWidth="1"/>
    <col min="8" max="8" width="10.6328125" style="12" customWidth="1"/>
    <col min="9" max="9" width="44.36328125" style="12" customWidth="1"/>
    <col min="10" max="10" width="9" style="10"/>
    <col min="11" max="11" width="28.26953125" style="51" customWidth="1"/>
    <col min="12" max="12" width="1.90625" style="51" customWidth="1"/>
    <col min="13" max="13" width="16" style="51" customWidth="1"/>
    <col min="14" max="14" width="14.7265625" style="51" customWidth="1"/>
    <col min="15" max="15" width="6.7265625" style="51" customWidth="1"/>
    <col min="16" max="16" width="2.1796875" style="51" customWidth="1"/>
    <col min="17" max="17" width="15.81640625" style="51" customWidth="1"/>
    <col min="18" max="18" width="15.26953125" style="51" customWidth="1"/>
    <col min="19" max="19" width="7" style="51" customWidth="1"/>
    <col min="20" max="23" width="9" style="51"/>
    <col min="24" max="16384" width="9" style="10"/>
  </cols>
  <sheetData>
    <row r="1" spans="1:23" s="16" customFormat="1" x14ac:dyDescent="0.25">
      <c r="A1" s="16" t="s">
        <v>917</v>
      </c>
      <c r="D1" s="28"/>
      <c r="E1" s="29"/>
      <c r="F1" s="29"/>
      <c r="G1" s="29"/>
      <c r="H1" s="29"/>
      <c r="I1" s="29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</row>
    <row r="2" spans="1:23" s="3" customFormat="1" x14ac:dyDescent="0.25">
      <c r="A2" s="41" t="s">
        <v>912</v>
      </c>
      <c r="B2" s="41" t="s">
        <v>872</v>
      </c>
      <c r="C2" s="41" t="s">
        <v>910</v>
      </c>
      <c r="D2" s="42" t="s">
        <v>911</v>
      </c>
      <c r="E2" s="43" t="s">
        <v>936</v>
      </c>
      <c r="F2" s="43" t="s">
        <v>914</v>
      </c>
      <c r="G2" s="43" t="s">
        <v>915</v>
      </c>
      <c r="H2" s="43" t="s">
        <v>916</v>
      </c>
      <c r="I2" s="43" t="s">
        <v>913</v>
      </c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</row>
    <row r="3" spans="1:23" s="3" customFormat="1" ht="18.45" x14ac:dyDescent="0.25">
      <c r="A3" s="57" t="s">
        <v>918</v>
      </c>
      <c r="B3" s="33">
        <v>1</v>
      </c>
      <c r="C3" s="33">
        <v>57</v>
      </c>
      <c r="D3" s="34">
        <v>16</v>
      </c>
      <c r="E3" s="34" t="s">
        <v>931</v>
      </c>
      <c r="F3" s="8">
        <v>1</v>
      </c>
      <c r="G3" s="8">
        <v>0</v>
      </c>
      <c r="H3" s="8">
        <v>0</v>
      </c>
      <c r="I3" s="35" t="s">
        <v>941</v>
      </c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</row>
    <row r="4" spans="1:23" s="3" customFormat="1" ht="27.1" customHeight="1" x14ac:dyDescent="0.25">
      <c r="A4" s="57"/>
      <c r="B4" s="30">
        <v>2</v>
      </c>
      <c r="C4" s="30">
        <v>53</v>
      </c>
      <c r="D4" s="31">
        <v>16</v>
      </c>
      <c r="E4" s="31" t="s">
        <v>931</v>
      </c>
      <c r="F4" s="8">
        <v>1</v>
      </c>
      <c r="G4" s="8">
        <v>0</v>
      </c>
      <c r="H4" s="8">
        <v>0</v>
      </c>
      <c r="I4" s="32" t="s">
        <v>938</v>
      </c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</row>
    <row r="5" spans="1:23" s="3" customFormat="1" ht="26.5" customHeight="1" x14ac:dyDescent="0.25">
      <c r="A5" s="57"/>
      <c r="B5" s="30">
        <v>3</v>
      </c>
      <c r="C5" s="30">
        <v>53</v>
      </c>
      <c r="D5" s="31">
        <v>16</v>
      </c>
      <c r="E5" s="31" t="s">
        <v>932</v>
      </c>
      <c r="F5" s="8">
        <v>2</v>
      </c>
      <c r="G5" s="8">
        <v>1</v>
      </c>
      <c r="H5" s="8">
        <v>0</v>
      </c>
      <c r="I5" s="32" t="s">
        <v>938</v>
      </c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</row>
    <row r="6" spans="1:23" s="3" customFormat="1" ht="23.8" customHeight="1" x14ac:dyDescent="0.25">
      <c r="A6" s="57"/>
      <c r="B6" s="30">
        <v>11</v>
      </c>
      <c r="C6" s="31">
        <v>51</v>
      </c>
      <c r="D6" s="31">
        <v>16</v>
      </c>
      <c r="E6" s="31" t="s">
        <v>933</v>
      </c>
      <c r="F6" s="8">
        <v>2</v>
      </c>
      <c r="G6" s="8">
        <v>0</v>
      </c>
      <c r="H6" s="8">
        <v>0</v>
      </c>
      <c r="I6" s="32" t="s">
        <v>938</v>
      </c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</row>
    <row r="7" spans="1:23" s="3" customFormat="1" ht="25.2" customHeight="1" x14ac:dyDescent="0.25">
      <c r="A7" s="57"/>
      <c r="B7" s="30">
        <v>5</v>
      </c>
      <c r="C7" s="31">
        <v>62</v>
      </c>
      <c r="D7" s="31">
        <v>16</v>
      </c>
      <c r="E7" s="30" t="s">
        <v>932</v>
      </c>
      <c r="F7" s="8">
        <v>1</v>
      </c>
      <c r="G7" s="8">
        <v>1</v>
      </c>
      <c r="H7" s="8">
        <v>0</v>
      </c>
      <c r="I7" s="32" t="s">
        <v>938</v>
      </c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</row>
    <row r="8" spans="1:23" s="3" customFormat="1" ht="25.2" customHeight="1" x14ac:dyDescent="0.25">
      <c r="A8" s="57"/>
      <c r="B8" s="30">
        <v>16</v>
      </c>
      <c r="C8" s="31">
        <v>31</v>
      </c>
      <c r="D8" s="31">
        <v>16</v>
      </c>
      <c r="E8" s="31" t="s">
        <v>933</v>
      </c>
      <c r="F8" s="8">
        <v>1</v>
      </c>
      <c r="G8" s="8">
        <v>0</v>
      </c>
      <c r="H8" s="8">
        <v>0</v>
      </c>
      <c r="I8" s="32" t="s">
        <v>938</v>
      </c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</row>
    <row r="9" spans="1:23" s="3" customFormat="1" ht="23.8" customHeight="1" x14ac:dyDescent="0.25">
      <c r="A9" s="57"/>
      <c r="B9" s="30">
        <v>10</v>
      </c>
      <c r="C9" s="31">
        <v>56</v>
      </c>
      <c r="D9" s="31">
        <v>16</v>
      </c>
      <c r="E9" s="30" t="s">
        <v>934</v>
      </c>
      <c r="F9" s="8">
        <v>3</v>
      </c>
      <c r="G9" s="8">
        <v>2</v>
      </c>
      <c r="H9" s="8">
        <v>0</v>
      </c>
      <c r="I9" s="32" t="s">
        <v>938</v>
      </c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</row>
    <row r="10" spans="1:23" s="3" customFormat="1" ht="25.2" customHeight="1" x14ac:dyDescent="0.25">
      <c r="A10" s="57"/>
      <c r="B10" s="30">
        <v>8</v>
      </c>
      <c r="C10" s="31">
        <v>51</v>
      </c>
      <c r="D10" s="31">
        <v>16</v>
      </c>
      <c r="E10" s="31" t="s">
        <v>933</v>
      </c>
      <c r="F10" s="8">
        <v>2</v>
      </c>
      <c r="G10" s="8">
        <v>0</v>
      </c>
      <c r="H10" s="8">
        <v>0</v>
      </c>
      <c r="I10" s="32" t="s">
        <v>938</v>
      </c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</row>
    <row r="11" spans="1:23" s="3" customFormat="1" ht="21.35" customHeight="1" x14ac:dyDescent="0.25">
      <c r="A11" s="57"/>
      <c r="B11" s="30">
        <v>12</v>
      </c>
      <c r="C11" s="31">
        <v>67</v>
      </c>
      <c r="D11" s="31">
        <v>16</v>
      </c>
      <c r="E11" s="31" t="s">
        <v>931</v>
      </c>
      <c r="F11" s="8">
        <v>1</v>
      </c>
      <c r="G11" s="8">
        <v>0</v>
      </c>
      <c r="H11" s="8">
        <v>0</v>
      </c>
      <c r="I11" s="32" t="s">
        <v>938</v>
      </c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</row>
    <row r="12" spans="1:23" s="3" customFormat="1" ht="22.5" customHeight="1" x14ac:dyDescent="0.25">
      <c r="A12" s="57"/>
      <c r="B12" s="30">
        <v>13</v>
      </c>
      <c r="C12" s="31">
        <v>56</v>
      </c>
      <c r="D12" s="31">
        <v>16</v>
      </c>
      <c r="E12" s="31" t="s">
        <v>931</v>
      </c>
      <c r="F12" s="8">
        <v>1</v>
      </c>
      <c r="G12" s="8">
        <v>0</v>
      </c>
      <c r="H12" s="8">
        <v>0</v>
      </c>
      <c r="I12" s="32" t="s">
        <v>938</v>
      </c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</row>
    <row r="13" spans="1:23" s="3" customFormat="1" x14ac:dyDescent="0.25">
      <c r="A13" s="57"/>
      <c r="B13" s="30">
        <v>14</v>
      </c>
      <c r="C13" s="31">
        <v>56</v>
      </c>
      <c r="D13" s="31">
        <v>16</v>
      </c>
      <c r="E13" s="31" t="s">
        <v>931</v>
      </c>
      <c r="F13" s="8">
        <v>1</v>
      </c>
      <c r="G13" s="8">
        <v>0</v>
      </c>
      <c r="H13" s="8">
        <v>0</v>
      </c>
      <c r="I13" s="32" t="s">
        <v>940</v>
      </c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</row>
    <row r="14" spans="1:23" s="3" customFormat="1" x14ac:dyDescent="0.25">
      <c r="A14" s="57"/>
      <c r="B14" s="30">
        <v>32</v>
      </c>
      <c r="C14" s="30">
        <v>47</v>
      </c>
      <c r="D14" s="31">
        <v>16</v>
      </c>
      <c r="E14" s="31" t="s">
        <v>933</v>
      </c>
      <c r="F14" s="8">
        <v>2</v>
      </c>
      <c r="G14" s="8">
        <v>0</v>
      </c>
      <c r="H14" s="8">
        <v>0</v>
      </c>
      <c r="I14" s="32" t="s">
        <v>938</v>
      </c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</row>
    <row r="15" spans="1:23" s="3" customFormat="1" x14ac:dyDescent="0.25">
      <c r="A15" s="57"/>
      <c r="B15" s="30">
        <v>33</v>
      </c>
      <c r="C15" s="30">
        <v>52</v>
      </c>
      <c r="D15" s="30">
        <v>16</v>
      </c>
      <c r="E15" s="30" t="s">
        <v>932</v>
      </c>
      <c r="F15" s="8">
        <v>3</v>
      </c>
      <c r="G15" s="8">
        <v>1</v>
      </c>
      <c r="H15" s="8">
        <v>0</v>
      </c>
      <c r="I15" s="32" t="s">
        <v>938</v>
      </c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</row>
    <row r="16" spans="1:23" s="3" customFormat="1" x14ac:dyDescent="0.25">
      <c r="A16" s="57"/>
      <c r="B16" s="30">
        <v>39</v>
      </c>
      <c r="C16" s="30">
        <v>57</v>
      </c>
      <c r="D16" s="31">
        <v>16</v>
      </c>
      <c r="E16" s="31" t="s">
        <v>931</v>
      </c>
      <c r="F16" s="8">
        <v>1</v>
      </c>
      <c r="G16" s="8">
        <v>0</v>
      </c>
      <c r="H16" s="8">
        <v>0</v>
      </c>
      <c r="I16" s="32" t="s">
        <v>938</v>
      </c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</row>
    <row r="17" spans="1:23" s="3" customFormat="1" x14ac:dyDescent="0.25">
      <c r="A17" s="57"/>
      <c r="B17" s="30">
        <v>43</v>
      </c>
      <c r="C17" s="30">
        <v>69</v>
      </c>
      <c r="D17" s="31" t="s">
        <v>923</v>
      </c>
      <c r="E17" s="31" t="s">
        <v>933</v>
      </c>
      <c r="F17" s="8">
        <v>2</v>
      </c>
      <c r="G17" s="8">
        <v>0</v>
      </c>
      <c r="H17" s="8">
        <v>0</v>
      </c>
      <c r="I17" s="32" t="s">
        <v>938</v>
      </c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</row>
    <row r="18" spans="1:23" s="3" customFormat="1" x14ac:dyDescent="0.25">
      <c r="A18" s="57"/>
      <c r="B18" s="30">
        <v>57</v>
      </c>
      <c r="C18" s="30">
        <v>35</v>
      </c>
      <c r="D18" s="31">
        <v>16</v>
      </c>
      <c r="E18" s="31" t="s">
        <v>935</v>
      </c>
      <c r="F18" s="8">
        <v>4</v>
      </c>
      <c r="G18" s="8">
        <v>0</v>
      </c>
      <c r="H18" s="8">
        <v>1</v>
      </c>
      <c r="I18" s="32" t="s">
        <v>942</v>
      </c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</row>
    <row r="19" spans="1:23" s="3" customFormat="1" x14ac:dyDescent="0.25">
      <c r="A19" s="57"/>
      <c r="B19" s="30">
        <v>59</v>
      </c>
      <c r="C19" s="30">
        <v>56</v>
      </c>
      <c r="D19" s="31">
        <v>16</v>
      </c>
      <c r="E19" s="31" t="s">
        <v>933</v>
      </c>
      <c r="F19" s="8">
        <v>2</v>
      </c>
      <c r="G19" s="8">
        <v>1</v>
      </c>
      <c r="H19" s="8">
        <v>0</v>
      </c>
      <c r="I19" s="32" t="s">
        <v>938</v>
      </c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</row>
    <row r="20" spans="1:23" s="3" customFormat="1" x14ac:dyDescent="0.25">
      <c r="A20" s="57"/>
      <c r="B20" s="30">
        <v>61</v>
      </c>
      <c r="C20" s="30">
        <v>35</v>
      </c>
      <c r="D20" s="31">
        <v>16</v>
      </c>
      <c r="E20" s="30" t="s">
        <v>932</v>
      </c>
      <c r="F20" s="8">
        <v>1</v>
      </c>
      <c r="G20" s="8">
        <v>1</v>
      </c>
      <c r="H20" s="8">
        <v>0</v>
      </c>
      <c r="I20" s="32" t="s">
        <v>938</v>
      </c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</row>
    <row r="21" spans="1:23" s="3" customFormat="1" x14ac:dyDescent="0.25">
      <c r="A21" s="57"/>
      <c r="B21" s="30">
        <v>63</v>
      </c>
      <c r="C21" s="30">
        <v>55</v>
      </c>
      <c r="D21" s="31">
        <v>16</v>
      </c>
      <c r="E21" s="31" t="s">
        <v>931</v>
      </c>
      <c r="F21" s="8">
        <v>1</v>
      </c>
      <c r="G21" s="8">
        <v>0</v>
      </c>
      <c r="H21" s="8">
        <v>0</v>
      </c>
      <c r="I21" s="32" t="s">
        <v>938</v>
      </c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</row>
    <row r="22" spans="1:23" s="3" customFormat="1" x14ac:dyDescent="0.25">
      <c r="A22" s="57"/>
      <c r="B22" s="30">
        <v>65</v>
      </c>
      <c r="C22" s="30">
        <v>55</v>
      </c>
      <c r="D22" s="31">
        <v>16</v>
      </c>
      <c r="E22" s="31" t="s">
        <v>931</v>
      </c>
      <c r="F22" s="8">
        <v>1</v>
      </c>
      <c r="G22" s="8">
        <v>0</v>
      </c>
      <c r="H22" s="8">
        <v>0</v>
      </c>
      <c r="I22" s="32" t="s">
        <v>942</v>
      </c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</row>
    <row r="23" spans="1:23" s="3" customFormat="1" x14ac:dyDescent="0.25">
      <c r="A23" s="57"/>
      <c r="B23" s="30">
        <v>67</v>
      </c>
      <c r="C23" s="30">
        <v>49</v>
      </c>
      <c r="D23" s="31">
        <v>16</v>
      </c>
      <c r="E23" s="30" t="s">
        <v>932</v>
      </c>
      <c r="F23" s="8">
        <v>1</v>
      </c>
      <c r="G23" s="8">
        <v>1</v>
      </c>
      <c r="H23" s="8">
        <v>0</v>
      </c>
      <c r="I23" s="32" t="s">
        <v>942</v>
      </c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</row>
    <row r="24" spans="1:23" s="3" customFormat="1" x14ac:dyDescent="0.25">
      <c r="A24" s="57"/>
      <c r="B24" s="30">
        <v>69</v>
      </c>
      <c r="C24" s="30">
        <v>48</v>
      </c>
      <c r="D24" s="31">
        <v>16</v>
      </c>
      <c r="E24" s="30" t="s">
        <v>932</v>
      </c>
      <c r="F24" s="8">
        <v>1</v>
      </c>
      <c r="G24" s="8">
        <v>1</v>
      </c>
      <c r="H24" s="8">
        <v>0</v>
      </c>
      <c r="I24" s="32" t="s">
        <v>938</v>
      </c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</row>
    <row r="25" spans="1:23" s="3" customFormat="1" x14ac:dyDescent="0.25">
      <c r="A25" s="57"/>
      <c r="B25" s="30">
        <v>72</v>
      </c>
      <c r="C25" s="30">
        <v>60</v>
      </c>
      <c r="D25" s="31" t="s">
        <v>922</v>
      </c>
      <c r="E25" s="31" t="s">
        <v>933</v>
      </c>
      <c r="F25" s="8">
        <v>2</v>
      </c>
      <c r="G25" s="8">
        <v>0</v>
      </c>
      <c r="H25" s="8">
        <v>0</v>
      </c>
      <c r="I25" s="32" t="s">
        <v>938</v>
      </c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</row>
    <row r="26" spans="1:23" s="3" customFormat="1" x14ac:dyDescent="0.25">
      <c r="A26" s="57"/>
      <c r="B26" s="30">
        <v>74</v>
      </c>
      <c r="C26" s="30">
        <v>55</v>
      </c>
      <c r="D26" s="31">
        <v>16</v>
      </c>
      <c r="E26" s="30" t="s">
        <v>933</v>
      </c>
      <c r="F26" s="8">
        <v>2</v>
      </c>
      <c r="G26" s="8">
        <v>0</v>
      </c>
      <c r="H26" s="8">
        <v>0</v>
      </c>
      <c r="I26" s="32" t="s">
        <v>938</v>
      </c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</row>
    <row r="27" spans="1:23" s="3" customFormat="1" x14ac:dyDescent="0.25">
      <c r="A27" s="57"/>
      <c r="B27" s="30">
        <v>76</v>
      </c>
      <c r="C27" s="30">
        <v>33</v>
      </c>
      <c r="D27" s="31">
        <v>16</v>
      </c>
      <c r="E27" s="31" t="s">
        <v>931</v>
      </c>
      <c r="F27" s="8">
        <v>1</v>
      </c>
      <c r="G27" s="8">
        <v>0</v>
      </c>
      <c r="H27" s="8">
        <v>0</v>
      </c>
      <c r="I27" s="32" t="s">
        <v>940</v>
      </c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</row>
    <row r="28" spans="1:23" s="3" customFormat="1" x14ac:dyDescent="0.25">
      <c r="A28" s="57"/>
      <c r="B28" s="30">
        <v>78</v>
      </c>
      <c r="C28" s="30">
        <v>57</v>
      </c>
      <c r="D28" s="31">
        <v>16</v>
      </c>
      <c r="E28" s="31" t="s">
        <v>931</v>
      </c>
      <c r="F28" s="8">
        <v>1</v>
      </c>
      <c r="G28" s="8">
        <v>0</v>
      </c>
      <c r="H28" s="8">
        <v>0</v>
      </c>
      <c r="I28" s="32" t="s">
        <v>938</v>
      </c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</row>
    <row r="29" spans="1:23" s="3" customFormat="1" x14ac:dyDescent="0.25">
      <c r="A29" s="57"/>
      <c r="B29" s="30">
        <v>80</v>
      </c>
      <c r="C29" s="30">
        <v>51</v>
      </c>
      <c r="D29" s="31">
        <v>16</v>
      </c>
      <c r="E29" s="31" t="s">
        <v>931</v>
      </c>
      <c r="F29" s="8">
        <v>1</v>
      </c>
      <c r="G29" s="8">
        <v>0</v>
      </c>
      <c r="H29" s="8">
        <v>0</v>
      </c>
      <c r="I29" s="32" t="s">
        <v>938</v>
      </c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</row>
    <row r="30" spans="1:23" s="3" customFormat="1" x14ac:dyDescent="0.25">
      <c r="A30" s="57"/>
      <c r="B30" s="30">
        <v>82</v>
      </c>
      <c r="C30" s="30">
        <v>69</v>
      </c>
      <c r="D30" s="31">
        <v>16</v>
      </c>
      <c r="E30" s="30" t="s">
        <v>932</v>
      </c>
      <c r="F30" s="8">
        <v>2</v>
      </c>
      <c r="G30" s="8">
        <v>1</v>
      </c>
      <c r="H30" s="8">
        <v>0</v>
      </c>
      <c r="I30" s="32" t="s">
        <v>938</v>
      </c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</row>
    <row r="31" spans="1:23" s="3" customFormat="1" x14ac:dyDescent="0.25">
      <c r="A31" s="57"/>
      <c r="B31" s="30">
        <v>93</v>
      </c>
      <c r="C31" s="30">
        <v>46</v>
      </c>
      <c r="D31" s="31">
        <v>16</v>
      </c>
      <c r="E31" s="31" t="s">
        <v>933</v>
      </c>
      <c r="F31" s="8">
        <v>2</v>
      </c>
      <c r="G31" s="8">
        <v>0</v>
      </c>
      <c r="H31" s="8">
        <v>0</v>
      </c>
      <c r="I31" s="32" t="s">
        <v>938</v>
      </c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</row>
    <row r="32" spans="1:23" s="3" customFormat="1" x14ac:dyDescent="0.25">
      <c r="A32" s="57"/>
      <c r="B32" s="30">
        <v>95</v>
      </c>
      <c r="C32" s="30">
        <v>63</v>
      </c>
      <c r="D32" s="31" t="s">
        <v>921</v>
      </c>
      <c r="E32" s="30" t="s">
        <v>932</v>
      </c>
      <c r="F32" s="8">
        <v>2</v>
      </c>
      <c r="G32" s="8">
        <v>1</v>
      </c>
      <c r="H32" s="8">
        <v>0</v>
      </c>
      <c r="I32" s="32" t="s">
        <v>938</v>
      </c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</row>
    <row r="33" spans="1:23" s="3" customFormat="1" x14ac:dyDescent="0.25">
      <c r="A33" s="57"/>
      <c r="B33" s="30">
        <v>97</v>
      </c>
      <c r="C33" s="30">
        <v>50</v>
      </c>
      <c r="D33" s="31">
        <v>16</v>
      </c>
      <c r="E33" s="31" t="s">
        <v>933</v>
      </c>
      <c r="F33" s="8">
        <v>2</v>
      </c>
      <c r="G33" s="8">
        <v>0</v>
      </c>
      <c r="H33" s="8">
        <v>0</v>
      </c>
      <c r="I33" s="32" t="s">
        <v>942</v>
      </c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</row>
    <row r="34" spans="1:23" s="3" customFormat="1" x14ac:dyDescent="0.25">
      <c r="A34" s="57"/>
      <c r="B34" s="30">
        <v>99</v>
      </c>
      <c r="C34" s="30">
        <v>66</v>
      </c>
      <c r="D34" s="31">
        <v>16</v>
      </c>
      <c r="E34" s="30" t="s">
        <v>932</v>
      </c>
      <c r="F34" s="8">
        <v>2</v>
      </c>
      <c r="G34" s="8">
        <v>1</v>
      </c>
      <c r="H34" s="8">
        <v>0</v>
      </c>
      <c r="I34" s="32" t="s">
        <v>938</v>
      </c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</row>
    <row r="35" spans="1:23" s="3" customFormat="1" x14ac:dyDescent="0.25">
      <c r="A35" s="57"/>
      <c r="B35" s="30">
        <v>50</v>
      </c>
      <c r="C35" s="30">
        <v>38</v>
      </c>
      <c r="D35" s="31">
        <v>16</v>
      </c>
      <c r="E35" s="31" t="s">
        <v>933</v>
      </c>
      <c r="F35" s="8">
        <v>2</v>
      </c>
      <c r="G35" s="8">
        <v>0</v>
      </c>
      <c r="H35" s="8">
        <v>0</v>
      </c>
      <c r="I35" s="32" t="s">
        <v>938</v>
      </c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</row>
    <row r="36" spans="1:23" s="3" customFormat="1" x14ac:dyDescent="0.25">
      <c r="A36" s="57"/>
      <c r="B36" s="30">
        <v>51</v>
      </c>
      <c r="C36" s="30">
        <v>35</v>
      </c>
      <c r="D36" s="30">
        <v>16</v>
      </c>
      <c r="E36" s="30" t="s">
        <v>932</v>
      </c>
      <c r="F36" s="8">
        <v>1</v>
      </c>
      <c r="G36" s="8">
        <v>1</v>
      </c>
      <c r="H36" s="8">
        <v>0</v>
      </c>
      <c r="I36" s="32" t="s">
        <v>938</v>
      </c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</row>
    <row r="37" spans="1:23" s="3" customFormat="1" x14ac:dyDescent="0.25">
      <c r="A37" s="57"/>
      <c r="B37" s="30">
        <v>55</v>
      </c>
      <c r="C37" s="30">
        <v>67</v>
      </c>
      <c r="D37" s="31">
        <v>16</v>
      </c>
      <c r="E37" s="31" t="s">
        <v>933</v>
      </c>
      <c r="F37" s="8">
        <v>2</v>
      </c>
      <c r="G37" s="8">
        <v>0</v>
      </c>
      <c r="H37" s="8">
        <v>0</v>
      </c>
      <c r="I37" s="32" t="s">
        <v>938</v>
      </c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</row>
    <row r="38" spans="1:23" s="3" customFormat="1" x14ac:dyDescent="0.25">
      <c r="A38" s="57"/>
      <c r="B38" s="30">
        <v>86</v>
      </c>
      <c r="C38" s="30">
        <v>52</v>
      </c>
      <c r="D38" s="30">
        <v>16</v>
      </c>
      <c r="E38" s="30" t="s">
        <v>932</v>
      </c>
      <c r="F38" s="8">
        <v>2</v>
      </c>
      <c r="G38" s="8">
        <v>1</v>
      </c>
      <c r="H38" s="8">
        <v>0</v>
      </c>
      <c r="I38" s="32" t="s">
        <v>938</v>
      </c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</row>
    <row r="39" spans="1:23" s="3" customFormat="1" x14ac:dyDescent="0.25">
      <c r="A39" s="57"/>
      <c r="B39" s="30">
        <v>87</v>
      </c>
      <c r="C39" s="30">
        <v>48</v>
      </c>
      <c r="D39" s="30" t="s">
        <v>920</v>
      </c>
      <c r="E39" s="31" t="s">
        <v>933</v>
      </c>
      <c r="F39" s="8">
        <v>2</v>
      </c>
      <c r="G39" s="8">
        <v>0</v>
      </c>
      <c r="H39" s="8">
        <v>0</v>
      </c>
      <c r="I39" s="32" t="s">
        <v>938</v>
      </c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</row>
    <row r="40" spans="1:23" s="3" customFormat="1" x14ac:dyDescent="0.25">
      <c r="A40" s="57"/>
      <c r="B40" s="30">
        <v>90</v>
      </c>
      <c r="C40" s="30">
        <v>56</v>
      </c>
      <c r="D40" s="31">
        <v>16</v>
      </c>
      <c r="E40" s="31" t="s">
        <v>931</v>
      </c>
      <c r="F40" s="8">
        <v>1</v>
      </c>
      <c r="G40" s="8">
        <v>0</v>
      </c>
      <c r="H40" s="8">
        <v>0</v>
      </c>
      <c r="I40" s="32" t="s">
        <v>938</v>
      </c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</row>
    <row r="41" spans="1:23" s="3" customFormat="1" x14ac:dyDescent="0.25">
      <c r="A41" s="58"/>
      <c r="B41" s="39">
        <v>91</v>
      </c>
      <c r="C41" s="39">
        <v>54</v>
      </c>
      <c r="D41" s="36">
        <v>16</v>
      </c>
      <c r="E41" s="39" t="s">
        <v>932</v>
      </c>
      <c r="F41" s="38">
        <v>1</v>
      </c>
      <c r="G41" s="38">
        <v>1</v>
      </c>
      <c r="H41" s="38">
        <v>0</v>
      </c>
      <c r="I41" s="40" t="s">
        <v>938</v>
      </c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</row>
    <row r="42" spans="1:23" s="3" customFormat="1" x14ac:dyDescent="0.25">
      <c r="A42" s="59" t="s">
        <v>897</v>
      </c>
      <c r="B42" s="44">
        <v>85</v>
      </c>
      <c r="C42" s="44">
        <v>51</v>
      </c>
      <c r="D42" s="44" t="s">
        <v>919</v>
      </c>
      <c r="E42" s="45" t="s">
        <v>931</v>
      </c>
      <c r="F42" s="37">
        <v>1</v>
      </c>
      <c r="G42" s="37">
        <v>0</v>
      </c>
      <c r="H42" s="37">
        <v>0</v>
      </c>
      <c r="I42" s="46" t="s">
        <v>938</v>
      </c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</row>
    <row r="43" spans="1:23" s="3" customFormat="1" x14ac:dyDescent="0.25">
      <c r="A43" s="60"/>
      <c r="B43" s="30">
        <v>28</v>
      </c>
      <c r="C43" s="30">
        <v>42</v>
      </c>
      <c r="D43" s="31">
        <v>18</v>
      </c>
      <c r="E43" s="30" t="s">
        <v>933</v>
      </c>
      <c r="F43" s="8">
        <v>2</v>
      </c>
      <c r="G43" s="8">
        <v>0</v>
      </c>
      <c r="H43" s="8">
        <v>0</v>
      </c>
      <c r="I43" s="32" t="s">
        <v>938</v>
      </c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</row>
    <row r="44" spans="1:23" s="3" customFormat="1" ht="20.2" customHeight="1" x14ac:dyDescent="0.25">
      <c r="A44" s="60"/>
      <c r="B44" s="30">
        <v>35</v>
      </c>
      <c r="C44" s="30">
        <v>31</v>
      </c>
      <c r="D44" s="31">
        <v>18</v>
      </c>
      <c r="E44" s="31" t="s">
        <v>931</v>
      </c>
      <c r="F44" s="8">
        <v>1</v>
      </c>
      <c r="G44" s="8">
        <v>0</v>
      </c>
      <c r="H44" s="8">
        <v>0</v>
      </c>
      <c r="I44" s="32" t="s">
        <v>943</v>
      </c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</row>
    <row r="45" spans="1:23" s="3" customFormat="1" x14ac:dyDescent="0.25">
      <c r="A45" s="60"/>
      <c r="B45" s="30">
        <v>37</v>
      </c>
      <c r="C45" s="30">
        <v>37</v>
      </c>
      <c r="D45" s="31">
        <v>18</v>
      </c>
      <c r="E45" s="31" t="s">
        <v>931</v>
      </c>
      <c r="F45" s="8">
        <v>1</v>
      </c>
      <c r="G45" s="8">
        <v>0</v>
      </c>
      <c r="H45" s="8">
        <v>0</v>
      </c>
      <c r="I45" s="32" t="s">
        <v>942</v>
      </c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</row>
    <row r="46" spans="1:23" s="3" customFormat="1" x14ac:dyDescent="0.25">
      <c r="A46" s="60"/>
      <c r="B46" s="30">
        <v>41</v>
      </c>
      <c r="C46" s="30">
        <v>60</v>
      </c>
      <c r="D46" s="31">
        <v>18</v>
      </c>
      <c r="E46" s="30" t="s">
        <v>932</v>
      </c>
      <c r="F46" s="8">
        <v>2</v>
      </c>
      <c r="G46" s="8">
        <v>1</v>
      </c>
      <c r="H46" s="8">
        <v>0</v>
      </c>
      <c r="I46" s="32" t="s">
        <v>942</v>
      </c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</row>
    <row r="47" spans="1:23" s="3" customFormat="1" x14ac:dyDescent="0.25">
      <c r="A47" s="60"/>
      <c r="B47" s="30">
        <v>48</v>
      </c>
      <c r="C47" s="30">
        <v>44</v>
      </c>
      <c r="D47" s="31">
        <v>18</v>
      </c>
      <c r="E47" s="31" t="s">
        <v>931</v>
      </c>
      <c r="F47" s="8">
        <v>1</v>
      </c>
      <c r="G47" s="8">
        <v>0</v>
      </c>
      <c r="H47" s="8">
        <v>0</v>
      </c>
      <c r="I47" s="32" t="s">
        <v>942</v>
      </c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</row>
    <row r="48" spans="1:23" s="3" customFormat="1" x14ac:dyDescent="0.25">
      <c r="A48" s="60"/>
      <c r="B48" s="30">
        <v>92</v>
      </c>
      <c r="C48" s="30">
        <v>37</v>
      </c>
      <c r="D48" s="31">
        <v>18</v>
      </c>
      <c r="E48" s="30" t="s">
        <v>932</v>
      </c>
      <c r="F48" s="8">
        <v>2</v>
      </c>
      <c r="G48" s="8">
        <v>1</v>
      </c>
      <c r="H48" s="8">
        <v>0</v>
      </c>
      <c r="I48" s="32" t="s">
        <v>938</v>
      </c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</row>
    <row r="49" spans="1:23" s="3" customFormat="1" x14ac:dyDescent="0.25">
      <c r="A49" s="60"/>
      <c r="B49" s="30">
        <v>71</v>
      </c>
      <c r="C49" s="30">
        <v>47</v>
      </c>
      <c r="D49" s="31" t="s">
        <v>924</v>
      </c>
      <c r="E49" s="31" t="s">
        <v>931</v>
      </c>
      <c r="F49" s="8">
        <v>1</v>
      </c>
      <c r="G49" s="8">
        <v>0</v>
      </c>
      <c r="H49" s="8">
        <v>0</v>
      </c>
      <c r="I49" s="32" t="s">
        <v>938</v>
      </c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</row>
    <row r="50" spans="1:23" s="3" customFormat="1" x14ac:dyDescent="0.25">
      <c r="A50" s="60"/>
      <c r="B50" s="30">
        <v>30</v>
      </c>
      <c r="C50" s="30">
        <v>56</v>
      </c>
      <c r="D50" s="31">
        <v>58</v>
      </c>
      <c r="E50" s="31" t="s">
        <v>933</v>
      </c>
      <c r="F50" s="8">
        <v>2</v>
      </c>
      <c r="G50" s="8">
        <v>0</v>
      </c>
      <c r="H50" s="8">
        <v>0</v>
      </c>
      <c r="I50" s="32" t="s">
        <v>938</v>
      </c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</row>
    <row r="51" spans="1:23" s="3" customFormat="1" ht="17.850000000000001" x14ac:dyDescent="0.25">
      <c r="A51" s="60"/>
      <c r="B51" s="30">
        <v>31</v>
      </c>
      <c r="C51" s="30">
        <v>40</v>
      </c>
      <c r="D51" s="31" t="s">
        <v>927</v>
      </c>
      <c r="E51" s="31" t="s">
        <v>931</v>
      </c>
      <c r="F51" s="8">
        <v>1</v>
      </c>
      <c r="G51" s="8">
        <v>0</v>
      </c>
      <c r="H51" s="8">
        <v>0</v>
      </c>
      <c r="I51" s="32" t="s">
        <v>938</v>
      </c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</row>
    <row r="52" spans="1:23" s="3" customFormat="1" x14ac:dyDescent="0.25">
      <c r="A52" s="60"/>
      <c r="B52" s="30">
        <v>49</v>
      </c>
      <c r="C52" s="30">
        <v>45</v>
      </c>
      <c r="D52" s="31" t="s">
        <v>925</v>
      </c>
      <c r="E52" s="31" t="s">
        <v>931</v>
      </c>
      <c r="F52" s="8">
        <v>1</v>
      </c>
      <c r="G52" s="8">
        <v>0</v>
      </c>
      <c r="H52" s="8">
        <v>0</v>
      </c>
      <c r="I52" s="32" t="s">
        <v>938</v>
      </c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</row>
    <row r="53" spans="1:23" s="3" customFormat="1" x14ac:dyDescent="0.25">
      <c r="A53" s="60"/>
      <c r="B53" s="30">
        <v>88</v>
      </c>
      <c r="C53" s="30">
        <v>55</v>
      </c>
      <c r="D53" s="31" t="s">
        <v>925</v>
      </c>
      <c r="E53" s="30" t="s">
        <v>931</v>
      </c>
      <c r="F53" s="8">
        <v>1</v>
      </c>
      <c r="G53" s="8">
        <v>0</v>
      </c>
      <c r="H53" s="8">
        <v>0</v>
      </c>
      <c r="I53" s="32" t="s">
        <v>942</v>
      </c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</row>
    <row r="54" spans="1:23" ht="17.850000000000001" x14ac:dyDescent="0.25">
      <c r="A54" s="60"/>
      <c r="B54" s="30">
        <v>84</v>
      </c>
      <c r="C54" s="30">
        <v>50</v>
      </c>
      <c r="D54" s="31" t="s">
        <v>930</v>
      </c>
      <c r="E54" s="30" t="s">
        <v>933</v>
      </c>
      <c r="F54" s="8">
        <v>2</v>
      </c>
      <c r="G54" s="8">
        <v>0</v>
      </c>
      <c r="H54" s="8">
        <v>0</v>
      </c>
      <c r="I54" s="32" t="s">
        <v>938</v>
      </c>
      <c r="J54" s="3"/>
    </row>
    <row r="55" spans="1:23" ht="24.2" customHeight="1" x14ac:dyDescent="0.25">
      <c r="A55" s="60"/>
      <c r="B55" s="30">
        <v>89</v>
      </c>
      <c r="C55" s="30">
        <v>49</v>
      </c>
      <c r="D55" s="31" t="s">
        <v>926</v>
      </c>
      <c r="E55" s="30" t="s">
        <v>933</v>
      </c>
      <c r="F55" s="8">
        <v>2</v>
      </c>
      <c r="G55" s="8">
        <v>0</v>
      </c>
      <c r="H55" s="8">
        <v>0</v>
      </c>
      <c r="I55" s="32" t="s">
        <v>938</v>
      </c>
      <c r="J55" s="3"/>
    </row>
    <row r="56" spans="1:23" ht="21.35" customHeight="1" x14ac:dyDescent="0.25">
      <c r="A56" s="61"/>
      <c r="B56" s="39">
        <v>101</v>
      </c>
      <c r="C56" s="47">
        <v>48</v>
      </c>
      <c r="D56" s="36" t="s">
        <v>926</v>
      </c>
      <c r="E56" s="48" t="s">
        <v>937</v>
      </c>
      <c r="F56" s="8">
        <v>1</v>
      </c>
      <c r="G56" s="8">
        <v>0</v>
      </c>
      <c r="H56" s="8">
        <v>0</v>
      </c>
      <c r="I56" s="49" t="s">
        <v>926</v>
      </c>
      <c r="J56" s="3"/>
    </row>
    <row r="57" spans="1:23" ht="24.2" customHeight="1" x14ac:dyDescent="0.25">
      <c r="A57" s="52" t="s">
        <v>929</v>
      </c>
      <c r="B57" s="37"/>
      <c r="C57" s="37"/>
      <c r="D57" s="53"/>
      <c r="E57" s="37"/>
      <c r="F57" s="37"/>
      <c r="G57" s="37"/>
      <c r="H57" s="37"/>
      <c r="I57" s="37"/>
      <c r="J57" s="3"/>
    </row>
    <row r="58" spans="1:23" x14ac:dyDescent="0.25">
      <c r="A58" s="50" t="s">
        <v>928</v>
      </c>
      <c r="B58" s="8"/>
      <c r="C58" s="8"/>
      <c r="D58" s="54"/>
      <c r="E58" s="8"/>
      <c r="F58" s="8"/>
      <c r="G58" s="8"/>
      <c r="H58" s="8"/>
      <c r="I58" s="8"/>
      <c r="J58" s="3"/>
    </row>
    <row r="59" spans="1:23" x14ac:dyDescent="0.25">
      <c r="A59" s="55" t="s">
        <v>939</v>
      </c>
      <c r="B59" s="38"/>
      <c r="C59" s="38"/>
      <c r="D59" s="56"/>
      <c r="E59" s="38"/>
      <c r="F59" s="38"/>
      <c r="G59" s="38"/>
      <c r="H59" s="38"/>
      <c r="I59" s="38"/>
      <c r="J59" s="3"/>
    </row>
    <row r="60" spans="1:23" x14ac:dyDescent="0.25">
      <c r="E60" s="3"/>
      <c r="F60" s="3"/>
      <c r="G60" s="3"/>
      <c r="H60" s="3"/>
      <c r="I60" s="3"/>
    </row>
    <row r="61" spans="1:23" x14ac:dyDescent="0.25">
      <c r="E61" s="3"/>
      <c r="F61" s="3"/>
      <c r="G61" s="3"/>
      <c r="H61" s="3"/>
      <c r="I61" s="3"/>
    </row>
    <row r="62" spans="1:23" x14ac:dyDescent="0.25">
      <c r="E62" s="3"/>
      <c r="F62" s="3"/>
      <c r="G62" s="3"/>
      <c r="H62" s="3"/>
      <c r="I62" s="3"/>
    </row>
    <row r="63" spans="1:23" x14ac:dyDescent="0.25">
      <c r="E63" s="3"/>
      <c r="F63" s="3"/>
      <c r="G63" s="3"/>
      <c r="H63" s="3"/>
      <c r="I63" s="3"/>
    </row>
    <row r="64" spans="1:23" x14ac:dyDescent="0.25">
      <c r="D64" s="17"/>
      <c r="E64" s="3"/>
      <c r="F64" s="3"/>
      <c r="G64" s="3"/>
      <c r="H64" s="3"/>
      <c r="I64" s="3"/>
    </row>
    <row r="65" spans="4:23" x14ac:dyDescent="0.25">
      <c r="D65" s="17"/>
      <c r="E65" s="3"/>
      <c r="F65" s="3"/>
      <c r="G65" s="3"/>
      <c r="H65" s="3"/>
      <c r="I65" s="3"/>
    </row>
    <row r="66" spans="4:23" x14ac:dyDescent="0.25">
      <c r="D66" s="17"/>
      <c r="E66" s="3"/>
      <c r="F66" s="3"/>
      <c r="G66" s="3"/>
      <c r="H66" s="3"/>
      <c r="I66" s="3"/>
    </row>
    <row r="69" spans="4:23" s="3" customFormat="1" x14ac:dyDescent="0.25">
      <c r="D69" s="4"/>
      <c r="E69" s="13"/>
      <c r="F69" s="13"/>
      <c r="G69" s="13"/>
      <c r="H69" s="13"/>
      <c r="I69" s="13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</row>
    <row r="70" spans="4:23" s="3" customFormat="1" x14ac:dyDescent="0.25">
      <c r="D70" s="4"/>
      <c r="E70" s="13"/>
      <c r="F70" s="13"/>
      <c r="G70" s="13"/>
      <c r="H70" s="13"/>
      <c r="I70" s="13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</row>
    <row r="71" spans="4:23" s="3" customFormat="1" x14ac:dyDescent="0.25">
      <c r="D71" s="4"/>
      <c r="E71" s="13"/>
      <c r="F71" s="13"/>
      <c r="G71" s="13"/>
      <c r="H71" s="13"/>
      <c r="I71" s="13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</row>
    <row r="72" spans="4:23" s="3" customFormat="1" x14ac:dyDescent="0.25">
      <c r="D72" s="4"/>
      <c r="E72" s="13"/>
      <c r="F72" s="13"/>
      <c r="G72" s="13"/>
      <c r="H72" s="13"/>
      <c r="I72" s="13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</row>
    <row r="73" spans="4:23" s="3" customFormat="1" x14ac:dyDescent="0.25">
      <c r="D73" s="4"/>
      <c r="E73" s="13"/>
      <c r="F73" s="13"/>
      <c r="G73" s="13"/>
      <c r="H73" s="13"/>
      <c r="I73" s="13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</row>
    <row r="74" spans="4:23" s="3" customFormat="1" x14ac:dyDescent="0.25">
      <c r="D74" s="4"/>
      <c r="E74" s="13"/>
      <c r="F74" s="13"/>
      <c r="G74" s="13"/>
      <c r="H74" s="13"/>
      <c r="I74" s="13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</row>
    <row r="75" spans="4:23" s="3" customFormat="1" x14ac:dyDescent="0.25">
      <c r="D75" s="4"/>
      <c r="E75" s="13"/>
      <c r="F75" s="13"/>
      <c r="G75" s="13"/>
      <c r="H75" s="13"/>
      <c r="I75" s="13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</row>
    <row r="76" spans="4:23" s="3" customFormat="1" x14ac:dyDescent="0.25">
      <c r="D76" s="4"/>
      <c r="E76" s="13"/>
      <c r="F76" s="13"/>
      <c r="G76" s="13"/>
      <c r="H76" s="13"/>
      <c r="I76" s="13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</row>
    <row r="77" spans="4:23" s="3" customFormat="1" x14ac:dyDescent="0.25">
      <c r="D77" s="4"/>
      <c r="E77" s="13"/>
      <c r="F77" s="13"/>
      <c r="G77" s="13"/>
      <c r="H77" s="13"/>
      <c r="I77" s="13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</row>
    <row r="78" spans="4:23" s="3" customFormat="1" x14ac:dyDescent="0.25">
      <c r="D78" s="4"/>
      <c r="E78" s="13"/>
      <c r="F78" s="13"/>
      <c r="G78" s="13"/>
      <c r="H78" s="13"/>
      <c r="I78" s="13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</row>
    <row r="79" spans="4:23" s="3" customFormat="1" x14ac:dyDescent="0.25">
      <c r="D79" s="4"/>
      <c r="E79" s="13"/>
      <c r="F79" s="13"/>
      <c r="G79" s="13"/>
      <c r="H79" s="13"/>
      <c r="I79" s="13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</row>
    <row r="80" spans="4:23" s="3" customFormat="1" x14ac:dyDescent="0.25">
      <c r="D80" s="4"/>
      <c r="E80" s="13"/>
      <c r="F80" s="13"/>
      <c r="G80" s="13"/>
      <c r="H80" s="13"/>
      <c r="I80" s="13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</row>
    <row r="81" spans="4:23" s="3" customFormat="1" x14ac:dyDescent="0.25">
      <c r="D81" s="4"/>
      <c r="E81" s="13"/>
      <c r="F81" s="13"/>
      <c r="G81" s="13"/>
      <c r="H81" s="13"/>
      <c r="I81" s="13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</row>
    <row r="82" spans="4:23" s="3" customFormat="1" x14ac:dyDescent="0.25">
      <c r="D82" s="4"/>
      <c r="E82" s="13"/>
      <c r="F82" s="13"/>
      <c r="G82" s="13"/>
      <c r="H82" s="13"/>
      <c r="I82" s="13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</row>
    <row r="83" spans="4:23" s="3" customFormat="1" x14ac:dyDescent="0.25">
      <c r="D83" s="4"/>
      <c r="E83" s="13"/>
      <c r="F83" s="13"/>
      <c r="G83" s="13"/>
      <c r="H83" s="13"/>
      <c r="I83" s="13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</row>
    <row r="84" spans="4:23" s="3" customFormat="1" x14ac:dyDescent="0.25">
      <c r="D84" s="4"/>
      <c r="E84" s="13"/>
      <c r="F84" s="13"/>
      <c r="G84" s="13"/>
      <c r="H84" s="13"/>
      <c r="I84" s="13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</row>
    <row r="85" spans="4:23" s="3" customFormat="1" x14ac:dyDescent="0.25">
      <c r="D85" s="4"/>
      <c r="E85" s="13"/>
      <c r="F85" s="13"/>
      <c r="G85" s="13"/>
      <c r="H85" s="13"/>
      <c r="I85" s="13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</row>
    <row r="86" spans="4:23" s="3" customFormat="1" x14ac:dyDescent="0.25">
      <c r="D86" s="4"/>
      <c r="E86" s="13"/>
      <c r="F86" s="13"/>
      <c r="G86" s="13"/>
      <c r="H86" s="13"/>
      <c r="I86" s="13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</row>
    <row r="87" spans="4:23" s="3" customFormat="1" x14ac:dyDescent="0.25">
      <c r="D87" s="4"/>
      <c r="E87" s="13"/>
      <c r="F87" s="13"/>
      <c r="G87" s="13"/>
      <c r="H87" s="13"/>
      <c r="I87" s="13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</row>
    <row r="88" spans="4:23" s="3" customFormat="1" x14ac:dyDescent="0.25">
      <c r="D88" s="4"/>
      <c r="E88" s="13"/>
      <c r="F88" s="13"/>
      <c r="G88" s="13"/>
      <c r="H88" s="13"/>
      <c r="I88" s="13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</row>
    <row r="89" spans="4:23" s="3" customFormat="1" x14ac:dyDescent="0.25">
      <c r="D89" s="4"/>
      <c r="E89" s="13"/>
      <c r="F89" s="13"/>
      <c r="G89" s="13"/>
      <c r="H89" s="13"/>
      <c r="I89" s="13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</row>
    <row r="90" spans="4:23" s="3" customFormat="1" x14ac:dyDescent="0.25">
      <c r="D90" s="4"/>
      <c r="E90" s="13"/>
      <c r="F90" s="13"/>
      <c r="G90" s="13"/>
      <c r="H90" s="13"/>
      <c r="I90" s="13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</row>
    <row r="91" spans="4:23" s="3" customFormat="1" x14ac:dyDescent="0.25">
      <c r="D91" s="4"/>
      <c r="E91" s="13"/>
      <c r="F91" s="13"/>
      <c r="G91" s="13"/>
      <c r="H91" s="13"/>
      <c r="I91" s="13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</row>
    <row r="92" spans="4:23" s="3" customFormat="1" x14ac:dyDescent="0.25">
      <c r="D92" s="4"/>
      <c r="E92" s="13"/>
      <c r="F92" s="13"/>
      <c r="G92" s="13"/>
      <c r="H92" s="13"/>
      <c r="I92" s="13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</row>
    <row r="93" spans="4:23" s="3" customFormat="1" x14ac:dyDescent="0.25">
      <c r="D93" s="4"/>
      <c r="E93" s="13"/>
      <c r="F93" s="13"/>
      <c r="G93" s="13"/>
      <c r="H93" s="13"/>
      <c r="I93" s="13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</row>
    <row r="94" spans="4:23" s="3" customFormat="1" x14ac:dyDescent="0.25">
      <c r="D94" s="4"/>
      <c r="E94" s="13"/>
      <c r="F94" s="13"/>
      <c r="G94" s="13"/>
      <c r="H94" s="13"/>
      <c r="I94" s="13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</row>
    <row r="95" spans="4:23" s="3" customFormat="1" x14ac:dyDescent="0.25">
      <c r="D95" s="4"/>
      <c r="E95" s="13"/>
      <c r="F95" s="13"/>
      <c r="G95" s="13"/>
      <c r="H95" s="13"/>
      <c r="I95" s="13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</row>
    <row r="96" spans="4:23" s="3" customFormat="1" x14ac:dyDescent="0.25">
      <c r="D96" s="4"/>
      <c r="E96" s="13"/>
      <c r="F96" s="13"/>
      <c r="G96" s="13"/>
      <c r="H96" s="13"/>
      <c r="I96" s="13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</row>
    <row r="97" spans="4:23" s="3" customFormat="1" x14ac:dyDescent="0.25">
      <c r="D97" s="4"/>
      <c r="E97" s="13"/>
      <c r="F97" s="13"/>
      <c r="G97" s="13"/>
      <c r="H97" s="13"/>
      <c r="I97" s="13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</row>
    <row r="98" spans="4:23" s="3" customFormat="1" x14ac:dyDescent="0.25">
      <c r="D98" s="4"/>
      <c r="E98" s="13"/>
      <c r="F98" s="13"/>
      <c r="G98" s="13"/>
      <c r="H98" s="13"/>
      <c r="I98" s="13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</row>
    <row r="99" spans="4:23" s="3" customFormat="1" x14ac:dyDescent="0.25">
      <c r="D99" s="4"/>
      <c r="E99" s="13"/>
      <c r="F99" s="13"/>
      <c r="G99" s="13"/>
      <c r="H99" s="13"/>
      <c r="I99" s="13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</row>
    <row r="100" spans="4:23" s="3" customFormat="1" x14ac:dyDescent="0.25">
      <c r="D100" s="4"/>
      <c r="E100" s="13"/>
      <c r="F100" s="13"/>
      <c r="G100" s="13"/>
      <c r="H100" s="13"/>
      <c r="I100" s="13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</row>
    <row r="101" spans="4:23" s="3" customFormat="1" x14ac:dyDescent="0.25">
      <c r="D101" s="4"/>
      <c r="E101" s="13"/>
      <c r="F101" s="13"/>
      <c r="G101" s="13"/>
      <c r="H101" s="13"/>
      <c r="I101" s="13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</row>
    <row r="102" spans="4:23" s="3" customFormat="1" x14ac:dyDescent="0.25">
      <c r="D102" s="4"/>
      <c r="E102" s="13"/>
      <c r="F102" s="13"/>
      <c r="G102" s="13"/>
      <c r="H102" s="13"/>
      <c r="I102" s="13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</row>
    <row r="103" spans="4:23" s="3" customFormat="1" x14ac:dyDescent="0.25">
      <c r="D103" s="4"/>
      <c r="E103" s="13"/>
      <c r="F103" s="13"/>
      <c r="G103" s="13"/>
      <c r="H103" s="13"/>
      <c r="I103" s="13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</row>
    <row r="104" spans="4:23" s="3" customFormat="1" x14ac:dyDescent="0.25">
      <c r="D104" s="4"/>
      <c r="E104" s="13"/>
      <c r="F104" s="13"/>
      <c r="G104" s="13"/>
      <c r="H104" s="13"/>
      <c r="I104" s="13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</row>
    <row r="105" spans="4:23" s="3" customFormat="1" x14ac:dyDescent="0.25">
      <c r="D105" s="4"/>
      <c r="E105" s="13"/>
      <c r="F105" s="13"/>
      <c r="G105" s="13"/>
      <c r="H105" s="13"/>
      <c r="I105" s="13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</row>
    <row r="106" spans="4:23" s="3" customFormat="1" x14ac:dyDescent="0.25">
      <c r="D106" s="4"/>
      <c r="E106" s="13"/>
      <c r="F106" s="13"/>
      <c r="G106" s="13"/>
      <c r="H106" s="13"/>
      <c r="I106" s="13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</row>
    <row r="107" spans="4:23" s="3" customFormat="1" x14ac:dyDescent="0.25">
      <c r="D107" s="4"/>
      <c r="E107" s="13"/>
      <c r="F107" s="13"/>
      <c r="G107" s="13"/>
      <c r="H107" s="13"/>
      <c r="I107" s="13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</row>
    <row r="108" spans="4:23" s="3" customFormat="1" x14ac:dyDescent="0.25">
      <c r="D108" s="4"/>
      <c r="E108" s="13"/>
      <c r="F108" s="13"/>
      <c r="G108" s="13"/>
      <c r="H108" s="13"/>
      <c r="I108" s="13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</row>
    <row r="109" spans="4:23" s="3" customFormat="1" x14ac:dyDescent="0.25">
      <c r="D109" s="4"/>
      <c r="E109" s="13"/>
      <c r="F109" s="13"/>
      <c r="G109" s="13"/>
      <c r="H109" s="13"/>
      <c r="I109" s="13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</row>
    <row r="110" spans="4:23" s="3" customFormat="1" x14ac:dyDescent="0.25">
      <c r="D110" s="4"/>
      <c r="E110" s="13"/>
      <c r="F110" s="13"/>
      <c r="G110" s="13"/>
      <c r="H110" s="13"/>
      <c r="I110" s="13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</row>
    <row r="111" spans="4:23" s="3" customFormat="1" x14ac:dyDescent="0.25">
      <c r="D111" s="4"/>
      <c r="E111" s="13"/>
      <c r="F111" s="13"/>
      <c r="G111" s="13"/>
      <c r="H111" s="13"/>
      <c r="I111" s="13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</row>
    <row r="112" spans="4:23" s="3" customFormat="1" x14ac:dyDescent="0.25">
      <c r="D112" s="4"/>
      <c r="E112" s="13"/>
      <c r="F112" s="13"/>
      <c r="G112" s="13"/>
      <c r="H112" s="13"/>
      <c r="I112" s="13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</row>
    <row r="113" spans="4:23" s="3" customFormat="1" x14ac:dyDescent="0.25">
      <c r="D113" s="4"/>
      <c r="E113" s="13"/>
      <c r="F113" s="13"/>
      <c r="G113" s="13"/>
      <c r="H113" s="13"/>
      <c r="I113" s="13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</row>
    <row r="114" spans="4:23" s="3" customFormat="1" x14ac:dyDescent="0.25">
      <c r="D114" s="4"/>
      <c r="E114" s="13"/>
      <c r="F114" s="13"/>
      <c r="G114" s="13"/>
      <c r="H114" s="13"/>
      <c r="I114" s="13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</row>
    <row r="115" spans="4:23" s="3" customFormat="1" x14ac:dyDescent="0.25">
      <c r="D115" s="4"/>
      <c r="E115" s="13"/>
      <c r="F115" s="13"/>
      <c r="G115" s="13"/>
      <c r="H115" s="13"/>
      <c r="I115" s="13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</row>
    <row r="116" spans="4:23" s="3" customFormat="1" x14ac:dyDescent="0.25">
      <c r="D116" s="4"/>
      <c r="E116" s="13"/>
      <c r="F116" s="13"/>
      <c r="G116" s="13"/>
      <c r="H116" s="13"/>
      <c r="I116" s="13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</row>
    <row r="117" spans="4:23" s="3" customFormat="1" x14ac:dyDescent="0.25">
      <c r="D117" s="4"/>
      <c r="E117" s="13"/>
      <c r="F117" s="13"/>
      <c r="G117" s="13"/>
      <c r="H117" s="13"/>
      <c r="I117" s="13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</row>
    <row r="118" spans="4:23" s="3" customFormat="1" x14ac:dyDescent="0.25">
      <c r="D118" s="4"/>
      <c r="E118" s="13"/>
      <c r="F118" s="13"/>
      <c r="G118" s="13"/>
      <c r="H118" s="13"/>
      <c r="I118" s="13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</row>
    <row r="119" spans="4:23" s="3" customFormat="1" x14ac:dyDescent="0.25">
      <c r="D119" s="4"/>
      <c r="E119" s="13"/>
      <c r="F119" s="13"/>
      <c r="G119" s="13"/>
      <c r="H119" s="13"/>
      <c r="I119" s="13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</row>
    <row r="120" spans="4:23" s="3" customFormat="1" x14ac:dyDescent="0.25">
      <c r="D120" s="4"/>
      <c r="E120" s="13"/>
      <c r="F120" s="13"/>
      <c r="G120" s="13"/>
      <c r="H120" s="13"/>
      <c r="I120" s="13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</row>
    <row r="121" spans="4:23" s="3" customFormat="1" x14ac:dyDescent="0.25">
      <c r="D121" s="4"/>
      <c r="E121" s="13"/>
      <c r="F121" s="13"/>
      <c r="G121" s="13"/>
      <c r="H121" s="13"/>
      <c r="I121" s="13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</row>
    <row r="122" spans="4:23" s="3" customFormat="1" x14ac:dyDescent="0.25">
      <c r="D122" s="4"/>
      <c r="E122" s="13"/>
      <c r="F122" s="13"/>
      <c r="G122" s="13"/>
      <c r="H122" s="13"/>
      <c r="I122" s="13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</row>
    <row r="123" spans="4:23" s="3" customFormat="1" x14ac:dyDescent="0.25">
      <c r="D123" s="4"/>
      <c r="E123" s="13"/>
      <c r="F123" s="13"/>
      <c r="G123" s="13"/>
      <c r="H123" s="13"/>
      <c r="I123" s="13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</row>
    <row r="124" spans="4:23" s="3" customFormat="1" x14ac:dyDescent="0.25">
      <c r="D124" s="4"/>
      <c r="E124" s="13"/>
      <c r="F124" s="13"/>
      <c r="G124" s="13"/>
      <c r="H124" s="13"/>
      <c r="I124" s="13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</row>
    <row r="125" spans="4:23" s="3" customFormat="1" x14ac:dyDescent="0.25">
      <c r="D125" s="4"/>
      <c r="E125" s="13"/>
      <c r="F125" s="13"/>
      <c r="G125" s="13"/>
      <c r="H125" s="13"/>
      <c r="I125" s="13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</row>
    <row r="126" spans="4:23" s="3" customFormat="1" x14ac:dyDescent="0.25">
      <c r="D126" s="4"/>
      <c r="E126" s="13"/>
      <c r="F126" s="13"/>
      <c r="G126" s="13"/>
      <c r="H126" s="13"/>
      <c r="I126" s="13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</row>
    <row r="127" spans="4:23" s="3" customFormat="1" x14ac:dyDescent="0.25">
      <c r="D127" s="4"/>
      <c r="E127" s="13"/>
      <c r="F127" s="13"/>
      <c r="G127" s="13"/>
      <c r="H127" s="13"/>
      <c r="I127" s="13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</row>
    <row r="128" spans="4:23" s="3" customFormat="1" x14ac:dyDescent="0.25">
      <c r="D128" s="4"/>
      <c r="E128" s="13"/>
      <c r="F128" s="13"/>
      <c r="G128" s="13"/>
      <c r="H128" s="13"/>
      <c r="I128" s="13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</row>
    <row r="129" spans="4:23" s="3" customFormat="1" x14ac:dyDescent="0.25">
      <c r="D129" s="4"/>
      <c r="E129" s="13"/>
      <c r="F129" s="13"/>
      <c r="G129" s="13"/>
      <c r="H129" s="13"/>
      <c r="I129" s="13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</row>
  </sheetData>
  <mergeCells count="2">
    <mergeCell ref="A3:A41"/>
    <mergeCell ref="A42:A56"/>
  </mergeCells>
  <phoneticPr fontId="2" type="noConversion"/>
  <pageMargins left="0.75" right="0.75" top="1" bottom="1" header="0.51180555555555551" footer="0.51180555555555551"/>
  <pageSetup paperSize="9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workbookViewId="0">
      <selection activeCell="A19" sqref="A19"/>
    </sheetView>
  </sheetViews>
  <sheetFormatPr defaultColWidth="10.90625" defaultRowHeight="15.55" x14ac:dyDescent="0.25"/>
  <cols>
    <col min="1" max="1" width="25.6328125" style="1" customWidth="1"/>
    <col min="2" max="2" width="56.1796875" style="1" customWidth="1"/>
    <col min="3" max="256" width="8.81640625" style="1" customWidth="1"/>
    <col min="257" max="16384" width="10.90625" style="1"/>
  </cols>
  <sheetData>
    <row r="1" spans="1:2" x14ac:dyDescent="0.25">
      <c r="A1" s="1" t="s">
        <v>876</v>
      </c>
    </row>
    <row r="2" spans="1:2" x14ac:dyDescent="0.25">
      <c r="A2" s="1" t="s">
        <v>0</v>
      </c>
      <c r="B2" s="1" t="s">
        <v>864</v>
      </c>
    </row>
    <row r="3" spans="1:2" x14ac:dyDescent="0.25">
      <c r="A3" s="1" t="s">
        <v>1</v>
      </c>
      <c r="B3" s="1" t="s">
        <v>865</v>
      </c>
    </row>
    <row r="4" spans="1:2" x14ac:dyDescent="0.25">
      <c r="A4" s="1" t="s">
        <v>2</v>
      </c>
      <c r="B4" s="1" t="s">
        <v>871</v>
      </c>
    </row>
    <row r="5" spans="1:2" x14ac:dyDescent="0.25">
      <c r="A5" s="1" t="s">
        <v>3</v>
      </c>
      <c r="B5" s="2" t="s">
        <v>870</v>
      </c>
    </row>
    <row r="6" spans="1:2" x14ac:dyDescent="0.25">
      <c r="A6" s="1" t="s">
        <v>877</v>
      </c>
      <c r="B6" s="1" t="s">
        <v>866</v>
      </c>
    </row>
    <row r="7" spans="1:2" x14ac:dyDescent="0.25">
      <c r="A7" s="1" t="s">
        <v>878</v>
      </c>
      <c r="B7" s="1" t="s">
        <v>867</v>
      </c>
    </row>
    <row r="8" spans="1:2" x14ac:dyDescent="0.25">
      <c r="A8" s="1" t="s">
        <v>879</v>
      </c>
      <c r="B8" s="2" t="s">
        <v>869</v>
      </c>
    </row>
    <row r="9" spans="1:2" x14ac:dyDescent="0.25">
      <c r="A9" s="1" t="s">
        <v>880</v>
      </c>
      <c r="B9" s="2" t="s">
        <v>868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workbookViewId="0">
      <selection activeCell="A2" sqref="A2"/>
    </sheetView>
  </sheetViews>
  <sheetFormatPr defaultColWidth="10.90625" defaultRowHeight="15.55" x14ac:dyDescent="0.25"/>
  <cols>
    <col min="1" max="1" width="24" style="1" customWidth="1"/>
    <col min="2" max="2" width="21.81640625" style="1" customWidth="1"/>
    <col min="3" max="256" width="8.81640625" style="1" customWidth="1"/>
    <col min="257" max="16384" width="10.90625" style="1"/>
  </cols>
  <sheetData>
    <row r="1" spans="1:2" x14ac:dyDescent="0.25">
      <c r="A1" s="1" t="s">
        <v>873</v>
      </c>
    </row>
    <row r="2" spans="1:2" x14ac:dyDescent="0.25">
      <c r="A2" s="1" t="s">
        <v>4</v>
      </c>
      <c r="B2" s="1" t="s">
        <v>874</v>
      </c>
    </row>
    <row r="3" spans="1:2" x14ac:dyDescent="0.25">
      <c r="A3" s="1" t="s">
        <v>5</v>
      </c>
      <c r="B3" s="1" t="s">
        <v>875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5"/>
  <sheetViews>
    <sheetView zoomScale="63" workbookViewId="0">
      <selection activeCell="B3" sqref="B3:B5"/>
    </sheetView>
  </sheetViews>
  <sheetFormatPr defaultColWidth="10.90625" defaultRowHeight="15.55" x14ac:dyDescent="0.25"/>
  <cols>
    <col min="1" max="1" width="11.7265625" style="1" customWidth="1"/>
    <col min="2" max="2" width="13.90625" style="10" customWidth="1"/>
    <col min="3" max="3" width="12.81640625" style="1" customWidth="1"/>
    <col min="4" max="4" width="12.6328125" style="1" customWidth="1"/>
    <col min="5" max="5" width="13" style="1" customWidth="1"/>
    <col min="6" max="6" width="8.81640625" style="1" customWidth="1"/>
    <col min="7" max="7" width="13" style="1" customWidth="1"/>
    <col min="8" max="10" width="8.81640625" style="1" customWidth="1"/>
    <col min="11" max="11" width="12.7265625" style="10" customWidth="1"/>
    <col min="12" max="12" width="14.54296875" style="10" customWidth="1"/>
    <col min="13" max="14" width="8.81640625" style="1" customWidth="1"/>
    <col min="15" max="15" width="13.1796875" style="1" customWidth="1"/>
    <col min="16" max="16" width="8.81640625" style="1" customWidth="1"/>
    <col min="17" max="17" width="13.36328125" style="1" customWidth="1"/>
    <col min="18" max="256" width="8.81640625" style="1" customWidth="1"/>
    <col min="257" max="16384" width="10.90625" style="1"/>
  </cols>
  <sheetData>
    <row r="1" spans="1:17" x14ac:dyDescent="0.25">
      <c r="A1" s="1" t="s">
        <v>887</v>
      </c>
    </row>
    <row r="2" spans="1:17" s="18" customFormat="1" ht="31.1" x14ac:dyDescent="0.25">
      <c r="A2" s="10" t="s">
        <v>10</v>
      </c>
      <c r="B2" s="10" t="s">
        <v>11</v>
      </c>
      <c r="C2" s="22" t="s">
        <v>893</v>
      </c>
      <c r="D2" s="22" t="s">
        <v>894</v>
      </c>
      <c r="E2" s="20" t="s">
        <v>881</v>
      </c>
      <c r="F2" s="19" t="s">
        <v>7</v>
      </c>
      <c r="G2" s="20" t="s">
        <v>881</v>
      </c>
      <c r="H2" s="18" t="s">
        <v>8</v>
      </c>
      <c r="I2" s="18" t="s">
        <v>9</v>
      </c>
      <c r="K2" s="10"/>
      <c r="L2" s="10"/>
      <c r="M2" s="19"/>
      <c r="N2" s="19"/>
      <c r="O2" s="20"/>
      <c r="P2" s="19"/>
      <c r="Q2" s="20"/>
    </row>
    <row r="3" spans="1:17" x14ac:dyDescent="0.25">
      <c r="A3" s="62" t="s">
        <v>12</v>
      </c>
      <c r="B3" s="62" t="s">
        <v>882</v>
      </c>
      <c r="C3" s="1">
        <v>16.72</v>
      </c>
      <c r="D3" s="1">
        <v>17.22</v>
      </c>
      <c r="E3" s="1">
        <f>AVERAGE(D3:D5)</f>
        <v>17.299999999999997</v>
      </c>
      <c r="F3" s="1">
        <f>C3-E3</f>
        <v>-0.57999999999999829</v>
      </c>
      <c r="H3" s="1">
        <f>F3-G9</f>
        <v>-14.753333333333329</v>
      </c>
      <c r="I3" s="1">
        <f t="shared" ref="I3:I14" si="0">POWER(2,-H3)</f>
        <v>27618.231738521907</v>
      </c>
    </row>
    <row r="4" spans="1:17" x14ac:dyDescent="0.25">
      <c r="A4" s="62"/>
      <c r="B4" s="62"/>
      <c r="C4" s="1">
        <v>16.7</v>
      </c>
      <c r="D4" s="1">
        <v>17.440000000000001</v>
      </c>
      <c r="F4" s="1">
        <f>C4-E3</f>
        <v>-0.59999999999999787</v>
      </c>
      <c r="H4" s="1">
        <f>F4-G9</f>
        <v>-14.773333333333328</v>
      </c>
      <c r="I4" s="1">
        <f t="shared" si="0"/>
        <v>28003.767886312111</v>
      </c>
    </row>
    <row r="5" spans="1:17" x14ac:dyDescent="0.25">
      <c r="A5" s="62"/>
      <c r="B5" s="62"/>
      <c r="C5" s="1">
        <v>16.68</v>
      </c>
      <c r="D5" s="1">
        <v>17.239999999999998</v>
      </c>
      <c r="F5" s="1">
        <f>C5-E3</f>
        <v>-0.61999999999999744</v>
      </c>
      <c r="H5" s="1">
        <f>F5-G9</f>
        <v>-14.793333333333328</v>
      </c>
      <c r="I5" s="1">
        <f t="shared" si="0"/>
        <v>28394.685918165767</v>
      </c>
    </row>
    <row r="6" spans="1:17" ht="15.55" customHeight="1" x14ac:dyDescent="0.25">
      <c r="A6" s="62" t="s">
        <v>12</v>
      </c>
      <c r="B6" s="62" t="s">
        <v>883</v>
      </c>
      <c r="C6" s="1">
        <v>23.9</v>
      </c>
      <c r="D6" s="1">
        <v>17.22</v>
      </c>
      <c r="E6" s="1">
        <f>AVERAGE(D6:D8)</f>
        <v>17.299999999999997</v>
      </c>
      <c r="F6" s="1">
        <f>C6-E6</f>
        <v>6.6000000000000014</v>
      </c>
      <c r="H6" s="1">
        <f>F6-G12</f>
        <v>-4.8933333333333291</v>
      </c>
      <c r="I6" s="1">
        <f t="shared" si="0"/>
        <v>29.719405121233461</v>
      </c>
    </row>
    <row r="7" spans="1:17" x14ac:dyDescent="0.25">
      <c r="A7" s="62"/>
      <c r="B7" s="62"/>
      <c r="C7" s="1">
        <v>23.86</v>
      </c>
      <c r="D7" s="1">
        <v>17.440000000000001</v>
      </c>
      <c r="F7" s="1">
        <f>C7-E6</f>
        <v>6.5600000000000023</v>
      </c>
      <c r="H7" s="1">
        <f>F7-G12</f>
        <v>-4.9333333333333282</v>
      </c>
      <c r="I7" s="1">
        <f t="shared" si="0"/>
        <v>30.554931325133211</v>
      </c>
    </row>
    <row r="8" spans="1:17" x14ac:dyDescent="0.25">
      <c r="A8" s="62"/>
      <c r="B8" s="62"/>
      <c r="C8" s="1">
        <v>23.77</v>
      </c>
      <c r="D8" s="1">
        <v>17.239999999999998</v>
      </c>
      <c r="F8" s="1">
        <f>C8-E6</f>
        <v>6.4700000000000024</v>
      </c>
      <c r="H8" s="1">
        <f>F8-G12</f>
        <v>-5.0233333333333281</v>
      </c>
      <c r="I8" s="1">
        <f t="shared" si="0"/>
        <v>32.521757829381926</v>
      </c>
    </row>
    <row r="9" spans="1:17" ht="15.55" customHeight="1" x14ac:dyDescent="0.25">
      <c r="A9" s="62" t="s">
        <v>13</v>
      </c>
      <c r="B9" s="62" t="s">
        <v>882</v>
      </c>
      <c r="C9" s="1">
        <v>26.22</v>
      </c>
      <c r="D9" s="1">
        <v>12.47</v>
      </c>
      <c r="E9" s="1">
        <f>AVERAGE(D9:D11)</f>
        <v>12.550000000000002</v>
      </c>
      <c r="F9" s="1">
        <f>C9-E9</f>
        <v>13.669999999999996</v>
      </c>
      <c r="G9" s="1">
        <f>AVERAGE(F9:F11)</f>
        <v>14.17333333333333</v>
      </c>
      <c r="H9" s="1">
        <f>F9-G9</f>
        <v>-0.50333333333333385</v>
      </c>
      <c r="I9" s="1">
        <f t="shared" si="0"/>
        <v>1.4174848672222602</v>
      </c>
    </row>
    <row r="10" spans="1:17" x14ac:dyDescent="0.25">
      <c r="A10" s="62"/>
      <c r="B10" s="62"/>
      <c r="C10" s="1">
        <v>26.96</v>
      </c>
      <c r="D10" s="1">
        <v>12.66</v>
      </c>
      <c r="F10" s="1">
        <f>C10-E9</f>
        <v>14.409999999999998</v>
      </c>
      <c r="H10" s="1">
        <f>F10-G9</f>
        <v>0.23666666666666814</v>
      </c>
      <c r="I10" s="1">
        <f t="shared" si="0"/>
        <v>0.84870397130912201</v>
      </c>
    </row>
    <row r="11" spans="1:17" x14ac:dyDescent="0.25">
      <c r="A11" s="62"/>
      <c r="B11" s="62"/>
      <c r="C11" s="1">
        <v>26.99</v>
      </c>
      <c r="D11" s="1">
        <v>12.52</v>
      </c>
      <c r="F11" s="1">
        <f>C11-E9</f>
        <v>14.439999999999996</v>
      </c>
      <c r="H11" s="1">
        <f>F11-G9</f>
        <v>0.26666666666666572</v>
      </c>
      <c r="I11" s="1">
        <f t="shared" si="0"/>
        <v>0.8312378961427882</v>
      </c>
    </row>
    <row r="12" spans="1:17" ht="15.55" customHeight="1" x14ac:dyDescent="0.25">
      <c r="A12" s="62" t="s">
        <v>13</v>
      </c>
      <c r="B12" s="62" t="s">
        <v>883</v>
      </c>
      <c r="C12" s="1">
        <v>24.07</v>
      </c>
      <c r="D12" s="1">
        <v>12.47</v>
      </c>
      <c r="E12" s="1">
        <f>AVERAGE(D12:D14)</f>
        <v>12.550000000000002</v>
      </c>
      <c r="F12" s="1">
        <f>C12-E12</f>
        <v>11.519999999999998</v>
      </c>
      <c r="G12" s="1">
        <f>AVERAGE(F12:F14)</f>
        <v>11.493333333333331</v>
      </c>
      <c r="H12" s="1">
        <f>F12-G12</f>
        <v>2.6666666666667282E-2</v>
      </c>
      <c r="I12" s="1">
        <f t="shared" si="0"/>
        <v>0.981685855246754</v>
      </c>
    </row>
    <row r="13" spans="1:17" x14ac:dyDescent="0.25">
      <c r="A13" s="62"/>
      <c r="B13" s="62"/>
      <c r="C13" s="1">
        <v>24.11</v>
      </c>
      <c r="D13" s="1">
        <v>12.66</v>
      </c>
      <c r="F13" s="1">
        <f>C13-E12</f>
        <v>11.559999999999997</v>
      </c>
      <c r="H13" s="1">
        <f>F13-G12</f>
        <v>6.666666666666643E-2</v>
      </c>
      <c r="I13" s="1">
        <f t="shared" si="0"/>
        <v>0.95484160391041673</v>
      </c>
    </row>
    <row r="14" spans="1:17" x14ac:dyDescent="0.25">
      <c r="A14" s="62"/>
      <c r="B14" s="62"/>
      <c r="C14" s="1">
        <v>23.95</v>
      </c>
      <c r="D14" s="1">
        <v>12.52</v>
      </c>
      <c r="F14" s="1">
        <f>C14-E12</f>
        <v>11.399999999999997</v>
      </c>
      <c r="H14" s="1">
        <f>F14-G12</f>
        <v>-9.3333333333333712E-2</v>
      </c>
      <c r="I14" s="1">
        <f t="shared" si="0"/>
        <v>1.0668322429453578</v>
      </c>
    </row>
    <row r="15" spans="1:17" x14ac:dyDescent="0.25">
      <c r="A15" s="62" t="s">
        <v>12</v>
      </c>
      <c r="B15" s="62" t="s">
        <v>884</v>
      </c>
      <c r="C15" s="1">
        <v>17.91</v>
      </c>
      <c r="D15" s="1">
        <v>17.23</v>
      </c>
      <c r="E15" s="1">
        <f>AVERAGE(D15:D17)</f>
        <v>17.209999999999997</v>
      </c>
      <c r="F15" s="1">
        <f>C15-E15</f>
        <v>0.70000000000000284</v>
      </c>
      <c r="H15" s="1">
        <f>F15-G18</f>
        <v>-13.579999999999998</v>
      </c>
      <c r="I15" s="1">
        <f>POWER(2,-H15)</f>
        <v>12245.805044817402</v>
      </c>
    </row>
    <row r="16" spans="1:17" x14ac:dyDescent="0.25">
      <c r="A16" s="62"/>
      <c r="B16" s="62"/>
      <c r="C16" s="1">
        <v>17.93</v>
      </c>
      <c r="D16" s="1">
        <v>17.21</v>
      </c>
      <c r="F16" s="1">
        <f>C16-E15</f>
        <v>0.72000000000000242</v>
      </c>
      <c r="H16" s="1">
        <f>F16-G18</f>
        <v>-13.559999999999999</v>
      </c>
      <c r="I16" s="1">
        <f t="shared" ref="I16:I32" si="1">POWER(2,-H16)</f>
        <v>12077.213428048681</v>
      </c>
    </row>
    <row r="17" spans="1:9" x14ac:dyDescent="0.25">
      <c r="A17" s="62"/>
      <c r="B17" s="62"/>
      <c r="C17" s="1">
        <v>17.97</v>
      </c>
      <c r="D17" s="1">
        <v>17.190000000000001</v>
      </c>
      <c r="F17" s="1">
        <f>C17-E15</f>
        <v>0.76000000000000156</v>
      </c>
      <c r="H17" s="1">
        <f>F17-G18</f>
        <v>-13.52</v>
      </c>
      <c r="I17" s="1">
        <f t="shared" si="1"/>
        <v>11746.961391745646</v>
      </c>
    </row>
    <row r="18" spans="1:9" x14ac:dyDescent="0.25">
      <c r="A18" s="62" t="s">
        <v>13</v>
      </c>
      <c r="B18" s="62" t="s">
        <v>884</v>
      </c>
      <c r="C18" s="1">
        <v>32.340000000000003</v>
      </c>
      <c r="D18" s="1">
        <v>17.829999999999998</v>
      </c>
      <c r="E18" s="1">
        <f>AVERAGE(D18:D20)</f>
        <v>17.803333333333335</v>
      </c>
      <c r="F18" s="1">
        <f>C18-E18</f>
        <v>14.536666666666669</v>
      </c>
      <c r="G18" s="1">
        <f>AVERAGE(F18:F20)</f>
        <v>14.280000000000001</v>
      </c>
      <c r="H18" s="1">
        <f>F18-G18</f>
        <v>0.25666666666666771</v>
      </c>
      <c r="I18" s="1">
        <f t="shared" si="1"/>
        <v>0.83701961293844984</v>
      </c>
    </row>
    <row r="19" spans="1:9" x14ac:dyDescent="0.25">
      <c r="A19" s="62"/>
      <c r="B19" s="62"/>
      <c r="C19" s="1">
        <v>32.31</v>
      </c>
      <c r="D19" s="1">
        <v>17.87</v>
      </c>
      <c r="F19" s="1">
        <f>C19-E18</f>
        <v>14.506666666666668</v>
      </c>
      <c r="H19" s="1">
        <f>F19-G18</f>
        <v>0.22666666666666657</v>
      </c>
      <c r="I19" s="1">
        <f t="shared" si="1"/>
        <v>0.85460717426489963</v>
      </c>
    </row>
    <row r="20" spans="1:9" x14ac:dyDescent="0.25">
      <c r="A20" s="62"/>
      <c r="B20" s="62"/>
      <c r="C20" s="1">
        <v>31.6</v>
      </c>
      <c r="D20" s="1">
        <v>17.71</v>
      </c>
      <c r="F20" s="1">
        <f>C20-E18</f>
        <v>13.796666666666667</v>
      </c>
      <c r="H20" s="1">
        <f>F20-G18</f>
        <v>-0.48333333333333428</v>
      </c>
      <c r="I20" s="1">
        <f t="shared" si="1"/>
        <v>1.3979699341790204</v>
      </c>
    </row>
    <row r="21" spans="1:9" x14ac:dyDescent="0.25">
      <c r="A21" s="62" t="s">
        <v>12</v>
      </c>
      <c r="B21" s="62" t="s">
        <v>885</v>
      </c>
      <c r="C21" s="1">
        <v>19.48</v>
      </c>
      <c r="D21" s="1">
        <v>17.22</v>
      </c>
      <c r="E21" s="1">
        <f>AVERAGE(D21:D23)</f>
        <v>17.213333333333335</v>
      </c>
      <c r="F21" s="1">
        <f>C21-E21</f>
        <v>2.2666666666666657</v>
      </c>
      <c r="H21" s="1">
        <f>F21-G24</f>
        <v>-9.0566666666666666</v>
      </c>
      <c r="I21" s="1">
        <f t="shared" si="1"/>
        <v>532.5106861509006</v>
      </c>
    </row>
    <row r="22" spans="1:9" x14ac:dyDescent="0.25">
      <c r="A22" s="62"/>
      <c r="B22" s="62"/>
      <c r="C22" s="1">
        <v>19.48</v>
      </c>
      <c r="D22" s="1">
        <v>17.2</v>
      </c>
      <c r="F22" s="1">
        <f>C22-E21</f>
        <v>2.2666666666666657</v>
      </c>
      <c r="H22" s="1">
        <f>F22-G24</f>
        <v>-9.0566666666666666</v>
      </c>
      <c r="I22" s="1">
        <f t="shared" si="1"/>
        <v>532.5106861509006</v>
      </c>
    </row>
    <row r="23" spans="1:9" x14ac:dyDescent="0.25">
      <c r="A23" s="62"/>
      <c r="B23" s="62"/>
      <c r="C23" s="1">
        <v>19.43</v>
      </c>
      <c r="D23" s="1">
        <v>17.22</v>
      </c>
      <c r="F23" s="1">
        <f>C23-E21</f>
        <v>2.216666666666665</v>
      </c>
      <c r="H23" s="1">
        <f>F23-G24</f>
        <v>-9.1066666666666674</v>
      </c>
      <c r="I23" s="1">
        <f t="shared" si="1"/>
        <v>551.28963494273205</v>
      </c>
    </row>
    <row r="24" spans="1:9" x14ac:dyDescent="0.25">
      <c r="A24" s="62" t="s">
        <v>13</v>
      </c>
      <c r="B24" s="62" t="s">
        <v>885</v>
      </c>
      <c r="C24" s="1">
        <v>29.08</v>
      </c>
      <c r="D24" s="1">
        <v>17.829999999999998</v>
      </c>
      <c r="E24" s="1">
        <f>AVERAGE(D24:D26)</f>
        <v>17.803333333333335</v>
      </c>
      <c r="F24" s="1">
        <f>C24-E24</f>
        <v>11.276666666666664</v>
      </c>
      <c r="G24" s="1">
        <f>AVERAGE(F24:F26)</f>
        <v>11.323333333333332</v>
      </c>
      <c r="H24" s="1">
        <f>F24-G24</f>
        <v>-4.6666666666668633E-2</v>
      </c>
      <c r="I24" s="1">
        <f t="shared" si="1"/>
        <v>1.0328757151493884</v>
      </c>
    </row>
    <row r="25" spans="1:9" x14ac:dyDescent="0.25">
      <c r="A25" s="62"/>
      <c r="B25" s="62"/>
      <c r="C25" s="1">
        <v>29.1</v>
      </c>
      <c r="D25" s="1">
        <v>17.87</v>
      </c>
      <c r="F25" s="1">
        <f>C25-E24</f>
        <v>11.296666666666667</v>
      </c>
      <c r="H25" s="1">
        <f>F25-G24</f>
        <v>-2.6666666666665506E-2</v>
      </c>
      <c r="I25" s="1">
        <f t="shared" si="1"/>
        <v>1.0186558099572915</v>
      </c>
    </row>
    <row r="26" spans="1:9" x14ac:dyDescent="0.25">
      <c r="A26" s="62"/>
      <c r="B26" s="62"/>
      <c r="C26" s="1">
        <v>29.2</v>
      </c>
      <c r="D26" s="1">
        <v>17.71</v>
      </c>
      <c r="F26" s="1">
        <f>C26-E24</f>
        <v>11.396666666666665</v>
      </c>
      <c r="H26" s="1">
        <f>F26-G24</f>
        <v>7.3333333333332362E-2</v>
      </c>
      <c r="I26" s="1">
        <f t="shared" si="1"/>
        <v>0.95043947771080273</v>
      </c>
    </row>
    <row r="27" spans="1:9" x14ac:dyDescent="0.25">
      <c r="A27" s="62" t="s">
        <v>12</v>
      </c>
      <c r="B27" s="62" t="s">
        <v>886</v>
      </c>
      <c r="C27" s="1">
        <v>35.340000000000003</v>
      </c>
      <c r="D27" s="1">
        <v>17.420000000000002</v>
      </c>
      <c r="E27" s="1">
        <f>AVERAGE(D27:D29)</f>
        <v>17.436666666666667</v>
      </c>
      <c r="F27" s="1">
        <f>C27-E27</f>
        <v>17.903333333333336</v>
      </c>
      <c r="H27" s="1">
        <f>F27-G30</f>
        <v>1.446666666666669</v>
      </c>
      <c r="I27" s="1">
        <f t="shared" si="1"/>
        <v>0.36686809077778887</v>
      </c>
    </row>
    <row r="28" spans="1:9" x14ac:dyDescent="0.25">
      <c r="A28" s="62"/>
      <c r="B28" s="62"/>
      <c r="C28" s="1">
        <v>36.31</v>
      </c>
      <c r="D28" s="1">
        <v>17.46</v>
      </c>
      <c r="F28" s="1">
        <f>C28-E27</f>
        <v>18.873333333333335</v>
      </c>
      <c r="H28" s="1">
        <f>F28-G30</f>
        <v>2.4166666666666679</v>
      </c>
      <c r="I28" s="1">
        <f t="shared" si="1"/>
        <v>0.18728838460958505</v>
      </c>
    </row>
    <row r="29" spans="1:9" x14ac:dyDescent="0.25">
      <c r="A29" s="62"/>
      <c r="B29" s="62"/>
      <c r="C29" s="1">
        <v>34.6</v>
      </c>
      <c r="D29" s="1">
        <v>17.43</v>
      </c>
      <c r="F29" s="1">
        <f>C29-E27</f>
        <v>17.163333333333334</v>
      </c>
      <c r="H29" s="1">
        <f>F29-G30</f>
        <v>0.706666666666667</v>
      </c>
      <c r="I29" s="1">
        <f t="shared" si="1"/>
        <v>0.61273422126456467</v>
      </c>
    </row>
    <row r="30" spans="1:9" x14ac:dyDescent="0.25">
      <c r="A30" s="62" t="s">
        <v>13</v>
      </c>
      <c r="B30" s="62" t="s">
        <v>886</v>
      </c>
      <c r="C30" s="1">
        <v>33.93</v>
      </c>
      <c r="D30" s="1">
        <v>17.829999999999998</v>
      </c>
      <c r="E30" s="1">
        <f>AVERAGE(D30:D32)</f>
        <v>17.803333333333335</v>
      </c>
      <c r="F30" s="1">
        <f>C30-E30</f>
        <v>16.126666666666665</v>
      </c>
      <c r="G30" s="1">
        <f>AVERAGE(F30:F32)</f>
        <v>16.456666666666667</v>
      </c>
      <c r="H30" s="1">
        <f>F30-G30</f>
        <v>-0.33000000000000185</v>
      </c>
      <c r="I30" s="1">
        <f>POWER(2,-H30)</f>
        <v>1.2570133745218299</v>
      </c>
    </row>
    <row r="31" spans="1:9" x14ac:dyDescent="0.25">
      <c r="A31" s="62"/>
      <c r="B31" s="62"/>
      <c r="C31" s="1">
        <v>34.93</v>
      </c>
      <c r="D31" s="1">
        <v>17.87</v>
      </c>
      <c r="F31" s="1">
        <f>C31-E30</f>
        <v>17.126666666666665</v>
      </c>
      <c r="H31" s="1">
        <f>F31-G30</f>
        <v>0.66999999999999815</v>
      </c>
      <c r="I31" s="1">
        <f t="shared" si="1"/>
        <v>0.62850668726091508</v>
      </c>
    </row>
    <row r="32" spans="1:9" x14ac:dyDescent="0.25">
      <c r="A32" s="62"/>
      <c r="B32" s="62"/>
      <c r="C32" s="1">
        <v>33.92</v>
      </c>
      <c r="D32" s="1">
        <v>17.71</v>
      </c>
      <c r="F32" s="1">
        <f>C32-E30</f>
        <v>16.116666666666667</v>
      </c>
      <c r="H32" s="1">
        <f>F32-G30</f>
        <v>-0.33999999999999986</v>
      </c>
      <c r="I32" s="1">
        <f t="shared" si="1"/>
        <v>1.2657565939702797</v>
      </c>
    </row>
    <row r="33" spans="1:9" x14ac:dyDescent="0.25">
      <c r="A33" s="63" t="s">
        <v>888</v>
      </c>
      <c r="B33" s="62" t="s">
        <v>882</v>
      </c>
      <c r="C33" s="1">
        <v>19.690000000000001</v>
      </c>
      <c r="D33" s="1">
        <v>19.59</v>
      </c>
      <c r="E33" s="1">
        <f>AVERAGE(D33:D35)</f>
        <v>19.636666666666667</v>
      </c>
      <c r="F33" s="1">
        <f>C33-E33</f>
        <v>5.3333333333334565E-2</v>
      </c>
      <c r="G33" s="1">
        <f>AVERAGE(F33:F35)</f>
        <v>0.19333333333333394</v>
      </c>
      <c r="H33" s="1">
        <f>F33-G33</f>
        <v>-0.13999999999999937</v>
      </c>
      <c r="I33" s="1">
        <f t="shared" ref="I33:I44" si="2">POWER(2,-H33)</f>
        <v>1.1019051158766102</v>
      </c>
    </row>
    <row r="34" spans="1:9" x14ac:dyDescent="0.25">
      <c r="A34" s="62"/>
      <c r="B34" s="62"/>
      <c r="C34" s="1">
        <v>19.91</v>
      </c>
      <c r="D34" s="1">
        <v>19.649999999999999</v>
      </c>
      <c r="F34" s="1">
        <f>C34-E33</f>
        <v>0.27333333333333343</v>
      </c>
      <c r="H34" s="1">
        <f>F34-G33</f>
        <v>7.9999999999999488E-2</v>
      </c>
      <c r="I34" s="1">
        <f t="shared" si="2"/>
        <v>0.94605764672559622</v>
      </c>
    </row>
    <row r="35" spans="1:9" x14ac:dyDescent="0.25">
      <c r="A35" s="62"/>
      <c r="B35" s="62"/>
      <c r="C35" s="1">
        <v>19.89</v>
      </c>
      <c r="D35" s="1">
        <v>19.670000000000002</v>
      </c>
      <c r="F35" s="1">
        <f>C35-E33</f>
        <v>0.25333333333333385</v>
      </c>
      <c r="H35" s="1">
        <f>F35-G33</f>
        <v>5.9999999999999915E-2</v>
      </c>
      <c r="I35" s="1">
        <f t="shared" si="2"/>
        <v>0.95926411932526434</v>
      </c>
    </row>
    <row r="36" spans="1:9" x14ac:dyDescent="0.25">
      <c r="A36" s="63" t="s">
        <v>888</v>
      </c>
      <c r="B36" s="62" t="s">
        <v>883</v>
      </c>
      <c r="C36" s="1">
        <v>29.78</v>
      </c>
      <c r="D36" s="1">
        <v>19.59</v>
      </c>
      <c r="E36" s="1">
        <f>AVERAGE(D36:D38)</f>
        <v>19.636666666666667</v>
      </c>
      <c r="F36" s="1">
        <f>C36-E36</f>
        <v>10.143333333333334</v>
      </c>
      <c r="G36" s="1">
        <f>AVERAGE(F36:F38)</f>
        <v>9.5266666666666673</v>
      </c>
      <c r="H36" s="1">
        <f>F36-G36</f>
        <v>0.61666666666666714</v>
      </c>
      <c r="I36" s="1">
        <f t="shared" si="2"/>
        <v>0.65217603488278186</v>
      </c>
    </row>
    <row r="37" spans="1:9" x14ac:dyDescent="0.25">
      <c r="A37" s="62"/>
      <c r="B37" s="62"/>
      <c r="C37" s="1">
        <v>28.95</v>
      </c>
      <c r="D37" s="1">
        <v>19.649999999999999</v>
      </c>
      <c r="F37" s="1">
        <f>C37-E36</f>
        <v>9.3133333333333326</v>
      </c>
      <c r="H37" s="1">
        <f>F37-G36</f>
        <v>-0.21333333333333471</v>
      </c>
      <c r="I37" s="1">
        <f t="shared" si="2"/>
        <v>1.1593637908755905</v>
      </c>
    </row>
    <row r="38" spans="1:9" x14ac:dyDescent="0.25">
      <c r="A38" s="62"/>
      <c r="B38" s="62"/>
      <c r="C38" s="1">
        <v>28.76</v>
      </c>
      <c r="D38" s="1">
        <v>19.670000000000002</v>
      </c>
      <c r="F38" s="1">
        <f>C38-E36</f>
        <v>9.1233333333333348</v>
      </c>
      <c r="H38" s="1">
        <f>F38-G36</f>
        <v>-0.40333333333333243</v>
      </c>
      <c r="I38" s="1">
        <f t="shared" si="2"/>
        <v>1.3225601461225385</v>
      </c>
    </row>
    <row r="39" spans="1:9" x14ac:dyDescent="0.25">
      <c r="A39" s="63" t="s">
        <v>889</v>
      </c>
      <c r="B39" s="62" t="s">
        <v>882</v>
      </c>
      <c r="C39" s="1">
        <v>13.08</v>
      </c>
      <c r="D39" s="1">
        <v>17.03</v>
      </c>
      <c r="E39" s="1">
        <f>AVERAGE(D39:D41)</f>
        <v>17.023333333333333</v>
      </c>
      <c r="F39" s="1">
        <f>C39-E39</f>
        <v>-3.9433333333333334</v>
      </c>
      <c r="H39" s="1">
        <f>F39-G33</f>
        <v>-4.1366666666666676</v>
      </c>
      <c r="I39" s="1">
        <f t="shared" si="2"/>
        <v>17.589793814163173</v>
      </c>
    </row>
    <row r="40" spans="1:9" x14ac:dyDescent="0.25">
      <c r="A40" s="62"/>
      <c r="B40" s="62"/>
      <c r="C40" s="1">
        <v>13.15</v>
      </c>
      <c r="D40" s="1">
        <v>17</v>
      </c>
      <c r="F40" s="1">
        <f>C40-E39</f>
        <v>-3.8733333333333331</v>
      </c>
      <c r="H40" s="1">
        <f>F40-G33</f>
        <v>-4.0666666666666673</v>
      </c>
      <c r="I40" s="1">
        <f t="shared" si="2"/>
        <v>16.756705965130031</v>
      </c>
    </row>
    <row r="41" spans="1:9" x14ac:dyDescent="0.25">
      <c r="A41" s="62"/>
      <c r="B41" s="62"/>
      <c r="C41" s="1">
        <v>13.16</v>
      </c>
      <c r="D41" s="1">
        <v>17.04</v>
      </c>
      <c r="F41" s="1">
        <f>C41-E39</f>
        <v>-3.8633333333333333</v>
      </c>
      <c r="H41" s="1">
        <f>F41-G33</f>
        <v>-4.0566666666666675</v>
      </c>
      <c r="I41" s="1">
        <f t="shared" si="2"/>
        <v>16.640958942215651</v>
      </c>
    </row>
    <row r="42" spans="1:9" x14ac:dyDescent="0.25">
      <c r="A42" s="63" t="s">
        <v>890</v>
      </c>
      <c r="B42" s="62" t="s">
        <v>883</v>
      </c>
      <c r="C42" s="1">
        <v>20.7</v>
      </c>
      <c r="D42" s="1">
        <v>19.420000000000002</v>
      </c>
      <c r="E42" s="1">
        <f>AVERAGE(D42:D44)</f>
        <v>19.433333333333334</v>
      </c>
      <c r="F42" s="1">
        <f>C42-E42</f>
        <v>1.2666666666666657</v>
      </c>
      <c r="H42" s="1">
        <f>F42-G36</f>
        <v>-8.2600000000000016</v>
      </c>
      <c r="I42" s="1">
        <f t="shared" si="2"/>
        <v>306.55454838244589</v>
      </c>
    </row>
    <row r="43" spans="1:9" x14ac:dyDescent="0.25">
      <c r="A43" s="62"/>
      <c r="B43" s="62"/>
      <c r="C43" s="1">
        <v>20.71</v>
      </c>
      <c r="D43" s="1">
        <v>19.45</v>
      </c>
      <c r="F43" s="1">
        <f>C43-E42</f>
        <v>1.2766666666666673</v>
      </c>
      <c r="H43" s="1">
        <f>F43-G36</f>
        <v>-8.25</v>
      </c>
      <c r="I43" s="1">
        <f t="shared" si="2"/>
        <v>304.43702144069641</v>
      </c>
    </row>
    <row r="44" spans="1:9" x14ac:dyDescent="0.25">
      <c r="A44" s="62"/>
      <c r="B44" s="62"/>
      <c r="C44" s="1">
        <v>20.83</v>
      </c>
      <c r="D44" s="1">
        <v>19.43</v>
      </c>
      <c r="F44" s="1">
        <f>C44-E42</f>
        <v>1.3966666666666647</v>
      </c>
      <c r="H44" s="1">
        <f>F44-G36</f>
        <v>-8.1300000000000026</v>
      </c>
      <c r="I44" s="1">
        <f t="shared" si="2"/>
        <v>280.13918752274975</v>
      </c>
    </row>
    <row r="45" spans="1:9" x14ac:dyDescent="0.25">
      <c r="A45" s="10"/>
    </row>
  </sheetData>
  <mergeCells count="28">
    <mergeCell ref="B27:B29"/>
    <mergeCell ref="B30:B32"/>
    <mergeCell ref="B42:B44"/>
    <mergeCell ref="A27:A29"/>
    <mergeCell ref="A30:A32"/>
    <mergeCell ref="A33:A35"/>
    <mergeCell ref="B33:B35"/>
    <mergeCell ref="A36:A38"/>
    <mergeCell ref="B36:B38"/>
    <mergeCell ref="A39:A41"/>
    <mergeCell ref="B39:B41"/>
    <mergeCell ref="A42:A44"/>
    <mergeCell ref="A15:A17"/>
    <mergeCell ref="A18:A20"/>
    <mergeCell ref="A21:A23"/>
    <mergeCell ref="A24:A26"/>
    <mergeCell ref="B3:B5"/>
    <mergeCell ref="B6:B8"/>
    <mergeCell ref="B9:B11"/>
    <mergeCell ref="B12:B14"/>
    <mergeCell ref="A3:A5"/>
    <mergeCell ref="A6:A8"/>
    <mergeCell ref="A9:A11"/>
    <mergeCell ref="A12:A14"/>
    <mergeCell ref="B15:B17"/>
    <mergeCell ref="B18:B20"/>
    <mergeCell ref="B21:B23"/>
    <mergeCell ref="B24:B2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182"/>
  <sheetViews>
    <sheetView zoomScale="42" workbookViewId="0">
      <selection activeCell="B78" sqref="B69:B80"/>
    </sheetView>
  </sheetViews>
  <sheetFormatPr defaultColWidth="10.90625" defaultRowHeight="15.55" x14ac:dyDescent="0.25"/>
  <cols>
    <col min="1" max="1" width="13.08984375" style="5" customWidth="1"/>
    <col min="2" max="2" width="10.90625" style="6" customWidth="1"/>
    <col min="3" max="3" width="14.26953125" style="6" customWidth="1"/>
    <col min="4" max="4" width="13.54296875" style="6" customWidth="1"/>
    <col min="5" max="5" width="14.36328125" style="6" customWidth="1"/>
    <col min="6" max="6" width="13.08984375" style="6" customWidth="1"/>
    <col min="7" max="7" width="15" style="6" customWidth="1"/>
    <col min="8" max="8" width="14" style="6"/>
    <col min="9" max="9" width="14.54296875" style="6" customWidth="1"/>
    <col min="10" max="10" width="12.6328125" style="6"/>
    <col min="11" max="11" width="11.6328125" style="6"/>
    <col min="12" max="12" width="8.81640625" style="6" customWidth="1"/>
    <col min="13" max="13" width="13.90625" style="5" customWidth="1"/>
    <col min="14" max="14" width="10.54296875" style="6" customWidth="1"/>
    <col min="15" max="15" width="13.36328125" style="6" customWidth="1"/>
    <col min="16" max="16" width="12.6328125" style="6" customWidth="1"/>
    <col min="17" max="17" width="14.54296875" style="6" customWidth="1"/>
    <col min="18" max="18" width="13.6328125" style="6" customWidth="1"/>
    <col min="19" max="19" width="14" style="6" customWidth="1"/>
    <col min="20" max="20" width="14" style="6"/>
    <col min="21" max="21" width="14" style="6" customWidth="1"/>
    <col min="22" max="22" width="12.6328125" style="6"/>
    <col min="23" max="23" width="11.6328125" style="6"/>
    <col min="24" max="24" width="8.81640625" style="6" customWidth="1"/>
    <col min="25" max="25" width="12.453125" style="6" customWidth="1"/>
    <col min="26" max="26" width="12.1796875" style="6" customWidth="1"/>
    <col min="27" max="27" width="14" style="6" customWidth="1"/>
    <col min="28" max="28" width="14.90625" style="6" customWidth="1"/>
    <col min="29" max="29" width="15" style="6" customWidth="1"/>
    <col min="30" max="30" width="14.90625" style="6" customWidth="1"/>
    <col min="31" max="31" width="15.36328125" style="6" customWidth="1"/>
    <col min="32" max="32" width="14" style="6"/>
    <col min="33" max="33" width="14.1796875" style="6" customWidth="1"/>
    <col min="34" max="34" width="12.6328125" style="6"/>
    <col min="35" max="35" width="11.6328125" style="6"/>
    <col min="36" max="36" width="8.81640625" style="6" customWidth="1"/>
    <col min="37" max="37" width="13.453125" style="5" customWidth="1"/>
    <col min="38" max="38" width="11.7265625" style="6" customWidth="1"/>
    <col min="39" max="39" width="13.26953125" style="6" customWidth="1"/>
    <col min="40" max="40" width="14.36328125" style="6" customWidth="1"/>
    <col min="41" max="41" width="15" style="6" customWidth="1"/>
    <col min="42" max="42" width="14.6328125" style="6" customWidth="1"/>
    <col min="43" max="43" width="14.1796875" style="6" customWidth="1"/>
    <col min="44" max="44" width="14" style="6"/>
    <col min="45" max="45" width="14.1796875" style="6" customWidth="1"/>
    <col min="46" max="46" width="12.6328125" style="6"/>
    <col min="47" max="47" width="10.81640625" style="6" customWidth="1"/>
    <col min="48" max="260" width="8.81640625" style="6" customWidth="1"/>
    <col min="261" max="16384" width="10.90625" style="6"/>
  </cols>
  <sheetData>
    <row r="1" spans="1:47" x14ac:dyDescent="0.25">
      <c r="A1" s="1" t="s">
        <v>891</v>
      </c>
    </row>
    <row r="2" spans="1:47" s="5" customFormat="1" ht="32.85" customHeight="1" x14ac:dyDescent="0.25">
      <c r="A2" s="23" t="s">
        <v>892</v>
      </c>
      <c r="B2" s="4" t="s">
        <v>872</v>
      </c>
      <c r="C2" s="9" t="s">
        <v>11</v>
      </c>
      <c r="D2" s="21" t="s">
        <v>893</v>
      </c>
      <c r="E2" s="24" t="s">
        <v>881</v>
      </c>
      <c r="F2" s="21" t="s">
        <v>894</v>
      </c>
      <c r="G2" s="24" t="s">
        <v>881</v>
      </c>
      <c r="H2" s="25" t="s">
        <v>7</v>
      </c>
      <c r="I2" s="24" t="s">
        <v>881</v>
      </c>
      <c r="J2" s="26" t="s">
        <v>8</v>
      </c>
      <c r="K2" s="26" t="s">
        <v>9</v>
      </c>
      <c r="M2" s="23" t="s">
        <v>892</v>
      </c>
      <c r="N2" s="4" t="s">
        <v>872</v>
      </c>
      <c r="O2" s="9" t="s">
        <v>11</v>
      </c>
      <c r="P2" s="21" t="s">
        <v>893</v>
      </c>
      <c r="Q2" s="24" t="s">
        <v>881</v>
      </c>
      <c r="R2" s="21" t="s">
        <v>894</v>
      </c>
      <c r="S2" s="24" t="s">
        <v>881</v>
      </c>
      <c r="T2" s="25" t="s">
        <v>7</v>
      </c>
      <c r="U2" s="24" t="s">
        <v>881</v>
      </c>
      <c r="V2" s="26" t="s">
        <v>8</v>
      </c>
      <c r="W2" s="26" t="s">
        <v>9</v>
      </c>
      <c r="Y2" s="23" t="s">
        <v>892</v>
      </c>
      <c r="Z2" s="4" t="s">
        <v>872</v>
      </c>
      <c r="AA2" s="9" t="s">
        <v>11</v>
      </c>
      <c r="AB2" s="21" t="s">
        <v>893</v>
      </c>
      <c r="AC2" s="24" t="s">
        <v>881</v>
      </c>
      <c r="AD2" s="21" t="s">
        <v>894</v>
      </c>
      <c r="AE2" s="24" t="s">
        <v>881</v>
      </c>
      <c r="AF2" s="25" t="s">
        <v>7</v>
      </c>
      <c r="AG2" s="24" t="s">
        <v>881</v>
      </c>
      <c r="AH2" s="26" t="s">
        <v>8</v>
      </c>
      <c r="AI2" s="26" t="s">
        <v>9</v>
      </c>
      <c r="AK2" s="23" t="s">
        <v>892</v>
      </c>
      <c r="AL2" s="4" t="s">
        <v>872</v>
      </c>
      <c r="AM2" s="9" t="s">
        <v>11</v>
      </c>
      <c r="AN2" s="21" t="s">
        <v>893</v>
      </c>
      <c r="AO2" s="24" t="s">
        <v>881</v>
      </c>
      <c r="AP2" s="21" t="s">
        <v>894</v>
      </c>
      <c r="AQ2" s="24" t="s">
        <v>881</v>
      </c>
      <c r="AR2" s="25" t="s">
        <v>7</v>
      </c>
      <c r="AS2" s="24" t="s">
        <v>881</v>
      </c>
      <c r="AT2" s="26" t="s">
        <v>8</v>
      </c>
      <c r="AU2" s="26" t="s">
        <v>9</v>
      </c>
    </row>
    <row r="3" spans="1:47" ht="15.55" customHeight="1" x14ac:dyDescent="0.25">
      <c r="A3" s="65" t="s">
        <v>895</v>
      </c>
      <c r="B3" s="64">
        <v>1</v>
      </c>
      <c r="C3" s="62" t="s">
        <v>882</v>
      </c>
      <c r="D3" s="6">
        <v>27.61</v>
      </c>
      <c r="E3" s="6">
        <f>AVERAGE(D3:D5)</f>
        <v>27.533333333333331</v>
      </c>
      <c r="F3" s="6">
        <v>25.41</v>
      </c>
      <c r="G3" s="6">
        <f>AVERAGE(F3:F5)</f>
        <v>25.293333333333333</v>
      </c>
      <c r="H3" s="14">
        <f>E3-G3</f>
        <v>2.2399999999999984</v>
      </c>
      <c r="J3" s="6">
        <f>H3-I120</f>
        <v>-10.006862745098042</v>
      </c>
      <c r="K3" s="3">
        <f>POWER(2,-J3)</f>
        <v>1028.8826617748871</v>
      </c>
      <c r="M3" s="65" t="s">
        <v>895</v>
      </c>
      <c r="N3" s="64">
        <v>1</v>
      </c>
      <c r="O3" s="62" t="s">
        <v>883</v>
      </c>
      <c r="P3" s="14">
        <v>28.33</v>
      </c>
      <c r="Q3" s="14">
        <f>AVERAGE(P3:P5)</f>
        <v>28.153333333333332</v>
      </c>
      <c r="R3" s="14">
        <v>22.02</v>
      </c>
      <c r="S3" s="14">
        <f>AVERAGE(R3:R5)</f>
        <v>21.99666666666667</v>
      </c>
      <c r="T3" s="14">
        <f>Q3-S3</f>
        <v>6.1566666666666627</v>
      </c>
      <c r="V3" s="6">
        <f>T3-U120</f>
        <v>-9.4878431372549077</v>
      </c>
      <c r="W3" s="6">
        <f>POWER(2,-V3)</f>
        <v>718.00154451662104</v>
      </c>
      <c r="Y3" s="65" t="s">
        <v>895</v>
      </c>
      <c r="Z3" s="64">
        <v>1</v>
      </c>
      <c r="AA3" s="62" t="s">
        <v>882</v>
      </c>
      <c r="AB3" s="6">
        <v>27.61</v>
      </c>
      <c r="AC3" s="6">
        <f>AVERAGE(AB3:AB5)</f>
        <v>27.533333333333331</v>
      </c>
      <c r="AD3" s="6">
        <v>25.41</v>
      </c>
      <c r="AE3" s="6">
        <f>AVERAGE(AD3:AD5)</f>
        <v>25.293333333333333</v>
      </c>
      <c r="AF3" s="14">
        <f>AC3-AE3</f>
        <v>2.2399999999999984</v>
      </c>
      <c r="AH3" s="6">
        <f>AF3-AG147</f>
        <v>-8.9495555555555555</v>
      </c>
      <c r="AI3" s="3">
        <f>POWER(2,-AH3)</f>
        <v>494.40706722878974</v>
      </c>
      <c r="AK3" s="65" t="s">
        <v>895</v>
      </c>
      <c r="AL3" s="64">
        <v>1</v>
      </c>
      <c r="AM3" s="62" t="s">
        <v>883</v>
      </c>
      <c r="AN3" s="14">
        <v>28.33</v>
      </c>
      <c r="AO3" s="14">
        <f>AVERAGE(AN3:AN5)</f>
        <v>28.153333333333332</v>
      </c>
      <c r="AP3" s="14">
        <v>22.02</v>
      </c>
      <c r="AQ3" s="14">
        <f>AVERAGE(AP3:AP5)</f>
        <v>21.99666666666667</v>
      </c>
      <c r="AR3" s="14">
        <f>AO3-AQ3</f>
        <v>6.1566666666666627</v>
      </c>
      <c r="AT3" s="6">
        <f>AR3-AS147</f>
        <v>-7.2400000000000038</v>
      </c>
      <c r="AU3" s="6">
        <f>POWER(2,-AT3)</f>
        <v>151.16706066298028</v>
      </c>
    </row>
    <row r="4" spans="1:47" x14ac:dyDescent="0.25">
      <c r="A4" s="65"/>
      <c r="B4" s="64"/>
      <c r="C4" s="62"/>
      <c r="D4" s="6">
        <v>27.55</v>
      </c>
      <c r="F4" s="6">
        <v>25.19</v>
      </c>
      <c r="G4" s="14"/>
      <c r="H4" s="14"/>
      <c r="K4" s="3"/>
      <c r="M4" s="65"/>
      <c r="N4" s="64"/>
      <c r="O4" s="62"/>
      <c r="P4" s="14">
        <v>27.99</v>
      </c>
      <c r="Q4" s="14"/>
      <c r="R4" s="14">
        <v>22.07</v>
      </c>
      <c r="S4" s="14"/>
      <c r="T4" s="14"/>
      <c r="Y4" s="65"/>
      <c r="Z4" s="64"/>
      <c r="AA4" s="62"/>
      <c r="AB4" s="6">
        <v>27.55</v>
      </c>
      <c r="AD4" s="6">
        <v>25.19</v>
      </c>
      <c r="AE4" s="14"/>
      <c r="AF4" s="14"/>
      <c r="AI4" s="3"/>
      <c r="AK4" s="65"/>
      <c r="AL4" s="64"/>
      <c r="AM4" s="62"/>
      <c r="AN4" s="14">
        <v>27.99</v>
      </c>
      <c r="AO4" s="14"/>
      <c r="AP4" s="14">
        <v>22.07</v>
      </c>
      <c r="AQ4" s="14"/>
      <c r="AR4" s="14"/>
    </row>
    <row r="5" spans="1:47" x14ac:dyDescent="0.25">
      <c r="A5" s="65"/>
      <c r="B5" s="64"/>
      <c r="C5" s="62"/>
      <c r="D5" s="6">
        <v>27.44</v>
      </c>
      <c r="F5" s="6">
        <v>25.28</v>
      </c>
      <c r="G5" s="14"/>
      <c r="H5" s="14"/>
      <c r="K5" s="3"/>
      <c r="M5" s="65"/>
      <c r="N5" s="64"/>
      <c r="O5" s="62"/>
      <c r="P5" s="14">
        <v>28.14</v>
      </c>
      <c r="Q5" s="14"/>
      <c r="R5" s="14">
        <v>21.9</v>
      </c>
      <c r="S5" s="14"/>
      <c r="T5" s="14"/>
      <c r="Y5" s="65"/>
      <c r="Z5" s="64"/>
      <c r="AA5" s="62"/>
      <c r="AB5" s="6">
        <v>27.44</v>
      </c>
      <c r="AD5" s="6">
        <v>25.28</v>
      </c>
      <c r="AE5" s="14"/>
      <c r="AF5" s="14"/>
      <c r="AI5" s="3"/>
      <c r="AK5" s="65"/>
      <c r="AL5" s="64"/>
      <c r="AM5" s="62"/>
      <c r="AN5" s="14">
        <v>28.14</v>
      </c>
      <c r="AO5" s="14"/>
      <c r="AP5" s="14">
        <v>21.9</v>
      </c>
      <c r="AQ5" s="14"/>
      <c r="AR5" s="14"/>
    </row>
    <row r="6" spans="1:47" x14ac:dyDescent="0.25">
      <c r="A6" s="65"/>
      <c r="B6" s="64">
        <v>3</v>
      </c>
      <c r="C6" s="62" t="s">
        <v>882</v>
      </c>
      <c r="D6" s="6">
        <v>27.61</v>
      </c>
      <c r="E6" s="6">
        <f>AVERAGE(D6:D8)</f>
        <v>27.736666666666665</v>
      </c>
      <c r="F6" s="6">
        <v>21.09</v>
      </c>
      <c r="G6" s="6">
        <f>AVERAGE(F6:F8)</f>
        <v>21.103333333333335</v>
      </c>
      <c r="H6" s="14">
        <f>E6-G6</f>
        <v>6.6333333333333293</v>
      </c>
      <c r="J6" s="6">
        <f>H6-I120</f>
        <v>-5.613529411764711</v>
      </c>
      <c r="K6" s="3">
        <f>POWER(2,-J6)</f>
        <v>48.959923943194411</v>
      </c>
      <c r="M6" s="65"/>
      <c r="N6" s="64">
        <v>2</v>
      </c>
      <c r="O6" s="62" t="s">
        <v>883</v>
      </c>
      <c r="P6" s="14">
        <v>27.06</v>
      </c>
      <c r="Q6" s="14">
        <f>AVERAGE(P6:P8)</f>
        <v>26.966666666666665</v>
      </c>
      <c r="R6" s="14">
        <v>21.88</v>
      </c>
      <c r="S6" s="14">
        <f>AVERAGE(R6:R8)</f>
        <v>22.25</v>
      </c>
      <c r="T6" s="14">
        <f>Q6-S6</f>
        <v>4.716666666666665</v>
      </c>
      <c r="V6" s="6">
        <f>T6-U120</f>
        <v>-10.927843137254905</v>
      </c>
      <c r="W6" s="6">
        <f>POWER(2,-V6)</f>
        <v>1948.088004810716</v>
      </c>
      <c r="Y6" s="65"/>
      <c r="Z6" s="66">
        <v>2</v>
      </c>
      <c r="AA6" s="62" t="s">
        <v>882</v>
      </c>
      <c r="AB6" s="6">
        <v>23.85</v>
      </c>
      <c r="AC6" s="14">
        <f>AVERAGE(AB6:AB8)</f>
        <v>23.856666666666666</v>
      </c>
      <c r="AD6" s="14">
        <v>21.88</v>
      </c>
      <c r="AE6" s="14">
        <f>AVERAGE(AD6:AD8)</f>
        <v>22.25</v>
      </c>
      <c r="AF6" s="14">
        <f>AC6-AE6</f>
        <v>1.6066666666666656</v>
      </c>
      <c r="AH6" s="6">
        <f>AF6-AG147</f>
        <v>-9.5828888888888883</v>
      </c>
      <c r="AI6" s="6">
        <f>POWER(2,-AH6)</f>
        <v>766.89693254551605</v>
      </c>
      <c r="AK6" s="65"/>
      <c r="AL6" s="64">
        <v>2</v>
      </c>
      <c r="AM6" s="62" t="s">
        <v>883</v>
      </c>
      <c r="AN6" s="14">
        <v>27.06</v>
      </c>
      <c r="AO6" s="14">
        <f>AVERAGE(AN6:AN8)</f>
        <v>26.966666666666665</v>
      </c>
      <c r="AP6" s="14">
        <v>21.88</v>
      </c>
      <c r="AQ6" s="14">
        <f>AVERAGE(AP6:AP8)</f>
        <v>22.25</v>
      </c>
      <c r="AR6" s="14">
        <f>AO6-AQ6</f>
        <v>4.716666666666665</v>
      </c>
      <c r="AT6" s="6">
        <f>AR6-AS147</f>
        <v>-8.6800000000000015</v>
      </c>
      <c r="AU6" s="6">
        <f>POWER(2,-AT6)</f>
        <v>410.14777732588698</v>
      </c>
    </row>
    <row r="7" spans="1:47" x14ac:dyDescent="0.25">
      <c r="A7" s="65"/>
      <c r="B7" s="64"/>
      <c r="C7" s="62"/>
      <c r="D7" s="6">
        <v>27.8</v>
      </c>
      <c r="F7" s="6">
        <v>21.06</v>
      </c>
      <c r="G7" s="14"/>
      <c r="H7" s="14"/>
      <c r="K7" s="3"/>
      <c r="M7" s="65"/>
      <c r="N7" s="64"/>
      <c r="O7" s="62"/>
      <c r="P7" s="14">
        <v>26.68</v>
      </c>
      <c r="Q7" s="14"/>
      <c r="R7" s="14">
        <v>22.58</v>
      </c>
      <c r="S7" s="14"/>
      <c r="T7" s="14"/>
      <c r="Y7" s="65"/>
      <c r="Z7" s="66"/>
      <c r="AA7" s="62"/>
      <c r="AB7" s="6">
        <v>23.87</v>
      </c>
      <c r="AC7" s="14"/>
      <c r="AD7" s="14">
        <v>22.58</v>
      </c>
      <c r="AE7" s="14"/>
      <c r="AF7" s="14"/>
      <c r="AK7" s="65"/>
      <c r="AL7" s="64"/>
      <c r="AM7" s="62"/>
      <c r="AN7" s="14">
        <v>26.68</v>
      </c>
      <c r="AO7" s="14"/>
      <c r="AP7" s="14">
        <v>22.58</v>
      </c>
      <c r="AQ7" s="14"/>
      <c r="AR7" s="14"/>
    </row>
    <row r="8" spans="1:47" x14ac:dyDescent="0.25">
      <c r="A8" s="65"/>
      <c r="B8" s="64"/>
      <c r="C8" s="62"/>
      <c r="D8" s="6">
        <v>27.8</v>
      </c>
      <c r="F8" s="6">
        <v>21.16</v>
      </c>
      <c r="G8" s="14"/>
      <c r="H8" s="14"/>
      <c r="K8" s="3"/>
      <c r="M8" s="65"/>
      <c r="N8" s="64"/>
      <c r="O8" s="62"/>
      <c r="P8" s="14">
        <v>27.16</v>
      </c>
      <c r="Q8" s="14"/>
      <c r="R8" s="14">
        <v>22.29</v>
      </c>
      <c r="S8" s="14"/>
      <c r="T8" s="14"/>
      <c r="Y8" s="65"/>
      <c r="Z8" s="66"/>
      <c r="AA8" s="62"/>
      <c r="AB8" s="6">
        <v>23.85</v>
      </c>
      <c r="AC8" s="14"/>
      <c r="AD8" s="14">
        <v>22.29</v>
      </c>
      <c r="AE8" s="14"/>
      <c r="AF8" s="14"/>
      <c r="AK8" s="65"/>
      <c r="AL8" s="64"/>
      <c r="AM8" s="62"/>
      <c r="AN8" s="14">
        <v>27.16</v>
      </c>
      <c r="AO8" s="14"/>
      <c r="AP8" s="14">
        <v>22.29</v>
      </c>
      <c r="AQ8" s="14"/>
      <c r="AR8" s="14"/>
    </row>
    <row r="9" spans="1:47" x14ac:dyDescent="0.25">
      <c r="A9" s="65"/>
      <c r="B9" s="66">
        <v>2</v>
      </c>
      <c r="C9" s="62" t="s">
        <v>882</v>
      </c>
      <c r="D9" s="6">
        <v>23.85</v>
      </c>
      <c r="E9" s="14">
        <f>AVERAGE(D9:D11)</f>
        <v>23.856666666666666</v>
      </c>
      <c r="F9" s="14">
        <v>21.88</v>
      </c>
      <c r="G9" s="14">
        <f>AVERAGE(F9:F11)</f>
        <v>22.25</v>
      </c>
      <c r="H9" s="14">
        <f>E9-G9</f>
        <v>1.6066666666666656</v>
      </c>
      <c r="J9" s="6">
        <f>H9-I120</f>
        <v>-10.640196078431375</v>
      </c>
      <c r="K9" s="6">
        <f>POWER(2,-J9)</f>
        <v>1595.9459513536658</v>
      </c>
      <c r="M9" s="65"/>
      <c r="N9" s="64">
        <v>3</v>
      </c>
      <c r="O9" s="62" t="s">
        <v>883</v>
      </c>
      <c r="P9" s="14">
        <v>29.3</v>
      </c>
      <c r="Q9" s="14">
        <f>AVERAGE(P9:P11)</f>
        <v>28.36</v>
      </c>
      <c r="R9" s="14">
        <v>26.19</v>
      </c>
      <c r="S9" s="14">
        <f>AVERAGE(R9:R11)</f>
        <v>26.180000000000003</v>
      </c>
      <c r="T9" s="14">
        <f>Q9-S9</f>
        <v>2.1799999999999962</v>
      </c>
      <c r="V9" s="6">
        <f>T9-U120</f>
        <v>-13.464509803921574</v>
      </c>
      <c r="W9" s="6">
        <f>POWER(2,-V9)</f>
        <v>11303.718351299683</v>
      </c>
      <c r="Y9" s="65"/>
      <c r="Z9" s="64">
        <v>3</v>
      </c>
      <c r="AA9" s="62" t="s">
        <v>882</v>
      </c>
      <c r="AB9" s="6">
        <v>27.61</v>
      </c>
      <c r="AC9" s="6">
        <f>AVERAGE(AB9:AB11)</f>
        <v>27.736666666666665</v>
      </c>
      <c r="AD9" s="6">
        <v>21.09</v>
      </c>
      <c r="AE9" s="6">
        <f>AVERAGE(AD9:AD11)</f>
        <v>21.103333333333335</v>
      </c>
      <c r="AF9" s="14">
        <f>AC9-AE9</f>
        <v>6.6333333333333293</v>
      </c>
      <c r="AH9" s="6">
        <f>AF9-AG147</f>
        <v>-4.5562222222222246</v>
      </c>
      <c r="AI9" s="3">
        <f>POWER(2,-AH9)</f>
        <v>23.526620972251838</v>
      </c>
      <c r="AK9" s="65"/>
      <c r="AL9" s="64">
        <v>3</v>
      </c>
      <c r="AM9" s="62" t="s">
        <v>883</v>
      </c>
      <c r="AN9" s="14">
        <v>29.3</v>
      </c>
      <c r="AO9" s="14">
        <f>AVERAGE(AN9:AN11)</f>
        <v>28.36</v>
      </c>
      <c r="AP9" s="14">
        <v>26.19</v>
      </c>
      <c r="AQ9" s="14">
        <f>AVERAGE(AP9:AP11)</f>
        <v>26.180000000000003</v>
      </c>
      <c r="AR9" s="14">
        <f>AO9-AQ9</f>
        <v>2.1799999999999962</v>
      </c>
      <c r="AT9" s="6">
        <f>AR9-AS147</f>
        <v>-11.21666666666667</v>
      </c>
      <c r="AU9" s="6">
        <f>POWER(2,-AT9)</f>
        <v>2379.8693620896615</v>
      </c>
    </row>
    <row r="10" spans="1:47" x14ac:dyDescent="0.25">
      <c r="A10" s="65"/>
      <c r="B10" s="66"/>
      <c r="C10" s="62"/>
      <c r="D10" s="6">
        <v>23.87</v>
      </c>
      <c r="E10" s="14"/>
      <c r="F10" s="14">
        <v>22.58</v>
      </c>
      <c r="G10" s="14"/>
      <c r="H10" s="14"/>
      <c r="M10" s="65"/>
      <c r="N10" s="64"/>
      <c r="O10" s="62"/>
      <c r="P10" s="14">
        <v>28.22</v>
      </c>
      <c r="Q10" s="14"/>
      <c r="R10" s="14">
        <v>26.18</v>
      </c>
      <c r="S10" s="14"/>
      <c r="T10" s="14"/>
      <c r="Y10" s="65"/>
      <c r="Z10" s="64"/>
      <c r="AA10" s="62"/>
      <c r="AB10" s="6">
        <v>27.8</v>
      </c>
      <c r="AD10" s="6">
        <v>21.06</v>
      </c>
      <c r="AE10" s="14"/>
      <c r="AF10" s="14"/>
      <c r="AI10" s="3"/>
      <c r="AK10" s="65"/>
      <c r="AL10" s="64"/>
      <c r="AM10" s="62"/>
      <c r="AN10" s="14">
        <v>28.22</v>
      </c>
      <c r="AO10" s="14"/>
      <c r="AP10" s="14">
        <v>26.18</v>
      </c>
      <c r="AQ10" s="14"/>
      <c r="AR10" s="14"/>
    </row>
    <row r="11" spans="1:47" x14ac:dyDescent="0.25">
      <c r="A11" s="65"/>
      <c r="B11" s="66"/>
      <c r="C11" s="62"/>
      <c r="D11" s="6">
        <v>23.85</v>
      </c>
      <c r="E11" s="14"/>
      <c r="F11" s="14">
        <v>22.29</v>
      </c>
      <c r="G11" s="14"/>
      <c r="H11" s="14"/>
      <c r="M11" s="65"/>
      <c r="N11" s="64"/>
      <c r="O11" s="62"/>
      <c r="P11" s="14">
        <v>27.56</v>
      </c>
      <c r="Q11" s="14"/>
      <c r="R11" s="14">
        <v>26.17</v>
      </c>
      <c r="S11" s="14"/>
      <c r="T11" s="14"/>
      <c r="Y11" s="65"/>
      <c r="Z11" s="64"/>
      <c r="AA11" s="62"/>
      <c r="AB11" s="6">
        <v>27.8</v>
      </c>
      <c r="AD11" s="6">
        <v>21.16</v>
      </c>
      <c r="AE11" s="14"/>
      <c r="AF11" s="14"/>
      <c r="AI11" s="3"/>
      <c r="AK11" s="65"/>
      <c r="AL11" s="64"/>
      <c r="AM11" s="62"/>
      <c r="AN11" s="14">
        <v>27.56</v>
      </c>
      <c r="AO11" s="14"/>
      <c r="AP11" s="14">
        <v>26.17</v>
      </c>
      <c r="AQ11" s="14"/>
      <c r="AR11" s="14"/>
    </row>
    <row r="12" spans="1:47" x14ac:dyDescent="0.25">
      <c r="A12" s="65"/>
      <c r="B12" s="64">
        <v>5</v>
      </c>
      <c r="C12" s="62" t="s">
        <v>882</v>
      </c>
      <c r="D12" s="14">
        <v>26.65</v>
      </c>
      <c r="E12" s="14">
        <f>AVERAGE(D12:D14)</f>
        <v>26.659999999999997</v>
      </c>
      <c r="F12" s="14">
        <v>25.77</v>
      </c>
      <c r="G12" s="14">
        <f>AVERAGE(F12:F14)</f>
        <v>25.83</v>
      </c>
      <c r="H12" s="14">
        <f>E12-G12</f>
        <v>0.82999999999999829</v>
      </c>
      <c r="J12" s="6">
        <f>H12-I120</f>
        <v>-11.416862745098042</v>
      </c>
      <c r="K12" s="6">
        <f>POWER(2,-J12)</f>
        <v>2734.123594140302</v>
      </c>
      <c r="M12" s="65"/>
      <c r="N12" s="64">
        <v>5</v>
      </c>
      <c r="O12" s="62" t="s">
        <v>883</v>
      </c>
      <c r="P12" s="14">
        <v>26.66</v>
      </c>
      <c r="Q12" s="14">
        <f>AVERAGE(P12:P14)</f>
        <v>26.74</v>
      </c>
      <c r="R12" s="14">
        <v>25.77</v>
      </c>
      <c r="S12" s="14">
        <f>AVERAGE(R12:R14)</f>
        <v>25.83</v>
      </c>
      <c r="T12" s="14">
        <f>Q12-S12</f>
        <v>0.91000000000000014</v>
      </c>
      <c r="V12" s="6">
        <f>T12-U120</f>
        <v>-14.73450980392157</v>
      </c>
      <c r="W12" s="6">
        <f>POWER(2,-V12)</f>
        <v>27260.224140017595</v>
      </c>
      <c r="Y12" s="65"/>
      <c r="Z12" s="64">
        <v>5</v>
      </c>
      <c r="AA12" s="62" t="s">
        <v>882</v>
      </c>
      <c r="AB12" s="14">
        <v>26.65</v>
      </c>
      <c r="AC12" s="14">
        <f>AVERAGE(AB12:AB14)</f>
        <v>26.659999999999997</v>
      </c>
      <c r="AD12" s="14">
        <v>25.77</v>
      </c>
      <c r="AE12" s="14">
        <f>AVERAGE(AD12:AD14)</f>
        <v>25.83</v>
      </c>
      <c r="AF12" s="14">
        <f>AC12-AE12</f>
        <v>0.82999999999999829</v>
      </c>
      <c r="AH12" s="6">
        <f>AF12-AG147</f>
        <v>-10.359555555555556</v>
      </c>
      <c r="AI12" s="6">
        <f>POWER(2,-AH12)</f>
        <v>1313.8233132319058</v>
      </c>
      <c r="AK12" s="65"/>
      <c r="AL12" s="64">
        <v>5</v>
      </c>
      <c r="AM12" s="62" t="s">
        <v>883</v>
      </c>
      <c r="AN12" s="14">
        <v>26.66</v>
      </c>
      <c r="AO12" s="14">
        <f>AVERAGE(AN12:AN14)</f>
        <v>26.74</v>
      </c>
      <c r="AP12" s="14">
        <v>25.77</v>
      </c>
      <c r="AQ12" s="14">
        <f>AVERAGE(AP12:AP14)</f>
        <v>25.83</v>
      </c>
      <c r="AR12" s="14">
        <f>AO12-AQ12</f>
        <v>0.91000000000000014</v>
      </c>
      <c r="AT12" s="6">
        <f>AR12-AS147</f>
        <v>-12.486666666666666</v>
      </c>
      <c r="AU12" s="6">
        <f>POWER(2,-AT12)</f>
        <v>5739.330211378242</v>
      </c>
    </row>
    <row r="13" spans="1:47" x14ac:dyDescent="0.25">
      <c r="A13" s="65"/>
      <c r="B13" s="64"/>
      <c r="C13" s="62"/>
      <c r="D13" s="14">
        <v>26.5</v>
      </c>
      <c r="E13" s="14"/>
      <c r="F13" s="14">
        <v>25.92</v>
      </c>
      <c r="G13" s="14"/>
      <c r="H13" s="14"/>
      <c r="M13" s="65"/>
      <c r="N13" s="64"/>
      <c r="O13" s="62"/>
      <c r="P13" s="14">
        <v>26.76</v>
      </c>
      <c r="Q13" s="14"/>
      <c r="R13" s="14">
        <v>25.92</v>
      </c>
      <c r="S13" s="14"/>
      <c r="T13" s="14"/>
      <c r="Y13" s="65"/>
      <c r="Z13" s="64"/>
      <c r="AA13" s="62"/>
      <c r="AB13" s="14">
        <v>26.5</v>
      </c>
      <c r="AC13" s="14"/>
      <c r="AD13" s="14">
        <v>25.92</v>
      </c>
      <c r="AE13" s="14"/>
      <c r="AF13" s="14"/>
      <c r="AK13" s="65"/>
      <c r="AL13" s="64"/>
      <c r="AM13" s="62"/>
      <c r="AN13" s="14">
        <v>26.76</v>
      </c>
      <c r="AO13" s="14"/>
      <c r="AP13" s="14">
        <v>25.92</v>
      </c>
      <c r="AQ13" s="14"/>
      <c r="AR13" s="14"/>
    </row>
    <row r="14" spans="1:47" x14ac:dyDescent="0.25">
      <c r="A14" s="65"/>
      <c r="B14" s="64"/>
      <c r="C14" s="62"/>
      <c r="D14" s="14">
        <v>26.83</v>
      </c>
      <c r="E14" s="14"/>
      <c r="F14" s="14">
        <v>25.8</v>
      </c>
      <c r="G14" s="14"/>
      <c r="H14" s="14"/>
      <c r="M14" s="65"/>
      <c r="N14" s="64"/>
      <c r="O14" s="62"/>
      <c r="P14" s="14">
        <v>26.8</v>
      </c>
      <c r="Q14" s="14"/>
      <c r="R14" s="14">
        <v>25.8</v>
      </c>
      <c r="S14" s="14"/>
      <c r="T14" s="14"/>
      <c r="Y14" s="65"/>
      <c r="Z14" s="64"/>
      <c r="AA14" s="62"/>
      <c r="AB14" s="14">
        <v>26.83</v>
      </c>
      <c r="AC14" s="14"/>
      <c r="AD14" s="14">
        <v>25.8</v>
      </c>
      <c r="AE14" s="14"/>
      <c r="AF14" s="14"/>
      <c r="AK14" s="65"/>
      <c r="AL14" s="64"/>
      <c r="AM14" s="62"/>
      <c r="AN14" s="14">
        <v>26.8</v>
      </c>
      <c r="AO14" s="14"/>
      <c r="AP14" s="14">
        <v>25.8</v>
      </c>
      <c r="AQ14" s="14"/>
      <c r="AR14" s="14"/>
    </row>
    <row r="15" spans="1:47" x14ac:dyDescent="0.25">
      <c r="A15" s="65"/>
      <c r="B15" s="64">
        <v>8</v>
      </c>
      <c r="C15" s="62" t="s">
        <v>882</v>
      </c>
      <c r="D15" s="6">
        <v>27.03</v>
      </c>
      <c r="E15" s="6">
        <f>AVERAGE(D15:D17)</f>
        <v>26.763333333333335</v>
      </c>
      <c r="F15" s="6">
        <v>24.3</v>
      </c>
      <c r="G15" s="6">
        <f>AVERAGE(F15:F17)</f>
        <v>24.27333333333333</v>
      </c>
      <c r="H15" s="14">
        <f>E15-G15</f>
        <v>2.4900000000000055</v>
      </c>
      <c r="J15" s="6">
        <f>H15-I120</f>
        <v>-9.7568627450980348</v>
      </c>
      <c r="K15" s="3">
        <f>POWER(2,-J15)</f>
        <v>865.18374200319829</v>
      </c>
      <c r="M15" s="65"/>
      <c r="N15" s="64">
        <v>8</v>
      </c>
      <c r="O15" s="62" t="s">
        <v>883</v>
      </c>
      <c r="P15" s="14">
        <v>29.42</v>
      </c>
      <c r="Q15" s="14">
        <f>AVERAGE(P15:P17)</f>
        <v>28.76</v>
      </c>
      <c r="R15" s="14">
        <v>23.15</v>
      </c>
      <c r="S15" s="14">
        <f>AVERAGE(R15:R17)</f>
        <v>23.196666666666669</v>
      </c>
      <c r="T15" s="14">
        <f>Q15-S15</f>
        <v>5.5633333333333326</v>
      </c>
      <c r="V15" s="6">
        <f>T15-U120</f>
        <v>-10.081176470588238</v>
      </c>
      <c r="W15" s="6">
        <f>POWER(2,-V15)</f>
        <v>1083.2694842631058</v>
      </c>
      <c r="Y15" s="65"/>
      <c r="Z15" s="64">
        <v>8</v>
      </c>
      <c r="AA15" s="62" t="s">
        <v>882</v>
      </c>
      <c r="AB15" s="6">
        <v>27.03</v>
      </c>
      <c r="AC15" s="6">
        <f>AVERAGE(AB15:AB17)</f>
        <v>26.763333333333335</v>
      </c>
      <c r="AD15" s="6">
        <v>24.3</v>
      </c>
      <c r="AE15" s="6">
        <f>AVERAGE(AD15:AD17)</f>
        <v>24.27333333333333</v>
      </c>
      <c r="AF15" s="14">
        <f>AC15-AE15</f>
        <v>2.4900000000000055</v>
      </c>
      <c r="AH15" s="6">
        <f>AF15-AG147</f>
        <v>-8.6995555555555484</v>
      </c>
      <c r="AI15" s="3">
        <f>POWER(2,-AH15)</f>
        <v>415.74513050878949</v>
      </c>
      <c r="AK15" s="65"/>
      <c r="AL15" s="64">
        <v>8</v>
      </c>
      <c r="AM15" s="62" t="s">
        <v>883</v>
      </c>
      <c r="AN15" s="14">
        <v>29.42</v>
      </c>
      <c r="AO15" s="14">
        <f>AVERAGE(AN15:AN17)</f>
        <v>28.76</v>
      </c>
      <c r="AP15" s="14">
        <v>23.15</v>
      </c>
      <c r="AQ15" s="14">
        <f>AVERAGE(AP15:AP17)</f>
        <v>23.196666666666669</v>
      </c>
      <c r="AR15" s="14">
        <f>AO15-AQ15</f>
        <v>5.5633333333333326</v>
      </c>
      <c r="AT15" s="6">
        <f>AR15-AS147</f>
        <v>-7.8333333333333339</v>
      </c>
      <c r="AU15" s="6">
        <f>POWER(2,-AT15)</f>
        <v>228.07007184392694</v>
      </c>
    </row>
    <row r="16" spans="1:47" x14ac:dyDescent="0.25">
      <c r="A16" s="65"/>
      <c r="B16" s="64"/>
      <c r="C16" s="62"/>
      <c r="D16" s="6">
        <v>27.21</v>
      </c>
      <c r="F16" s="6">
        <v>24.25</v>
      </c>
      <c r="G16" s="14"/>
      <c r="H16" s="14"/>
      <c r="K16" s="3"/>
      <c r="M16" s="65"/>
      <c r="N16" s="64"/>
      <c r="O16" s="62"/>
      <c r="P16" s="14">
        <v>28.29</v>
      </c>
      <c r="Q16" s="14"/>
      <c r="R16" s="14">
        <v>23.22</v>
      </c>
      <c r="S16" s="14"/>
      <c r="T16" s="14"/>
      <c r="Y16" s="65"/>
      <c r="Z16" s="64"/>
      <c r="AA16" s="62"/>
      <c r="AB16" s="6">
        <v>27.21</v>
      </c>
      <c r="AD16" s="6">
        <v>24.25</v>
      </c>
      <c r="AE16" s="14"/>
      <c r="AF16" s="14"/>
      <c r="AI16" s="3"/>
      <c r="AK16" s="65"/>
      <c r="AL16" s="64"/>
      <c r="AM16" s="62"/>
      <c r="AN16" s="14">
        <v>28.29</v>
      </c>
      <c r="AO16" s="14"/>
      <c r="AP16" s="14">
        <v>23.22</v>
      </c>
      <c r="AQ16" s="14"/>
      <c r="AR16" s="14"/>
    </row>
    <row r="17" spans="1:47" x14ac:dyDescent="0.25">
      <c r="A17" s="65"/>
      <c r="B17" s="64"/>
      <c r="C17" s="62"/>
      <c r="D17" s="6">
        <v>26.05</v>
      </c>
      <c r="F17" s="6">
        <v>24.27</v>
      </c>
      <c r="G17" s="14"/>
      <c r="H17" s="14"/>
      <c r="K17" s="3"/>
      <c r="M17" s="65"/>
      <c r="N17" s="64"/>
      <c r="O17" s="62"/>
      <c r="P17" s="14">
        <v>28.57</v>
      </c>
      <c r="Q17" s="14"/>
      <c r="R17" s="14">
        <v>23.22</v>
      </c>
      <c r="S17" s="14"/>
      <c r="T17" s="14"/>
      <c r="Y17" s="65"/>
      <c r="Z17" s="64"/>
      <c r="AA17" s="62"/>
      <c r="AB17" s="6">
        <v>26.05</v>
      </c>
      <c r="AD17" s="6">
        <v>24.27</v>
      </c>
      <c r="AE17" s="14"/>
      <c r="AF17" s="14"/>
      <c r="AI17" s="3"/>
      <c r="AK17" s="65"/>
      <c r="AL17" s="64"/>
      <c r="AM17" s="62"/>
      <c r="AN17" s="14">
        <v>28.57</v>
      </c>
      <c r="AO17" s="14"/>
      <c r="AP17" s="14">
        <v>23.22</v>
      </c>
      <c r="AQ17" s="14"/>
      <c r="AR17" s="14"/>
    </row>
    <row r="18" spans="1:47" x14ac:dyDescent="0.25">
      <c r="A18" s="65"/>
      <c r="B18" s="64">
        <v>10</v>
      </c>
      <c r="C18" s="62" t="s">
        <v>882</v>
      </c>
      <c r="D18" s="14">
        <v>27.13</v>
      </c>
      <c r="E18" s="14">
        <f>AVERAGE(D18:D20)</f>
        <v>27.116666666666664</v>
      </c>
      <c r="F18" s="14">
        <v>26.27</v>
      </c>
      <c r="G18" s="14">
        <f>AVERAGE(F18:F20)</f>
        <v>26.2</v>
      </c>
      <c r="H18" s="14">
        <f>E18-G18</f>
        <v>0.9166666666666643</v>
      </c>
      <c r="J18" s="6">
        <f>H18-I120</f>
        <v>-11.330196078431376</v>
      </c>
      <c r="K18" s="6">
        <f>POWER(2,-J18)</f>
        <v>2574.7132996467035</v>
      </c>
      <c r="M18" s="65"/>
      <c r="N18" s="64">
        <v>10</v>
      </c>
      <c r="O18" s="62" t="s">
        <v>883</v>
      </c>
      <c r="P18" s="14">
        <v>27.6</v>
      </c>
      <c r="Q18" s="14">
        <f>AVERAGE(P18:P20)</f>
        <v>27.536666666666672</v>
      </c>
      <c r="R18" s="14">
        <v>26.27</v>
      </c>
      <c r="S18" s="14">
        <f>AVERAGE(R18:R20)</f>
        <v>26.2</v>
      </c>
      <c r="T18" s="14">
        <f>Q18-S18</f>
        <v>1.3366666666666731</v>
      </c>
      <c r="V18" s="6">
        <f>T18-U120</f>
        <v>-14.307843137254897</v>
      </c>
      <c r="W18" s="6">
        <f>POWER(2,-V18)</f>
        <v>20281.0276699563</v>
      </c>
      <c r="Y18" s="65"/>
      <c r="Z18" s="64">
        <v>10</v>
      </c>
      <c r="AA18" s="62" t="s">
        <v>882</v>
      </c>
      <c r="AB18" s="14">
        <v>27.13</v>
      </c>
      <c r="AC18" s="14">
        <f>AVERAGE(AB18:AB20)</f>
        <v>27.116666666666664</v>
      </c>
      <c r="AD18" s="14">
        <v>26.27</v>
      </c>
      <c r="AE18" s="14">
        <f>AVERAGE(AD18:AD20)</f>
        <v>26.2</v>
      </c>
      <c r="AF18" s="14">
        <f>AC18-AE18</f>
        <v>0.9166666666666643</v>
      </c>
      <c r="AH18" s="6">
        <f>AF18-AG147</f>
        <v>-10.27288888888889</v>
      </c>
      <c r="AI18" s="6">
        <f>POWER(2,-AH18)</f>
        <v>1237.2221816211356</v>
      </c>
      <c r="AK18" s="65"/>
      <c r="AL18" s="64">
        <v>10</v>
      </c>
      <c r="AM18" s="62" t="s">
        <v>883</v>
      </c>
      <c r="AN18" s="14">
        <v>27.6</v>
      </c>
      <c r="AO18" s="14">
        <f>AVERAGE(AN18:AN20)</f>
        <v>27.536666666666672</v>
      </c>
      <c r="AP18" s="14">
        <v>26.27</v>
      </c>
      <c r="AQ18" s="14">
        <f>AVERAGE(AP18:AP20)</f>
        <v>26.2</v>
      </c>
      <c r="AR18" s="14">
        <f>AO18-AQ18</f>
        <v>1.3366666666666731</v>
      </c>
      <c r="AT18" s="6">
        <f>AR18-AS147</f>
        <v>-12.059999999999993</v>
      </c>
      <c r="AU18" s="6">
        <f>POWER(2,-AT18)</f>
        <v>4269.9397564052142</v>
      </c>
    </row>
    <row r="19" spans="1:47" x14ac:dyDescent="0.25">
      <c r="A19" s="65"/>
      <c r="B19" s="64"/>
      <c r="C19" s="62"/>
      <c r="D19" s="14">
        <v>27.17</v>
      </c>
      <c r="E19" s="14"/>
      <c r="F19" s="14">
        <v>26.05</v>
      </c>
      <c r="G19" s="14"/>
      <c r="H19" s="14"/>
      <c r="M19" s="65"/>
      <c r="N19" s="64"/>
      <c r="O19" s="62"/>
      <c r="P19" s="14">
        <v>27.69</v>
      </c>
      <c r="Q19" s="14"/>
      <c r="R19" s="14">
        <v>26.05</v>
      </c>
      <c r="S19" s="14"/>
      <c r="T19" s="14"/>
      <c r="Y19" s="65"/>
      <c r="Z19" s="64"/>
      <c r="AA19" s="62"/>
      <c r="AB19" s="14">
        <v>27.17</v>
      </c>
      <c r="AC19" s="14"/>
      <c r="AD19" s="14">
        <v>26.05</v>
      </c>
      <c r="AE19" s="14"/>
      <c r="AF19" s="14"/>
      <c r="AK19" s="65"/>
      <c r="AL19" s="64"/>
      <c r="AM19" s="62"/>
      <c r="AN19" s="14">
        <v>27.69</v>
      </c>
      <c r="AO19" s="14"/>
      <c r="AP19" s="14">
        <v>26.05</v>
      </c>
      <c r="AQ19" s="14"/>
      <c r="AR19" s="14"/>
    </row>
    <row r="20" spans="1:47" x14ac:dyDescent="0.25">
      <c r="A20" s="65"/>
      <c r="B20" s="64"/>
      <c r="C20" s="62"/>
      <c r="D20" s="14">
        <v>27.05</v>
      </c>
      <c r="E20" s="14"/>
      <c r="F20" s="14">
        <v>26.28</v>
      </c>
      <c r="G20" s="14"/>
      <c r="H20" s="14"/>
      <c r="M20" s="65"/>
      <c r="N20" s="64"/>
      <c r="O20" s="62"/>
      <c r="P20" s="14">
        <v>27.32</v>
      </c>
      <c r="Q20" s="14"/>
      <c r="R20" s="14">
        <v>26.28</v>
      </c>
      <c r="S20" s="14"/>
      <c r="T20" s="14"/>
      <c r="Y20" s="65"/>
      <c r="Z20" s="64"/>
      <c r="AA20" s="62"/>
      <c r="AB20" s="14">
        <v>27.05</v>
      </c>
      <c r="AC20" s="14"/>
      <c r="AD20" s="14">
        <v>26.28</v>
      </c>
      <c r="AE20" s="14"/>
      <c r="AF20" s="14"/>
      <c r="AK20" s="65"/>
      <c r="AL20" s="64"/>
      <c r="AM20" s="62"/>
      <c r="AN20" s="14">
        <v>27.32</v>
      </c>
      <c r="AO20" s="14"/>
      <c r="AP20" s="14">
        <v>26.28</v>
      </c>
      <c r="AQ20" s="14"/>
      <c r="AR20" s="14"/>
    </row>
    <row r="21" spans="1:47" x14ac:dyDescent="0.25">
      <c r="A21" s="65"/>
      <c r="B21" s="64">
        <v>11</v>
      </c>
      <c r="C21" s="62" t="s">
        <v>882</v>
      </c>
      <c r="D21" s="14">
        <v>22.78</v>
      </c>
      <c r="E21" s="14">
        <f>AVERAGE(D21:D23)</f>
        <v>22.736666666666668</v>
      </c>
      <c r="F21" s="14">
        <v>21.86</v>
      </c>
      <c r="G21" s="14">
        <f>AVERAGE(F21:F23)</f>
        <v>21.563333333333333</v>
      </c>
      <c r="H21" s="14">
        <f>E21-G21</f>
        <v>1.1733333333333356</v>
      </c>
      <c r="J21" s="6">
        <f>H21-I120</f>
        <v>-11.073529411764705</v>
      </c>
      <c r="K21" s="6">
        <f>POWER(2,-J21)</f>
        <v>2155.0855294977569</v>
      </c>
      <c r="M21" s="65"/>
      <c r="N21" s="64">
        <v>11</v>
      </c>
      <c r="O21" s="62" t="s">
        <v>883</v>
      </c>
      <c r="P21" s="14">
        <v>27.59</v>
      </c>
      <c r="Q21" s="14">
        <f>AVERAGE(P21:P23)</f>
        <v>27.763333333333332</v>
      </c>
      <c r="R21" s="14">
        <v>21.86</v>
      </c>
      <c r="S21" s="14">
        <f>AVERAGE(R21:R23)</f>
        <v>21.563333333333333</v>
      </c>
      <c r="T21" s="14">
        <f>Q21-S21</f>
        <v>6.1999999999999993</v>
      </c>
      <c r="V21" s="6">
        <f>T21-U120</f>
        <v>-9.4445098039215711</v>
      </c>
      <c r="W21" s="6">
        <f>POWER(2,-V21)</f>
        <v>696.756045027092</v>
      </c>
      <c r="Y21" s="65"/>
      <c r="Z21" s="64">
        <v>11</v>
      </c>
      <c r="AA21" s="62" t="s">
        <v>882</v>
      </c>
      <c r="AB21" s="14">
        <v>22.78</v>
      </c>
      <c r="AC21" s="14">
        <f>AVERAGE(AB21:AB23)</f>
        <v>22.736666666666668</v>
      </c>
      <c r="AD21" s="14">
        <v>21.86</v>
      </c>
      <c r="AE21" s="14">
        <f>AVERAGE(AD21:AD23)</f>
        <v>21.563333333333333</v>
      </c>
      <c r="AF21" s="14">
        <f>AC21-AE21</f>
        <v>1.1733333333333356</v>
      </c>
      <c r="AH21" s="6">
        <f>AF21-AG147</f>
        <v>-10.016222222222218</v>
      </c>
      <c r="AI21" s="6">
        <f>POWER(2,-AH21)</f>
        <v>1035.5792315793847</v>
      </c>
      <c r="AK21" s="65"/>
      <c r="AL21" s="64">
        <v>11</v>
      </c>
      <c r="AM21" s="62" t="s">
        <v>883</v>
      </c>
      <c r="AN21" s="14">
        <v>27.59</v>
      </c>
      <c r="AO21" s="14">
        <f>AVERAGE(AN21:AN23)</f>
        <v>27.763333333333332</v>
      </c>
      <c r="AP21" s="14">
        <v>21.86</v>
      </c>
      <c r="AQ21" s="14">
        <f>AVERAGE(AP21:AP23)</f>
        <v>21.563333333333333</v>
      </c>
      <c r="AR21" s="14">
        <f>AO21-AQ21</f>
        <v>6.1999999999999993</v>
      </c>
      <c r="AT21" s="6">
        <f>AR21-AS147</f>
        <v>-7.1966666666666672</v>
      </c>
      <c r="AU21" s="6">
        <f>POWER(2,-AT21)</f>
        <v>146.6940623321604</v>
      </c>
    </row>
    <row r="22" spans="1:47" x14ac:dyDescent="0.25">
      <c r="A22" s="65"/>
      <c r="B22" s="64"/>
      <c r="C22" s="62"/>
      <c r="D22" s="14">
        <v>22.72</v>
      </c>
      <c r="E22" s="14"/>
      <c r="F22" s="14">
        <v>21.79</v>
      </c>
      <c r="G22" s="14"/>
      <c r="H22" s="14"/>
      <c r="M22" s="65"/>
      <c r="N22" s="64"/>
      <c r="O22" s="62"/>
      <c r="P22" s="14">
        <v>27.98</v>
      </c>
      <c r="Q22" s="14"/>
      <c r="R22" s="14">
        <v>21.79</v>
      </c>
      <c r="S22" s="14"/>
      <c r="T22" s="14"/>
      <c r="Y22" s="65"/>
      <c r="Z22" s="64"/>
      <c r="AA22" s="62"/>
      <c r="AB22" s="14">
        <v>22.72</v>
      </c>
      <c r="AC22" s="14"/>
      <c r="AD22" s="14">
        <v>21.79</v>
      </c>
      <c r="AE22" s="14"/>
      <c r="AF22" s="14"/>
      <c r="AK22" s="65"/>
      <c r="AL22" s="64"/>
      <c r="AM22" s="62"/>
      <c r="AN22" s="14">
        <v>27.98</v>
      </c>
      <c r="AO22" s="14"/>
      <c r="AP22" s="14">
        <v>21.79</v>
      </c>
      <c r="AQ22" s="14"/>
      <c r="AR22" s="14"/>
    </row>
    <row r="23" spans="1:47" x14ac:dyDescent="0.25">
      <c r="A23" s="65"/>
      <c r="B23" s="64"/>
      <c r="C23" s="62"/>
      <c r="D23" s="14">
        <v>22.71</v>
      </c>
      <c r="E23" s="14"/>
      <c r="F23" s="14">
        <v>21.04</v>
      </c>
      <c r="G23" s="14"/>
      <c r="H23" s="14"/>
      <c r="M23" s="65"/>
      <c r="N23" s="64"/>
      <c r="O23" s="62"/>
      <c r="P23" s="14">
        <v>27.72</v>
      </c>
      <c r="Q23" s="14"/>
      <c r="R23" s="14">
        <v>21.04</v>
      </c>
      <c r="S23" s="14"/>
      <c r="T23" s="14"/>
      <c r="Y23" s="65"/>
      <c r="Z23" s="64"/>
      <c r="AA23" s="62"/>
      <c r="AB23" s="14">
        <v>22.71</v>
      </c>
      <c r="AC23" s="14"/>
      <c r="AD23" s="14">
        <v>21.04</v>
      </c>
      <c r="AE23" s="14"/>
      <c r="AF23" s="14"/>
      <c r="AK23" s="65"/>
      <c r="AL23" s="64"/>
      <c r="AM23" s="62"/>
      <c r="AN23" s="14">
        <v>27.72</v>
      </c>
      <c r="AO23" s="14"/>
      <c r="AP23" s="14">
        <v>21.04</v>
      </c>
      <c r="AQ23" s="14"/>
      <c r="AR23" s="14"/>
    </row>
    <row r="24" spans="1:47" x14ac:dyDescent="0.25">
      <c r="A24" s="65"/>
      <c r="B24" s="64">
        <v>12</v>
      </c>
      <c r="C24" s="62" t="s">
        <v>882</v>
      </c>
      <c r="D24" s="14">
        <v>27.83</v>
      </c>
      <c r="E24" s="14">
        <f>AVERAGE(D24:D26)</f>
        <v>27.986666666666668</v>
      </c>
      <c r="F24" s="14">
        <v>22.1</v>
      </c>
      <c r="G24" s="14">
        <f>AVERAGE(F24:F26)</f>
        <v>22.100000000000005</v>
      </c>
      <c r="H24" s="14">
        <f>E24-G24</f>
        <v>5.8866666666666632</v>
      </c>
      <c r="J24" s="6">
        <f>H24-I120</f>
        <v>-6.3601960784313771</v>
      </c>
      <c r="K24" s="6">
        <f>POWER(2,-J24)</f>
        <v>82.150421848714487</v>
      </c>
      <c r="M24" s="65"/>
      <c r="N24" s="64">
        <v>12</v>
      </c>
      <c r="O24" s="62" t="s">
        <v>883</v>
      </c>
      <c r="P24" s="14">
        <v>27.86</v>
      </c>
      <c r="Q24" s="14">
        <f>AVERAGE(P24:P26)</f>
        <v>27.836666666666662</v>
      </c>
      <c r="R24" s="14">
        <v>22.1</v>
      </c>
      <c r="S24" s="14">
        <f>AVERAGE(R24:R26)</f>
        <v>22.100000000000005</v>
      </c>
      <c r="T24" s="14">
        <f>Q24-S24</f>
        <v>5.7366666666666575</v>
      </c>
      <c r="V24" s="6">
        <f>T24-U120</f>
        <v>-9.9078431372549129</v>
      </c>
      <c r="W24" s="6">
        <f>POWER(2,-V24)</f>
        <v>960.6340507877776</v>
      </c>
      <c r="Y24" s="65"/>
      <c r="Z24" s="64">
        <v>12</v>
      </c>
      <c r="AA24" s="62" t="s">
        <v>882</v>
      </c>
      <c r="AB24" s="14">
        <v>27.83</v>
      </c>
      <c r="AC24" s="14">
        <f>AVERAGE(AB24:AB26)</f>
        <v>27.986666666666668</v>
      </c>
      <c r="AD24" s="14">
        <v>22.1</v>
      </c>
      <c r="AE24" s="14">
        <f>AVERAGE(AD24:AD26)</f>
        <v>22.100000000000005</v>
      </c>
      <c r="AF24" s="14">
        <f>AC24-AE24</f>
        <v>5.8866666666666632</v>
      </c>
      <c r="AH24" s="6">
        <f>AF24-AG147</f>
        <v>-5.3028888888888908</v>
      </c>
      <c r="AI24" s="6">
        <f>POWER(2,-AH24)</f>
        <v>39.475589050908994</v>
      </c>
      <c r="AK24" s="65"/>
      <c r="AL24" s="64">
        <v>12</v>
      </c>
      <c r="AM24" s="62" t="s">
        <v>883</v>
      </c>
      <c r="AN24" s="14">
        <v>27.86</v>
      </c>
      <c r="AO24" s="14">
        <f>AVERAGE(AN24:AN26)</f>
        <v>27.836666666666662</v>
      </c>
      <c r="AP24" s="14">
        <v>22.1</v>
      </c>
      <c r="AQ24" s="14">
        <f>AVERAGE(AP24:AP26)</f>
        <v>22.100000000000005</v>
      </c>
      <c r="AR24" s="14">
        <f>AO24-AQ24</f>
        <v>5.7366666666666575</v>
      </c>
      <c r="AT24" s="6">
        <f>AR24-AS147</f>
        <v>-7.660000000000009</v>
      </c>
      <c r="AU24" s="6">
        <f>POWER(2,-AT24)</f>
        <v>202.25057583702574</v>
      </c>
    </row>
    <row r="25" spans="1:47" x14ac:dyDescent="0.25">
      <c r="A25" s="65"/>
      <c r="B25" s="64"/>
      <c r="C25" s="62"/>
      <c r="D25" s="14">
        <v>28.1</v>
      </c>
      <c r="E25" s="14"/>
      <c r="F25" s="14">
        <v>22.16</v>
      </c>
      <c r="G25" s="14"/>
      <c r="H25" s="14"/>
      <c r="M25" s="65"/>
      <c r="N25" s="64"/>
      <c r="O25" s="62"/>
      <c r="P25" s="14">
        <v>27.9</v>
      </c>
      <c r="Q25" s="14"/>
      <c r="R25" s="14">
        <v>22.16</v>
      </c>
      <c r="S25" s="14"/>
      <c r="T25" s="14"/>
      <c r="Y25" s="65"/>
      <c r="Z25" s="64"/>
      <c r="AA25" s="62"/>
      <c r="AB25" s="14">
        <v>28.1</v>
      </c>
      <c r="AC25" s="14"/>
      <c r="AD25" s="14">
        <v>22.16</v>
      </c>
      <c r="AE25" s="14"/>
      <c r="AF25" s="14"/>
      <c r="AK25" s="65"/>
      <c r="AL25" s="64"/>
      <c r="AM25" s="62"/>
      <c r="AN25" s="14">
        <v>27.9</v>
      </c>
      <c r="AO25" s="14"/>
      <c r="AP25" s="14">
        <v>22.16</v>
      </c>
      <c r="AQ25" s="14"/>
      <c r="AR25" s="14"/>
    </row>
    <row r="26" spans="1:47" x14ac:dyDescent="0.25">
      <c r="A26" s="65"/>
      <c r="B26" s="64"/>
      <c r="C26" s="62"/>
      <c r="D26" s="14">
        <v>28.03</v>
      </c>
      <c r="E26" s="14"/>
      <c r="F26" s="14">
        <v>22.04</v>
      </c>
      <c r="G26" s="14"/>
      <c r="H26" s="14"/>
      <c r="M26" s="65"/>
      <c r="N26" s="64"/>
      <c r="O26" s="62"/>
      <c r="P26" s="14">
        <v>27.75</v>
      </c>
      <c r="Q26" s="14"/>
      <c r="R26" s="14">
        <v>22.04</v>
      </c>
      <c r="S26" s="14"/>
      <c r="T26" s="14"/>
      <c r="Y26" s="65"/>
      <c r="Z26" s="64"/>
      <c r="AA26" s="62"/>
      <c r="AB26" s="14">
        <v>28.03</v>
      </c>
      <c r="AC26" s="14"/>
      <c r="AD26" s="14">
        <v>22.04</v>
      </c>
      <c r="AE26" s="14"/>
      <c r="AF26" s="14"/>
      <c r="AK26" s="65"/>
      <c r="AL26" s="64"/>
      <c r="AM26" s="62"/>
      <c r="AN26" s="14">
        <v>27.75</v>
      </c>
      <c r="AO26" s="14"/>
      <c r="AP26" s="14">
        <v>22.04</v>
      </c>
      <c r="AQ26" s="14"/>
      <c r="AR26" s="14"/>
    </row>
    <row r="27" spans="1:47" x14ac:dyDescent="0.25">
      <c r="A27" s="65"/>
      <c r="B27" s="64">
        <v>13</v>
      </c>
      <c r="C27" s="62" t="s">
        <v>882</v>
      </c>
      <c r="D27" s="14">
        <v>19.12</v>
      </c>
      <c r="E27" s="14">
        <f>AVERAGE(D27:D29)</f>
        <v>19.093333333333334</v>
      </c>
      <c r="F27" s="14">
        <v>18.72</v>
      </c>
      <c r="G27" s="14">
        <f>AVERAGE(F27:F29)</f>
        <v>18.75</v>
      </c>
      <c r="H27" s="14">
        <f>E27-G27</f>
        <v>0.34333333333333371</v>
      </c>
      <c r="J27" s="6">
        <f>H27-I120</f>
        <v>-11.903529411764707</v>
      </c>
      <c r="K27" s="6">
        <f>POWER(2,-J27)</f>
        <v>3831.0640003641311</v>
      </c>
      <c r="M27" s="65"/>
      <c r="N27" s="64">
        <v>13</v>
      </c>
      <c r="O27" s="62" t="s">
        <v>883</v>
      </c>
      <c r="P27" s="14">
        <v>24.77</v>
      </c>
      <c r="Q27" s="14">
        <f>AVERAGE(P27:P29)</f>
        <v>24.893333333333334</v>
      </c>
      <c r="R27" s="14">
        <v>18.72</v>
      </c>
      <c r="S27" s="14">
        <f>AVERAGE(R27:R29)</f>
        <v>18.75</v>
      </c>
      <c r="T27" s="14">
        <f>Q27-S27</f>
        <v>6.1433333333333344</v>
      </c>
      <c r="V27" s="6">
        <f>T27-U120</f>
        <v>-9.501176470588236</v>
      </c>
      <c r="W27" s="6">
        <f>POWER(2,-V27)</f>
        <v>724.6680461272739</v>
      </c>
      <c r="Y27" s="65"/>
      <c r="Z27" s="64">
        <v>13</v>
      </c>
      <c r="AA27" s="62" t="s">
        <v>882</v>
      </c>
      <c r="AB27" s="14">
        <v>19.12</v>
      </c>
      <c r="AC27" s="14">
        <f>AVERAGE(AB27:AB29)</f>
        <v>19.093333333333334</v>
      </c>
      <c r="AD27" s="14">
        <v>18.72</v>
      </c>
      <c r="AE27" s="14">
        <f>AVERAGE(AD27:AD29)</f>
        <v>18.75</v>
      </c>
      <c r="AF27" s="14">
        <f>AC27-AE27</f>
        <v>0.34333333333333371</v>
      </c>
      <c r="AH27" s="6">
        <f>AF27-AG147</f>
        <v>-10.84622222222222</v>
      </c>
      <c r="AI27" s="6">
        <f>POWER(2,-AH27)</f>
        <v>1840.9340415148768</v>
      </c>
      <c r="AK27" s="65"/>
      <c r="AL27" s="64">
        <v>13</v>
      </c>
      <c r="AM27" s="62" t="s">
        <v>883</v>
      </c>
      <c r="AN27" s="14">
        <v>24.77</v>
      </c>
      <c r="AO27" s="14">
        <f>AVERAGE(AN27:AN29)</f>
        <v>24.893333333333334</v>
      </c>
      <c r="AP27" s="14">
        <v>18.72</v>
      </c>
      <c r="AQ27" s="14">
        <f>AVERAGE(AP27:AP29)</f>
        <v>18.75</v>
      </c>
      <c r="AR27" s="14">
        <f>AO27-AQ27</f>
        <v>6.1433333333333344</v>
      </c>
      <c r="AT27" s="6">
        <f>AR27-AS147</f>
        <v>-7.2533333333333321</v>
      </c>
      <c r="AU27" s="6">
        <f>POWER(2,-AT27)</f>
        <v>152.57061677101885</v>
      </c>
    </row>
    <row r="28" spans="1:47" x14ac:dyDescent="0.25">
      <c r="A28" s="65"/>
      <c r="B28" s="64"/>
      <c r="C28" s="62"/>
      <c r="D28" s="14">
        <v>19.059999999999999</v>
      </c>
      <c r="E28" s="14"/>
      <c r="F28" s="14">
        <v>18.760000000000002</v>
      </c>
      <c r="G28" s="14"/>
      <c r="H28" s="14"/>
      <c r="M28" s="65"/>
      <c r="N28" s="64"/>
      <c r="O28" s="62"/>
      <c r="P28" s="14">
        <v>24.95</v>
      </c>
      <c r="Q28" s="14"/>
      <c r="R28" s="14">
        <v>18.760000000000002</v>
      </c>
      <c r="S28" s="14"/>
      <c r="T28" s="14"/>
      <c r="Y28" s="65"/>
      <c r="Z28" s="64"/>
      <c r="AA28" s="62"/>
      <c r="AB28" s="14">
        <v>19.059999999999999</v>
      </c>
      <c r="AC28" s="14"/>
      <c r="AD28" s="14">
        <v>18.760000000000002</v>
      </c>
      <c r="AE28" s="14"/>
      <c r="AF28" s="14"/>
      <c r="AK28" s="65"/>
      <c r="AL28" s="64"/>
      <c r="AM28" s="62"/>
      <c r="AN28" s="14">
        <v>24.95</v>
      </c>
      <c r="AO28" s="14"/>
      <c r="AP28" s="14">
        <v>18.760000000000002</v>
      </c>
      <c r="AQ28" s="14"/>
      <c r="AR28" s="14"/>
    </row>
    <row r="29" spans="1:47" x14ac:dyDescent="0.25">
      <c r="A29" s="65"/>
      <c r="B29" s="64"/>
      <c r="C29" s="62"/>
      <c r="D29" s="14">
        <v>19.100000000000001</v>
      </c>
      <c r="E29" s="14"/>
      <c r="F29" s="14">
        <v>18.77</v>
      </c>
      <c r="G29" s="14"/>
      <c r="H29" s="14"/>
      <c r="M29" s="65"/>
      <c r="N29" s="64"/>
      <c r="O29" s="62"/>
      <c r="P29" s="14">
        <v>24.96</v>
      </c>
      <c r="Q29" s="14"/>
      <c r="R29" s="14">
        <v>18.77</v>
      </c>
      <c r="S29" s="14"/>
      <c r="T29" s="14"/>
      <c r="Y29" s="65"/>
      <c r="Z29" s="64"/>
      <c r="AA29" s="62"/>
      <c r="AB29" s="14">
        <v>19.100000000000001</v>
      </c>
      <c r="AC29" s="14"/>
      <c r="AD29" s="14">
        <v>18.77</v>
      </c>
      <c r="AE29" s="14"/>
      <c r="AF29" s="14"/>
      <c r="AK29" s="65"/>
      <c r="AL29" s="64"/>
      <c r="AM29" s="62"/>
      <c r="AN29" s="14">
        <v>24.96</v>
      </c>
      <c r="AO29" s="14"/>
      <c r="AP29" s="14">
        <v>18.77</v>
      </c>
      <c r="AQ29" s="14"/>
      <c r="AR29" s="14"/>
    </row>
    <row r="30" spans="1:47" x14ac:dyDescent="0.25">
      <c r="A30" s="65"/>
      <c r="B30" s="64">
        <v>14</v>
      </c>
      <c r="C30" s="62" t="s">
        <v>882</v>
      </c>
      <c r="D30" s="6">
        <v>27.51</v>
      </c>
      <c r="E30" s="6">
        <f>AVERAGE(D30:D32)</f>
        <v>27.316666666666666</v>
      </c>
      <c r="F30" s="6">
        <v>23.9</v>
      </c>
      <c r="G30" s="6">
        <f>AVERAGE(F30:F32)</f>
        <v>24.02</v>
      </c>
      <c r="H30" s="14">
        <f>E30-G30</f>
        <v>3.2966666666666669</v>
      </c>
      <c r="J30" s="6">
        <f>H30-I120</f>
        <v>-8.9501960784313734</v>
      </c>
      <c r="K30" s="3">
        <f>POWER(2,-J30)</f>
        <v>494.62662114489683</v>
      </c>
      <c r="M30" s="65"/>
      <c r="N30" s="64">
        <v>14</v>
      </c>
      <c r="O30" s="62" t="s">
        <v>883</v>
      </c>
      <c r="P30" s="14">
        <v>27.46</v>
      </c>
      <c r="Q30" s="14">
        <f>AVERAGE(P30:P32)</f>
        <v>27.27</v>
      </c>
      <c r="R30" s="14">
        <v>24.18</v>
      </c>
      <c r="S30" s="14">
        <f>AVERAGE(R30:R32)</f>
        <v>24.063333333333333</v>
      </c>
      <c r="T30" s="14">
        <f>Q30-S30</f>
        <v>3.206666666666667</v>
      </c>
      <c r="V30" s="6">
        <f>T30-U120</f>
        <v>-12.437843137254903</v>
      </c>
      <c r="W30" s="6">
        <f>POWER(2,-V30)</f>
        <v>5548.350208582011</v>
      </c>
      <c r="Y30" s="65"/>
      <c r="Z30" s="64">
        <v>14</v>
      </c>
      <c r="AA30" s="62" t="s">
        <v>882</v>
      </c>
      <c r="AB30" s="6">
        <v>27.51</v>
      </c>
      <c r="AC30" s="6">
        <f>AVERAGE(AB30:AB32)</f>
        <v>27.316666666666666</v>
      </c>
      <c r="AD30" s="6">
        <v>23.9</v>
      </c>
      <c r="AE30" s="6">
        <f>AVERAGE(AD30:AD32)</f>
        <v>24.02</v>
      </c>
      <c r="AF30" s="14">
        <f>AC30-AE30</f>
        <v>3.2966666666666669</v>
      </c>
      <c r="AH30" s="6">
        <f>AF30-AG147</f>
        <v>-7.8928888888888871</v>
      </c>
      <c r="AI30" s="3">
        <f>POWER(2,-AH30)</f>
        <v>237.68200808406607</v>
      </c>
      <c r="AK30" s="65"/>
      <c r="AL30" s="64">
        <v>14</v>
      </c>
      <c r="AM30" s="62" t="s">
        <v>883</v>
      </c>
      <c r="AN30" s="14">
        <v>27.46</v>
      </c>
      <c r="AO30" s="14">
        <f>AVERAGE(AN30:AN32)</f>
        <v>27.27</v>
      </c>
      <c r="AP30" s="14">
        <v>24.18</v>
      </c>
      <c r="AQ30" s="14">
        <f>AVERAGE(AP30:AP32)</f>
        <v>24.063333333333333</v>
      </c>
      <c r="AR30" s="14">
        <f>AO30-AQ30</f>
        <v>3.206666666666667</v>
      </c>
      <c r="AT30" s="6">
        <f>AR30-AS147</f>
        <v>-10.19</v>
      </c>
      <c r="AU30" s="6">
        <f>POWER(2,-AT30)</f>
        <v>1168.1420450492656</v>
      </c>
    </row>
    <row r="31" spans="1:47" x14ac:dyDescent="0.25">
      <c r="A31" s="65"/>
      <c r="B31" s="64"/>
      <c r="C31" s="62"/>
      <c r="D31" s="6">
        <v>27.2</v>
      </c>
      <c r="F31" s="6">
        <v>24.09</v>
      </c>
      <c r="G31" s="14"/>
      <c r="H31" s="14"/>
      <c r="K31" s="3"/>
      <c r="M31" s="65"/>
      <c r="N31" s="64"/>
      <c r="O31" s="62"/>
      <c r="P31" s="14">
        <v>27.05</v>
      </c>
      <c r="Q31" s="14"/>
      <c r="R31" s="14">
        <v>24.13</v>
      </c>
      <c r="S31" s="14"/>
      <c r="T31" s="14"/>
      <c r="Y31" s="65"/>
      <c r="Z31" s="64"/>
      <c r="AA31" s="62"/>
      <c r="AB31" s="6">
        <v>27.2</v>
      </c>
      <c r="AD31" s="6">
        <v>24.09</v>
      </c>
      <c r="AE31" s="14"/>
      <c r="AF31" s="14"/>
      <c r="AI31" s="3"/>
      <c r="AK31" s="65"/>
      <c r="AL31" s="64"/>
      <c r="AM31" s="62"/>
      <c r="AN31" s="14">
        <v>27.05</v>
      </c>
      <c r="AO31" s="14"/>
      <c r="AP31" s="14">
        <v>24.13</v>
      </c>
      <c r="AQ31" s="14"/>
      <c r="AR31" s="14"/>
    </row>
    <row r="32" spans="1:47" x14ac:dyDescent="0.25">
      <c r="A32" s="65"/>
      <c r="B32" s="64"/>
      <c r="C32" s="62"/>
      <c r="D32" s="6">
        <v>27.24</v>
      </c>
      <c r="F32" s="6">
        <v>24.07</v>
      </c>
      <c r="G32" s="14"/>
      <c r="H32" s="14"/>
      <c r="K32" s="3"/>
      <c r="M32" s="65"/>
      <c r="N32" s="64"/>
      <c r="O32" s="62"/>
      <c r="P32" s="14">
        <v>27.3</v>
      </c>
      <c r="Q32" s="14"/>
      <c r="R32" s="14">
        <v>23.88</v>
      </c>
      <c r="S32" s="14"/>
      <c r="T32" s="14"/>
      <c r="Y32" s="65"/>
      <c r="Z32" s="64"/>
      <c r="AA32" s="62"/>
      <c r="AB32" s="6">
        <v>27.24</v>
      </c>
      <c r="AD32" s="6">
        <v>24.07</v>
      </c>
      <c r="AE32" s="14"/>
      <c r="AF32" s="14"/>
      <c r="AI32" s="3"/>
      <c r="AK32" s="65"/>
      <c r="AL32" s="64"/>
      <c r="AM32" s="62"/>
      <c r="AN32" s="14">
        <v>27.3</v>
      </c>
      <c r="AO32" s="14"/>
      <c r="AP32" s="14">
        <v>23.88</v>
      </c>
      <c r="AQ32" s="14"/>
      <c r="AR32" s="14"/>
    </row>
    <row r="33" spans="1:47" x14ac:dyDescent="0.25">
      <c r="A33" s="65"/>
      <c r="B33" s="64">
        <v>16</v>
      </c>
      <c r="C33" s="62" t="s">
        <v>882</v>
      </c>
      <c r="D33" s="6">
        <v>27.7</v>
      </c>
      <c r="E33" s="6">
        <f>AVERAGE(D33:D35)</f>
        <v>27.883333333333336</v>
      </c>
      <c r="F33" s="6">
        <v>29.2</v>
      </c>
      <c r="G33" s="6">
        <f>AVERAGE(F33:F35)</f>
        <v>29.286666666666665</v>
      </c>
      <c r="H33" s="14">
        <f>E33-G33</f>
        <v>-1.4033333333333289</v>
      </c>
      <c r="J33" s="6">
        <f>H33-I120</f>
        <v>-13.650196078431369</v>
      </c>
      <c r="K33" s="3">
        <f>POWER(2,-J33)</f>
        <v>12856.373066448941</v>
      </c>
      <c r="M33" s="65"/>
      <c r="N33" s="64">
        <v>16</v>
      </c>
      <c r="O33" s="62" t="s">
        <v>883</v>
      </c>
      <c r="P33" s="14">
        <v>29.64</v>
      </c>
      <c r="Q33" s="14">
        <f>AVERAGE(P33:P35)</f>
        <v>29.006666666666664</v>
      </c>
      <c r="R33" s="14">
        <v>25.88</v>
      </c>
      <c r="S33" s="14">
        <f>AVERAGE(R33:R35)</f>
        <v>26.196666666666669</v>
      </c>
      <c r="T33" s="14">
        <f>Q33-S33</f>
        <v>2.8099999999999952</v>
      </c>
      <c r="V33" s="6">
        <f>T33-U120</f>
        <v>-12.834509803921575</v>
      </c>
      <c r="W33" s="6">
        <f>POWER(2,-V33)</f>
        <v>7304.1962040155568</v>
      </c>
      <c r="Y33" s="65"/>
      <c r="Z33" s="64">
        <v>16</v>
      </c>
      <c r="AA33" s="62" t="s">
        <v>882</v>
      </c>
      <c r="AB33" s="6">
        <v>27.7</v>
      </c>
      <c r="AC33" s="6">
        <f>AVERAGE(AB33:AB35)</f>
        <v>27.883333333333336</v>
      </c>
      <c r="AD33" s="6">
        <v>29.2</v>
      </c>
      <c r="AE33" s="6">
        <f>AVERAGE(AD33:AD35)</f>
        <v>29.286666666666665</v>
      </c>
      <c r="AF33" s="14">
        <f>AC33-AE33</f>
        <v>-1.4033333333333289</v>
      </c>
      <c r="AH33" s="6">
        <f>AF33-AG147</f>
        <v>-12.592888888888883</v>
      </c>
      <c r="AI33" s="3">
        <f>POWER(2,-AH33)</f>
        <v>6177.84898038542</v>
      </c>
      <c r="AK33" s="65"/>
      <c r="AL33" s="64">
        <v>16</v>
      </c>
      <c r="AM33" s="62" t="s">
        <v>883</v>
      </c>
      <c r="AN33" s="14">
        <v>29.64</v>
      </c>
      <c r="AO33" s="14">
        <f>AVERAGE(AN33:AN35)</f>
        <v>29.006666666666664</v>
      </c>
      <c r="AP33" s="14">
        <v>25.88</v>
      </c>
      <c r="AQ33" s="14">
        <f>AVERAGE(AP33:AP35)</f>
        <v>26.196666666666669</v>
      </c>
      <c r="AR33" s="14">
        <f>AO33-AQ33</f>
        <v>2.8099999999999952</v>
      </c>
      <c r="AT33" s="6">
        <f>AR33-AS147</f>
        <v>-10.586666666666671</v>
      </c>
      <c r="AU33" s="6">
        <f>POWER(2,-AT33)</f>
        <v>1537.8154533220088</v>
      </c>
    </row>
    <row r="34" spans="1:47" x14ac:dyDescent="0.25">
      <c r="A34" s="65"/>
      <c r="B34" s="64"/>
      <c r="C34" s="62"/>
      <c r="D34" s="6">
        <v>28.11</v>
      </c>
      <c r="F34" s="6">
        <v>29.18</v>
      </c>
      <c r="G34" s="14"/>
      <c r="H34" s="14"/>
      <c r="K34" s="3"/>
      <c r="M34" s="65"/>
      <c r="N34" s="64"/>
      <c r="O34" s="62"/>
      <c r="P34" s="14">
        <v>28.72</v>
      </c>
      <c r="Q34" s="14"/>
      <c r="R34" s="14">
        <v>26.24</v>
      </c>
      <c r="S34" s="14"/>
      <c r="T34" s="14"/>
      <c r="Y34" s="65"/>
      <c r="Z34" s="64"/>
      <c r="AA34" s="62"/>
      <c r="AB34" s="6">
        <v>28.11</v>
      </c>
      <c r="AD34" s="6">
        <v>29.18</v>
      </c>
      <c r="AE34" s="14"/>
      <c r="AF34" s="14"/>
      <c r="AI34" s="3"/>
      <c r="AK34" s="65"/>
      <c r="AL34" s="64"/>
      <c r="AM34" s="62"/>
      <c r="AN34" s="14">
        <v>28.72</v>
      </c>
      <c r="AO34" s="14"/>
      <c r="AP34" s="14">
        <v>26.24</v>
      </c>
      <c r="AQ34" s="14"/>
      <c r="AR34" s="14"/>
    </row>
    <row r="35" spans="1:47" x14ac:dyDescent="0.25">
      <c r="A35" s="65"/>
      <c r="B35" s="64"/>
      <c r="C35" s="62"/>
      <c r="D35" s="6">
        <v>27.84</v>
      </c>
      <c r="F35" s="6">
        <v>29.48</v>
      </c>
      <c r="G35" s="14"/>
      <c r="H35" s="14"/>
      <c r="K35" s="3"/>
      <c r="M35" s="65"/>
      <c r="N35" s="64"/>
      <c r="O35" s="62"/>
      <c r="P35" s="14">
        <v>28.66</v>
      </c>
      <c r="Q35" s="14"/>
      <c r="R35" s="14">
        <v>26.47</v>
      </c>
      <c r="S35" s="14"/>
      <c r="T35" s="14"/>
      <c r="Y35" s="65"/>
      <c r="Z35" s="64"/>
      <c r="AA35" s="62"/>
      <c r="AB35" s="6">
        <v>27.84</v>
      </c>
      <c r="AD35" s="6">
        <v>29.48</v>
      </c>
      <c r="AE35" s="14"/>
      <c r="AF35" s="14"/>
      <c r="AI35" s="3"/>
      <c r="AK35" s="65"/>
      <c r="AL35" s="64"/>
      <c r="AM35" s="62"/>
      <c r="AN35" s="14">
        <v>28.66</v>
      </c>
      <c r="AO35" s="14"/>
      <c r="AP35" s="14">
        <v>26.47</v>
      </c>
      <c r="AQ35" s="14"/>
      <c r="AR35" s="14"/>
    </row>
    <row r="36" spans="1:47" x14ac:dyDescent="0.25">
      <c r="A36" s="65"/>
      <c r="B36" s="64">
        <v>32</v>
      </c>
      <c r="C36" s="62" t="s">
        <v>882</v>
      </c>
      <c r="D36" s="6">
        <v>26.19</v>
      </c>
      <c r="E36" s="14">
        <f>AVERAGE(D36:D38)</f>
        <v>26.306666666666668</v>
      </c>
      <c r="F36" s="6">
        <v>21.85</v>
      </c>
      <c r="G36" s="14">
        <f>AVERAGE(F36:F38)</f>
        <v>21.873333333333335</v>
      </c>
      <c r="H36" s="14">
        <f>E36-G36</f>
        <v>4.4333333333333336</v>
      </c>
      <c r="J36" s="6">
        <f>H36-I120</f>
        <v>-7.8135294117647067</v>
      </c>
      <c r="K36" s="3">
        <f>POWER(2,-J36)</f>
        <v>224.96073637730882</v>
      </c>
      <c r="M36" s="65"/>
      <c r="N36" s="64">
        <v>32</v>
      </c>
      <c r="O36" s="62" t="s">
        <v>883</v>
      </c>
      <c r="P36" s="6">
        <v>31.88</v>
      </c>
      <c r="Q36" s="14">
        <f>AVERAGE(P36:P38)</f>
        <v>31.923333333333332</v>
      </c>
      <c r="R36" s="6">
        <v>21.85</v>
      </c>
      <c r="S36" s="14">
        <f>AVERAGE(R36:R38)</f>
        <v>21.873333333333335</v>
      </c>
      <c r="T36" s="14">
        <f>Q36-S36</f>
        <v>10.049999999999997</v>
      </c>
      <c r="V36" s="6">
        <f>T36-U120</f>
        <v>-5.5945098039215733</v>
      </c>
      <c r="W36" s="6">
        <f>POWER(2,-V36)</f>
        <v>48.31870231504945</v>
      </c>
      <c r="Y36" s="65"/>
      <c r="Z36" s="64">
        <v>32</v>
      </c>
      <c r="AA36" s="62" t="s">
        <v>882</v>
      </c>
      <c r="AB36" s="6">
        <v>26.19</v>
      </c>
      <c r="AC36" s="14">
        <f>AVERAGE(AB36:AB38)</f>
        <v>26.306666666666668</v>
      </c>
      <c r="AD36" s="6">
        <v>21.85</v>
      </c>
      <c r="AE36" s="14">
        <f>AVERAGE(AD36:AD38)</f>
        <v>21.873333333333335</v>
      </c>
      <c r="AF36" s="14">
        <f>AC36-AE36</f>
        <v>4.4333333333333336</v>
      </c>
      <c r="AH36" s="6">
        <f>AF36-AG147</f>
        <v>-6.7562222222222204</v>
      </c>
      <c r="AI36" s="3">
        <f>POWER(2,-AH36)</f>
        <v>108.09996323785741</v>
      </c>
      <c r="AK36" s="65"/>
      <c r="AL36" s="64">
        <v>32</v>
      </c>
      <c r="AM36" s="62" t="s">
        <v>883</v>
      </c>
      <c r="AN36" s="6">
        <v>31.88</v>
      </c>
      <c r="AO36" s="14">
        <f>AVERAGE(AN36:AN38)</f>
        <v>31.923333333333332</v>
      </c>
      <c r="AP36" s="6">
        <v>21.85</v>
      </c>
      <c r="AQ36" s="14">
        <f>AVERAGE(AP36:AP38)</f>
        <v>21.873333333333335</v>
      </c>
      <c r="AR36" s="14">
        <f>AO36-AQ36</f>
        <v>10.049999999999997</v>
      </c>
      <c r="AT36" s="6">
        <f>AR36-AS147</f>
        <v>-3.3466666666666693</v>
      </c>
      <c r="AU36" s="6">
        <f>POWER(2,-AT36)</f>
        <v>10.172953331086442</v>
      </c>
    </row>
    <row r="37" spans="1:47" x14ac:dyDescent="0.25">
      <c r="A37" s="65"/>
      <c r="B37" s="64"/>
      <c r="C37" s="62"/>
      <c r="D37" s="6">
        <v>26.3</v>
      </c>
      <c r="E37" s="14"/>
      <c r="F37" s="6">
        <v>21.89</v>
      </c>
      <c r="G37" s="14"/>
      <c r="H37" s="14"/>
      <c r="K37" s="3"/>
      <c r="M37" s="65"/>
      <c r="N37" s="64"/>
      <c r="O37" s="62"/>
      <c r="P37" s="6">
        <v>31.94</v>
      </c>
      <c r="Q37" s="14"/>
      <c r="R37" s="6">
        <v>21.89</v>
      </c>
      <c r="S37" s="14"/>
      <c r="T37" s="14"/>
      <c r="Y37" s="65"/>
      <c r="Z37" s="64"/>
      <c r="AA37" s="62"/>
      <c r="AB37" s="6">
        <v>26.3</v>
      </c>
      <c r="AC37" s="14"/>
      <c r="AD37" s="6">
        <v>21.89</v>
      </c>
      <c r="AE37" s="14"/>
      <c r="AF37" s="14"/>
      <c r="AI37" s="3"/>
      <c r="AK37" s="65"/>
      <c r="AL37" s="64"/>
      <c r="AM37" s="62"/>
      <c r="AN37" s="6">
        <v>31.94</v>
      </c>
      <c r="AO37" s="14"/>
      <c r="AP37" s="6">
        <v>21.89</v>
      </c>
      <c r="AQ37" s="14"/>
      <c r="AR37" s="14"/>
    </row>
    <row r="38" spans="1:47" x14ac:dyDescent="0.25">
      <c r="A38" s="65"/>
      <c r="B38" s="64"/>
      <c r="C38" s="62"/>
      <c r="D38" s="6">
        <v>26.43</v>
      </c>
      <c r="E38" s="14"/>
      <c r="F38" s="6">
        <v>21.88</v>
      </c>
      <c r="G38" s="14"/>
      <c r="H38" s="14"/>
      <c r="K38" s="3"/>
      <c r="M38" s="65"/>
      <c r="N38" s="64"/>
      <c r="O38" s="62"/>
      <c r="P38" s="6">
        <v>31.95</v>
      </c>
      <c r="Q38" s="14"/>
      <c r="R38" s="6">
        <v>21.88</v>
      </c>
      <c r="S38" s="14"/>
      <c r="T38" s="14"/>
      <c r="Y38" s="65"/>
      <c r="Z38" s="64"/>
      <c r="AA38" s="62"/>
      <c r="AB38" s="6">
        <v>26.43</v>
      </c>
      <c r="AC38" s="14"/>
      <c r="AD38" s="6">
        <v>21.88</v>
      </c>
      <c r="AE38" s="14"/>
      <c r="AF38" s="14"/>
      <c r="AI38" s="3"/>
      <c r="AK38" s="65"/>
      <c r="AL38" s="64"/>
      <c r="AM38" s="62"/>
      <c r="AN38" s="6">
        <v>31.95</v>
      </c>
      <c r="AO38" s="14"/>
      <c r="AP38" s="6">
        <v>21.88</v>
      </c>
      <c r="AQ38" s="14"/>
      <c r="AR38" s="14"/>
    </row>
    <row r="39" spans="1:47" x14ac:dyDescent="0.25">
      <c r="A39" s="65"/>
      <c r="B39" s="64">
        <v>33</v>
      </c>
      <c r="C39" s="62" t="s">
        <v>882</v>
      </c>
      <c r="D39" s="6">
        <v>29.95</v>
      </c>
      <c r="E39" s="14">
        <f>AVERAGE(D39:D41)</f>
        <v>30.246666666666666</v>
      </c>
      <c r="F39" s="6">
        <v>20.32</v>
      </c>
      <c r="G39" s="14">
        <f>AVERAGE(F39:F41)</f>
        <v>20.343333333333334</v>
      </c>
      <c r="H39" s="14">
        <f>E39-G39</f>
        <v>9.9033333333333324</v>
      </c>
      <c r="J39" s="6">
        <f>H39-H120</f>
        <v>-9.4099999999999966</v>
      </c>
      <c r="K39" s="3">
        <f>POWER(2,-J39)</f>
        <v>680.28713681741226</v>
      </c>
      <c r="M39" s="65"/>
      <c r="N39" s="64">
        <v>33</v>
      </c>
      <c r="O39" s="62" t="s">
        <v>883</v>
      </c>
      <c r="P39" s="6">
        <v>28.11</v>
      </c>
      <c r="Q39" s="14">
        <f>AVERAGE(P39:P41)</f>
        <v>28.126666666666665</v>
      </c>
      <c r="R39" s="6">
        <v>20.32</v>
      </c>
      <c r="S39" s="14">
        <f>AVERAGE(R39:R41)</f>
        <v>20.343333333333334</v>
      </c>
      <c r="T39" s="14">
        <f>Q39-S39</f>
        <v>7.7833333333333314</v>
      </c>
      <c r="V39" s="6">
        <f>T39-U120</f>
        <v>-7.861176470588239</v>
      </c>
      <c r="W39" s="6">
        <f>POWER(2,-V39)</f>
        <v>232.5144343840135</v>
      </c>
      <c r="Y39" s="65"/>
      <c r="Z39" s="64">
        <v>33</v>
      </c>
      <c r="AA39" s="62" t="s">
        <v>882</v>
      </c>
      <c r="AB39" s="6">
        <v>29.95</v>
      </c>
      <c r="AC39" s="14">
        <f>AVERAGE(AB39:AB41)</f>
        <v>30.246666666666666</v>
      </c>
      <c r="AD39" s="6">
        <v>20.32</v>
      </c>
      <c r="AE39" s="14">
        <f>AVERAGE(AD39:AD41)</f>
        <v>20.343333333333334</v>
      </c>
      <c r="AF39" s="14">
        <f>AC39-AE39</f>
        <v>9.9033333333333324</v>
      </c>
      <c r="AH39" s="6">
        <f>AF39-AF147</f>
        <v>-1.293333333333333</v>
      </c>
      <c r="AI39" s="3">
        <f>POWER(2,-AH39)</f>
        <v>2.4509368850582582</v>
      </c>
      <c r="AK39" s="65"/>
      <c r="AL39" s="64">
        <v>33</v>
      </c>
      <c r="AM39" s="62" t="s">
        <v>883</v>
      </c>
      <c r="AN39" s="6">
        <v>28.11</v>
      </c>
      <c r="AO39" s="14">
        <f>AVERAGE(AN39:AN41)</f>
        <v>28.126666666666665</v>
      </c>
      <c r="AP39" s="6">
        <v>20.32</v>
      </c>
      <c r="AQ39" s="14">
        <f>AVERAGE(AP39:AP41)</f>
        <v>20.343333333333334</v>
      </c>
      <c r="AR39" s="14">
        <f>AO39-AQ39</f>
        <v>7.7833333333333314</v>
      </c>
      <c r="AT39" s="6">
        <f>AR39-AS147</f>
        <v>-5.6133333333333351</v>
      </c>
      <c r="AU39" s="6">
        <f>POWER(2,-AT39)</f>
        <v>48.953270192767782</v>
      </c>
    </row>
    <row r="40" spans="1:47" x14ac:dyDescent="0.25">
      <c r="A40" s="65"/>
      <c r="B40" s="64"/>
      <c r="C40" s="62"/>
      <c r="D40" s="6">
        <v>30.48</v>
      </c>
      <c r="E40" s="14"/>
      <c r="F40" s="6">
        <v>20.420000000000002</v>
      </c>
      <c r="G40" s="14"/>
      <c r="H40" s="14"/>
      <c r="K40" s="3"/>
      <c r="M40" s="65"/>
      <c r="N40" s="64"/>
      <c r="O40" s="62"/>
      <c r="P40" s="6">
        <v>28.17</v>
      </c>
      <c r="Q40" s="14"/>
      <c r="R40" s="6">
        <v>20.420000000000002</v>
      </c>
      <c r="S40" s="14"/>
      <c r="T40" s="14"/>
      <c r="Y40" s="65"/>
      <c r="Z40" s="64"/>
      <c r="AA40" s="62"/>
      <c r="AB40" s="6">
        <v>30.48</v>
      </c>
      <c r="AC40" s="14"/>
      <c r="AD40" s="6">
        <v>20.420000000000002</v>
      </c>
      <c r="AE40" s="14"/>
      <c r="AF40" s="14"/>
      <c r="AI40" s="3"/>
      <c r="AK40" s="65"/>
      <c r="AL40" s="64"/>
      <c r="AM40" s="62"/>
      <c r="AN40" s="6">
        <v>28.17</v>
      </c>
      <c r="AO40" s="14"/>
      <c r="AP40" s="6">
        <v>20.420000000000002</v>
      </c>
      <c r="AQ40" s="14"/>
      <c r="AR40" s="14"/>
    </row>
    <row r="41" spans="1:47" x14ac:dyDescent="0.25">
      <c r="A41" s="65"/>
      <c r="B41" s="64"/>
      <c r="C41" s="62"/>
      <c r="D41" s="6">
        <v>30.31</v>
      </c>
      <c r="E41" s="14"/>
      <c r="F41" s="6">
        <v>20.29</v>
      </c>
      <c r="G41" s="14"/>
      <c r="H41" s="14"/>
      <c r="K41" s="3"/>
      <c r="M41" s="65"/>
      <c r="N41" s="64"/>
      <c r="O41" s="62"/>
      <c r="P41" s="6">
        <v>28.1</v>
      </c>
      <c r="Q41" s="14"/>
      <c r="R41" s="6">
        <v>20.29</v>
      </c>
      <c r="S41" s="14"/>
      <c r="T41" s="14"/>
      <c r="Y41" s="65"/>
      <c r="Z41" s="64"/>
      <c r="AA41" s="62"/>
      <c r="AB41" s="6">
        <v>30.31</v>
      </c>
      <c r="AC41" s="14"/>
      <c r="AD41" s="6">
        <v>20.29</v>
      </c>
      <c r="AE41" s="14"/>
      <c r="AF41" s="14"/>
      <c r="AI41" s="3"/>
      <c r="AK41" s="65"/>
      <c r="AL41" s="64"/>
      <c r="AM41" s="62"/>
      <c r="AN41" s="6">
        <v>28.1</v>
      </c>
      <c r="AO41" s="14"/>
      <c r="AP41" s="6">
        <v>20.29</v>
      </c>
      <c r="AQ41" s="14"/>
      <c r="AR41" s="14"/>
    </row>
    <row r="42" spans="1:47" x14ac:dyDescent="0.25">
      <c r="A42" s="65"/>
      <c r="B42" s="64">
        <v>39</v>
      </c>
      <c r="C42" s="62" t="s">
        <v>882</v>
      </c>
      <c r="D42" s="6">
        <v>27.67</v>
      </c>
      <c r="E42" s="6">
        <f>AVERAGE(D42:D44)</f>
        <v>27.73</v>
      </c>
      <c r="F42" s="6">
        <v>19.29</v>
      </c>
      <c r="G42" s="6">
        <f>AVERAGE(F42:F44)</f>
        <v>19.243333333333332</v>
      </c>
      <c r="H42" s="14">
        <f>E42-G42</f>
        <v>8.4866666666666681</v>
      </c>
      <c r="J42" s="6">
        <f>H42-I120</f>
        <v>-3.7601960784313722</v>
      </c>
      <c r="K42" s="3">
        <f>POWER(2,-J42)</f>
        <v>13.549766437838606</v>
      </c>
      <c r="M42" s="65"/>
      <c r="N42" s="64">
        <v>39</v>
      </c>
      <c r="O42" s="62" t="s">
        <v>883</v>
      </c>
      <c r="P42" s="6">
        <v>30.58</v>
      </c>
      <c r="Q42" s="14">
        <f>AVERAGE(P42:P44)</f>
        <v>30.62</v>
      </c>
      <c r="R42" s="6">
        <v>18.920000000000002</v>
      </c>
      <c r="S42" s="14">
        <f>AVERAGE(R42:R44)</f>
        <v>18.583333333333332</v>
      </c>
      <c r="T42" s="14">
        <f>Q42-S42</f>
        <v>12.036666666666669</v>
      </c>
      <c r="V42" s="6">
        <f>T42-U120</f>
        <v>-3.6078431372549016</v>
      </c>
      <c r="W42" s="6">
        <f>POWER(2,-V42)</f>
        <v>12.191832965215063</v>
      </c>
      <c r="Y42" s="65"/>
      <c r="Z42" s="64">
        <v>39</v>
      </c>
      <c r="AA42" s="62" t="s">
        <v>882</v>
      </c>
      <c r="AB42" s="6">
        <v>27.67</v>
      </c>
      <c r="AC42" s="6">
        <f>AVERAGE(AB42:AB44)</f>
        <v>27.73</v>
      </c>
      <c r="AD42" s="6">
        <v>19.29</v>
      </c>
      <c r="AE42" s="6">
        <f>AVERAGE(AD42:AD44)</f>
        <v>19.243333333333332</v>
      </c>
      <c r="AF42" s="14">
        <f>AC42-AE42</f>
        <v>8.4866666666666681</v>
      </c>
      <c r="AH42" s="6">
        <f>AF42-AG147</f>
        <v>-2.7028888888888858</v>
      </c>
      <c r="AI42" s="3">
        <f>POWER(2,-AH42)</f>
        <v>6.5110440043867603</v>
      </c>
      <c r="AK42" s="65"/>
      <c r="AL42" s="64">
        <v>39</v>
      </c>
      <c r="AM42" s="62" t="s">
        <v>883</v>
      </c>
      <c r="AN42" s="6">
        <v>30.58</v>
      </c>
      <c r="AO42" s="14">
        <f>AVERAGE(AN42:AN44)</f>
        <v>30.62</v>
      </c>
      <c r="AP42" s="6">
        <v>18.920000000000002</v>
      </c>
      <c r="AQ42" s="14">
        <f>AVERAGE(AP42:AP44)</f>
        <v>18.583333333333332</v>
      </c>
      <c r="AR42" s="14">
        <f>AO42-AQ42</f>
        <v>12.036666666666669</v>
      </c>
      <c r="AT42" s="6">
        <f>AR42-AS147</f>
        <v>-1.3599999999999977</v>
      </c>
      <c r="AU42" s="6">
        <f>POWER(2,-AT42)</f>
        <v>2.5668517951258041</v>
      </c>
    </row>
    <row r="43" spans="1:47" x14ac:dyDescent="0.25">
      <c r="A43" s="65"/>
      <c r="B43" s="64"/>
      <c r="C43" s="62"/>
      <c r="D43" s="6">
        <v>27.68</v>
      </c>
      <c r="F43" s="6">
        <v>19.329999999999998</v>
      </c>
      <c r="G43" s="14"/>
      <c r="H43" s="14"/>
      <c r="K43" s="3"/>
      <c r="M43" s="65"/>
      <c r="N43" s="64"/>
      <c r="O43" s="62"/>
      <c r="P43" s="6">
        <v>30.77</v>
      </c>
      <c r="Q43" s="14"/>
      <c r="R43" s="6">
        <v>18</v>
      </c>
      <c r="S43" s="14"/>
      <c r="T43" s="14"/>
      <c r="Y43" s="65"/>
      <c r="Z43" s="64"/>
      <c r="AA43" s="62"/>
      <c r="AB43" s="6">
        <v>27.68</v>
      </c>
      <c r="AD43" s="6">
        <v>19.329999999999998</v>
      </c>
      <c r="AE43" s="14"/>
      <c r="AF43" s="14"/>
      <c r="AI43" s="3"/>
      <c r="AK43" s="65"/>
      <c r="AL43" s="64"/>
      <c r="AM43" s="62"/>
      <c r="AN43" s="6">
        <v>30.77</v>
      </c>
      <c r="AO43" s="14"/>
      <c r="AP43" s="6">
        <v>18</v>
      </c>
      <c r="AQ43" s="14"/>
      <c r="AR43" s="14"/>
    </row>
    <row r="44" spans="1:47" x14ac:dyDescent="0.25">
      <c r="A44" s="65"/>
      <c r="B44" s="64"/>
      <c r="C44" s="62"/>
      <c r="D44" s="6">
        <v>27.84</v>
      </c>
      <c r="F44" s="6">
        <v>19.11</v>
      </c>
      <c r="G44" s="14"/>
      <c r="H44" s="14"/>
      <c r="K44" s="3"/>
      <c r="M44" s="65"/>
      <c r="N44" s="64"/>
      <c r="O44" s="62"/>
      <c r="P44" s="6">
        <v>30.51</v>
      </c>
      <c r="Q44" s="14"/>
      <c r="R44" s="6">
        <v>18.829999999999998</v>
      </c>
      <c r="S44" s="14"/>
      <c r="T44" s="14"/>
      <c r="Y44" s="65"/>
      <c r="Z44" s="64"/>
      <c r="AA44" s="62"/>
      <c r="AB44" s="6">
        <v>27.84</v>
      </c>
      <c r="AD44" s="6">
        <v>19.11</v>
      </c>
      <c r="AE44" s="14"/>
      <c r="AF44" s="14"/>
      <c r="AI44" s="3"/>
      <c r="AK44" s="65"/>
      <c r="AL44" s="64"/>
      <c r="AM44" s="62"/>
      <c r="AN44" s="6">
        <v>30.51</v>
      </c>
      <c r="AO44" s="14"/>
      <c r="AP44" s="6">
        <v>18.829999999999998</v>
      </c>
      <c r="AQ44" s="14"/>
      <c r="AR44" s="14"/>
    </row>
    <row r="45" spans="1:47" x14ac:dyDescent="0.25">
      <c r="A45" s="65"/>
      <c r="B45" s="64">
        <v>43</v>
      </c>
      <c r="C45" s="62" t="s">
        <v>882</v>
      </c>
      <c r="D45" s="6">
        <v>32.92</v>
      </c>
      <c r="E45" s="14">
        <f>AVERAGE(D45:D47)</f>
        <v>32.873333333333335</v>
      </c>
      <c r="F45" s="6">
        <v>24.68</v>
      </c>
      <c r="G45" s="14">
        <f>AVERAGE(F45:F47)</f>
        <v>24.703333333333333</v>
      </c>
      <c r="H45" s="14">
        <f>E45-G45</f>
        <v>8.1700000000000017</v>
      </c>
      <c r="J45" s="6">
        <f>H45-I120</f>
        <v>-4.0768627450980386</v>
      </c>
      <c r="K45" s="3">
        <f>POWER(2,-J45)</f>
        <v>16.875551493056339</v>
      </c>
      <c r="M45" s="65"/>
      <c r="N45" s="64">
        <v>43</v>
      </c>
      <c r="O45" s="62" t="s">
        <v>883</v>
      </c>
      <c r="P45" s="6">
        <v>36.700000000000003</v>
      </c>
      <c r="Q45" s="14">
        <f>AVERAGE(P45:P47)</f>
        <v>36.523333333333333</v>
      </c>
      <c r="R45" s="6">
        <v>24.68</v>
      </c>
      <c r="S45" s="14">
        <f>AVERAGE(R45:R47)</f>
        <v>24.703333333333333</v>
      </c>
      <c r="T45" s="14">
        <f>Q45-S45</f>
        <v>11.82</v>
      </c>
      <c r="V45" s="6">
        <f>T45-U120</f>
        <v>-3.8245098039215701</v>
      </c>
      <c r="W45" s="6">
        <f>POWER(2,-V45)</f>
        <v>14.167465694155293</v>
      </c>
      <c r="Y45" s="65"/>
      <c r="Z45" s="64">
        <v>43</v>
      </c>
      <c r="AA45" s="62" t="s">
        <v>882</v>
      </c>
      <c r="AB45" s="6">
        <v>32.92</v>
      </c>
      <c r="AC45" s="14">
        <f>AVERAGE(AB45:AB47)</f>
        <v>32.873333333333335</v>
      </c>
      <c r="AD45" s="6">
        <v>24.68</v>
      </c>
      <c r="AE45" s="14">
        <f>AVERAGE(AD45:AD47)</f>
        <v>24.703333333333333</v>
      </c>
      <c r="AF45" s="14">
        <f>AC45-AE45</f>
        <v>8.1700000000000017</v>
      </c>
      <c r="AH45" s="6">
        <f>AF45-AG147</f>
        <v>-3.0195555555555522</v>
      </c>
      <c r="AI45" s="3">
        <f>POWER(2,-AH45)</f>
        <v>8.1091772964251696</v>
      </c>
      <c r="AK45" s="65"/>
      <c r="AL45" s="64">
        <v>43</v>
      </c>
      <c r="AM45" s="62" t="s">
        <v>883</v>
      </c>
      <c r="AN45" s="6">
        <v>36.700000000000003</v>
      </c>
      <c r="AO45" s="14">
        <f>AVERAGE(AN45:AN47)</f>
        <v>36.523333333333333</v>
      </c>
      <c r="AP45" s="6">
        <v>24.68</v>
      </c>
      <c r="AQ45" s="14">
        <f>AVERAGE(AP45:AP47)</f>
        <v>24.703333333333333</v>
      </c>
      <c r="AR45" s="14">
        <f>AO45-AQ45</f>
        <v>11.82</v>
      </c>
      <c r="AT45" s="6">
        <f>AR45-AS147</f>
        <v>-1.5766666666666662</v>
      </c>
      <c r="AU45" s="6">
        <f>POWER(2,-AT45)</f>
        <v>2.9827988009007531</v>
      </c>
    </row>
    <row r="46" spans="1:47" x14ac:dyDescent="0.25">
      <c r="A46" s="65"/>
      <c r="B46" s="64"/>
      <c r="C46" s="62"/>
      <c r="D46" s="6">
        <v>32.770000000000003</v>
      </c>
      <c r="E46" s="14"/>
      <c r="F46" s="6">
        <v>24.7</v>
      </c>
      <c r="G46" s="14"/>
      <c r="H46" s="14"/>
      <c r="K46" s="3"/>
      <c r="M46" s="65"/>
      <c r="N46" s="64"/>
      <c r="O46" s="62"/>
      <c r="P46" s="6">
        <v>35</v>
      </c>
      <c r="Q46" s="14"/>
      <c r="R46" s="6">
        <v>24.7</v>
      </c>
      <c r="S46" s="14"/>
      <c r="T46" s="14"/>
      <c r="Y46" s="65"/>
      <c r="Z46" s="64"/>
      <c r="AA46" s="62"/>
      <c r="AB46" s="6">
        <v>32.770000000000003</v>
      </c>
      <c r="AC46" s="14"/>
      <c r="AD46" s="6">
        <v>24.7</v>
      </c>
      <c r="AE46" s="14"/>
      <c r="AF46" s="14"/>
      <c r="AI46" s="3"/>
      <c r="AK46" s="65"/>
      <c r="AL46" s="64"/>
      <c r="AM46" s="62"/>
      <c r="AN46" s="6">
        <v>35</v>
      </c>
      <c r="AO46" s="14"/>
      <c r="AP46" s="6">
        <v>24.7</v>
      </c>
      <c r="AQ46" s="14"/>
      <c r="AR46" s="14"/>
    </row>
    <row r="47" spans="1:47" x14ac:dyDescent="0.25">
      <c r="A47" s="65"/>
      <c r="B47" s="64"/>
      <c r="C47" s="62"/>
      <c r="D47" s="6">
        <v>32.93</v>
      </c>
      <c r="E47" s="14"/>
      <c r="F47" s="6">
        <v>24.73</v>
      </c>
      <c r="G47" s="14"/>
      <c r="H47" s="14"/>
      <c r="K47" s="3"/>
      <c r="M47" s="65"/>
      <c r="N47" s="64"/>
      <c r="O47" s="62"/>
      <c r="P47" s="6">
        <v>37.869999999999997</v>
      </c>
      <c r="Q47" s="14"/>
      <c r="R47" s="6">
        <v>24.73</v>
      </c>
      <c r="S47" s="14"/>
      <c r="T47" s="14"/>
      <c r="Y47" s="65"/>
      <c r="Z47" s="64"/>
      <c r="AA47" s="62"/>
      <c r="AB47" s="6">
        <v>32.93</v>
      </c>
      <c r="AC47" s="14"/>
      <c r="AD47" s="6">
        <v>24.73</v>
      </c>
      <c r="AE47" s="14"/>
      <c r="AF47" s="14"/>
      <c r="AI47" s="3"/>
      <c r="AK47" s="65"/>
      <c r="AL47" s="64"/>
      <c r="AM47" s="62"/>
      <c r="AN47" s="6">
        <v>37.869999999999997</v>
      </c>
      <c r="AO47" s="14"/>
      <c r="AP47" s="6">
        <v>24.73</v>
      </c>
      <c r="AQ47" s="14"/>
      <c r="AR47" s="14"/>
    </row>
    <row r="48" spans="1:47" x14ac:dyDescent="0.25">
      <c r="A48" s="65"/>
      <c r="B48" s="64">
        <v>50</v>
      </c>
      <c r="C48" s="62" t="s">
        <v>882</v>
      </c>
      <c r="D48" s="6">
        <v>23.59</v>
      </c>
      <c r="E48" s="6">
        <v>20.36</v>
      </c>
      <c r="F48" s="6">
        <v>17.89</v>
      </c>
      <c r="G48" s="14">
        <f>AVERAGE(F48:F50)</f>
        <v>17.953333333333333</v>
      </c>
      <c r="H48" s="14">
        <f>E48-G48</f>
        <v>2.4066666666666663</v>
      </c>
      <c r="J48" s="6">
        <f>H48-I120</f>
        <v>-9.840196078431374</v>
      </c>
      <c r="K48" s="3">
        <f>POWER(2,-J48)</f>
        <v>916.63024449206603</v>
      </c>
      <c r="M48" s="65"/>
      <c r="N48" s="64">
        <v>50</v>
      </c>
      <c r="O48" s="62" t="s">
        <v>883</v>
      </c>
      <c r="P48" s="6">
        <v>22.33</v>
      </c>
      <c r="Q48" s="14">
        <f>AVERAGE(P48:P50)</f>
        <v>22.493333333333336</v>
      </c>
      <c r="R48" s="6">
        <v>17.89</v>
      </c>
      <c r="S48" s="14">
        <f>AVERAGE(R48:R50)</f>
        <v>17.953333333333333</v>
      </c>
      <c r="T48" s="14">
        <f>Q48-S48</f>
        <v>4.5400000000000027</v>
      </c>
      <c r="V48" s="6">
        <f>T48-U120</f>
        <v>-11.104509803921568</v>
      </c>
      <c r="W48" s="6">
        <f>POWER(2,-V48)</f>
        <v>2201.8642394477624</v>
      </c>
      <c r="Y48" s="65"/>
      <c r="Z48" s="64">
        <v>50</v>
      </c>
      <c r="AA48" s="62" t="s">
        <v>882</v>
      </c>
      <c r="AB48" s="6">
        <v>23.59</v>
      </c>
      <c r="AC48" s="6">
        <v>20.36</v>
      </c>
      <c r="AD48" s="6">
        <v>17.89</v>
      </c>
      <c r="AE48" s="14">
        <f>AVERAGE(AD48:AD50)</f>
        <v>17.953333333333333</v>
      </c>
      <c r="AF48" s="14">
        <f>AC48-AE48</f>
        <v>2.4066666666666663</v>
      </c>
      <c r="AH48" s="6">
        <f>AF48-AG147</f>
        <v>-8.7828888888888876</v>
      </c>
      <c r="AI48" s="3">
        <f>POWER(2,-AH48)</f>
        <v>440.46662243365279</v>
      </c>
      <c r="AK48" s="65"/>
      <c r="AL48" s="64">
        <v>50</v>
      </c>
      <c r="AM48" s="62" t="s">
        <v>883</v>
      </c>
      <c r="AN48" s="6">
        <v>22.33</v>
      </c>
      <c r="AO48" s="14">
        <f>AVERAGE(AN48:AN50)</f>
        <v>22.493333333333336</v>
      </c>
      <c r="AP48" s="6">
        <v>17.89</v>
      </c>
      <c r="AQ48" s="14">
        <f>AVERAGE(AP48:AP50)</f>
        <v>17.953333333333333</v>
      </c>
      <c r="AR48" s="14">
        <f>AO48-AQ48</f>
        <v>4.5400000000000027</v>
      </c>
      <c r="AT48" s="6">
        <f>AR48-AS147</f>
        <v>-8.8566666666666638</v>
      </c>
      <c r="AU48" s="6">
        <f>POWER(2,-AT48)</f>
        <v>463.57747778987124</v>
      </c>
    </row>
    <row r="49" spans="1:47" x14ac:dyDescent="0.25">
      <c r="A49" s="65"/>
      <c r="B49" s="64"/>
      <c r="C49" s="62"/>
      <c r="D49" s="6">
        <v>18.760000000000002</v>
      </c>
      <c r="F49" s="6">
        <v>17.850000000000001</v>
      </c>
      <c r="G49" s="14"/>
      <c r="H49" s="14"/>
      <c r="K49" s="3"/>
      <c r="M49" s="65"/>
      <c r="N49" s="64"/>
      <c r="O49" s="62"/>
      <c r="P49" s="6">
        <v>22.53</v>
      </c>
      <c r="Q49" s="14"/>
      <c r="R49" s="6">
        <v>17.850000000000001</v>
      </c>
      <c r="S49" s="14"/>
      <c r="T49" s="14"/>
      <c r="Y49" s="65"/>
      <c r="Z49" s="64"/>
      <c r="AA49" s="62"/>
      <c r="AB49" s="6">
        <v>18.760000000000002</v>
      </c>
      <c r="AD49" s="6">
        <v>17.850000000000001</v>
      </c>
      <c r="AE49" s="14"/>
      <c r="AF49" s="14"/>
      <c r="AI49" s="3"/>
      <c r="AK49" s="65"/>
      <c r="AL49" s="64"/>
      <c r="AM49" s="62"/>
      <c r="AN49" s="6">
        <v>22.53</v>
      </c>
      <c r="AO49" s="14"/>
      <c r="AP49" s="6">
        <v>17.850000000000001</v>
      </c>
      <c r="AQ49" s="14"/>
      <c r="AR49" s="14"/>
    </row>
    <row r="50" spans="1:47" x14ac:dyDescent="0.25">
      <c r="A50" s="65"/>
      <c r="B50" s="64"/>
      <c r="C50" s="62"/>
      <c r="D50" s="6">
        <v>18.73</v>
      </c>
      <c r="F50" s="6">
        <v>18.12</v>
      </c>
      <c r="G50" s="14"/>
      <c r="H50" s="14"/>
      <c r="K50" s="3"/>
      <c r="M50" s="65"/>
      <c r="N50" s="64"/>
      <c r="O50" s="62"/>
      <c r="P50" s="6">
        <v>22.62</v>
      </c>
      <c r="Q50" s="14"/>
      <c r="R50" s="6">
        <v>18.12</v>
      </c>
      <c r="S50" s="14"/>
      <c r="T50" s="14"/>
      <c r="Y50" s="65"/>
      <c r="Z50" s="64"/>
      <c r="AA50" s="62"/>
      <c r="AB50" s="6">
        <v>18.73</v>
      </c>
      <c r="AD50" s="6">
        <v>18.12</v>
      </c>
      <c r="AE50" s="14"/>
      <c r="AF50" s="14"/>
      <c r="AI50" s="3"/>
      <c r="AK50" s="65"/>
      <c r="AL50" s="64"/>
      <c r="AM50" s="62"/>
      <c r="AN50" s="6">
        <v>22.62</v>
      </c>
      <c r="AO50" s="14"/>
      <c r="AP50" s="6">
        <v>18.12</v>
      </c>
      <c r="AQ50" s="14"/>
      <c r="AR50" s="14"/>
    </row>
    <row r="51" spans="1:47" x14ac:dyDescent="0.25">
      <c r="A51" s="65"/>
      <c r="B51" s="64">
        <v>51</v>
      </c>
      <c r="C51" s="62" t="s">
        <v>882</v>
      </c>
      <c r="D51" s="6">
        <v>19.600000000000001</v>
      </c>
      <c r="E51" s="6">
        <v>19.6033333333333</v>
      </c>
      <c r="F51" s="6">
        <v>17.53</v>
      </c>
      <c r="G51" s="14">
        <f>AVERAGE(F51:F53)</f>
        <v>17.73</v>
      </c>
      <c r="H51" s="14">
        <f>E51-G51</f>
        <v>1.8733333333332993</v>
      </c>
      <c r="J51" s="6">
        <f>H51-I120</f>
        <v>-10.373529411764741</v>
      </c>
      <c r="K51" s="3">
        <f>POWER(2,-J51)</f>
        <v>1326.6107549608512</v>
      </c>
      <c r="M51" s="65"/>
      <c r="N51" s="64">
        <v>51</v>
      </c>
      <c r="O51" s="62" t="s">
        <v>883</v>
      </c>
      <c r="P51" s="6">
        <v>26.44</v>
      </c>
      <c r="Q51" s="14">
        <f>AVERAGE(P51:P53)</f>
        <v>26.573333333333334</v>
      </c>
      <c r="R51" s="6">
        <v>17.53</v>
      </c>
      <c r="S51" s="14">
        <f>AVERAGE(R51:R53)</f>
        <v>17.73</v>
      </c>
      <c r="T51" s="14">
        <f>Q51-S51</f>
        <v>8.8433333333333337</v>
      </c>
      <c r="V51" s="6">
        <f>T51-U120</f>
        <v>-6.8011764705882367</v>
      </c>
      <c r="W51" s="6">
        <f>POWER(2,-V51)</f>
        <v>111.52137706489614</v>
      </c>
      <c r="Y51" s="65"/>
      <c r="Z51" s="64">
        <v>51</v>
      </c>
      <c r="AA51" s="62" t="s">
        <v>882</v>
      </c>
      <c r="AB51" s="6">
        <v>19.600000000000001</v>
      </c>
      <c r="AC51" s="6">
        <v>19.6033333333333</v>
      </c>
      <c r="AD51" s="6">
        <v>17.53</v>
      </c>
      <c r="AE51" s="14">
        <f>AVERAGE(AD51:AD53)</f>
        <v>17.73</v>
      </c>
      <c r="AF51" s="14">
        <f>AC51-AE51</f>
        <v>1.8733333333332993</v>
      </c>
      <c r="AH51" s="6">
        <f>AF51-AG147</f>
        <v>-9.3162222222222546</v>
      </c>
      <c r="AI51" s="3">
        <f>POWER(2,-AH51)</f>
        <v>637.47379276750678</v>
      </c>
      <c r="AK51" s="65"/>
      <c r="AL51" s="64">
        <v>51</v>
      </c>
      <c r="AM51" s="62" t="s">
        <v>883</v>
      </c>
      <c r="AN51" s="6">
        <v>26.44</v>
      </c>
      <c r="AO51" s="14">
        <f>AVERAGE(AN51:AN53)</f>
        <v>26.573333333333334</v>
      </c>
      <c r="AP51" s="6">
        <v>17.53</v>
      </c>
      <c r="AQ51" s="14">
        <f>AVERAGE(AP51:AP53)</f>
        <v>17.73</v>
      </c>
      <c r="AR51" s="14">
        <f>AO51-AQ51</f>
        <v>8.8433333333333337</v>
      </c>
      <c r="AT51" s="6">
        <f>AR51-AS147</f>
        <v>-4.5533333333333328</v>
      </c>
      <c r="AU51" s="6">
        <f>POWER(2,-AT51)</f>
        <v>23.479557809778509</v>
      </c>
    </row>
    <row r="52" spans="1:47" x14ac:dyDescent="0.25">
      <c r="A52" s="65"/>
      <c r="B52" s="64"/>
      <c r="C52" s="62"/>
      <c r="D52" s="6">
        <v>19.59</v>
      </c>
      <c r="F52" s="6">
        <v>17.75</v>
      </c>
      <c r="G52" s="14"/>
      <c r="H52" s="14"/>
      <c r="K52" s="3"/>
      <c r="M52" s="65"/>
      <c r="N52" s="64"/>
      <c r="O52" s="62"/>
      <c r="P52" s="6">
        <v>26.55</v>
      </c>
      <c r="Q52" s="14"/>
      <c r="R52" s="6">
        <v>17.75</v>
      </c>
      <c r="S52" s="14"/>
      <c r="T52" s="14"/>
      <c r="Y52" s="65"/>
      <c r="Z52" s="64"/>
      <c r="AA52" s="62"/>
      <c r="AB52" s="6">
        <v>19.59</v>
      </c>
      <c r="AD52" s="6">
        <v>17.75</v>
      </c>
      <c r="AE52" s="14"/>
      <c r="AF52" s="14"/>
      <c r="AI52" s="3"/>
      <c r="AK52" s="65"/>
      <c r="AL52" s="64"/>
      <c r="AM52" s="62"/>
      <c r="AN52" s="6">
        <v>26.55</v>
      </c>
      <c r="AO52" s="14"/>
      <c r="AP52" s="6">
        <v>17.75</v>
      </c>
      <c r="AQ52" s="14"/>
      <c r="AR52" s="14"/>
    </row>
    <row r="53" spans="1:47" x14ac:dyDescent="0.25">
      <c r="A53" s="65"/>
      <c r="B53" s="64"/>
      <c r="C53" s="62"/>
      <c r="D53" s="6">
        <v>19.62</v>
      </c>
      <c r="F53" s="6">
        <v>17.91</v>
      </c>
      <c r="G53" s="14"/>
      <c r="H53" s="14"/>
      <c r="K53" s="3"/>
      <c r="M53" s="65"/>
      <c r="N53" s="64"/>
      <c r="O53" s="62"/>
      <c r="P53" s="6">
        <v>26.73</v>
      </c>
      <c r="Q53" s="14"/>
      <c r="R53" s="6">
        <v>17.91</v>
      </c>
      <c r="S53" s="14"/>
      <c r="T53" s="14"/>
      <c r="Y53" s="65"/>
      <c r="Z53" s="64"/>
      <c r="AA53" s="62"/>
      <c r="AB53" s="6">
        <v>19.62</v>
      </c>
      <c r="AD53" s="6">
        <v>17.91</v>
      </c>
      <c r="AE53" s="14"/>
      <c r="AF53" s="14"/>
      <c r="AI53" s="3"/>
      <c r="AK53" s="65"/>
      <c r="AL53" s="64"/>
      <c r="AM53" s="62"/>
      <c r="AN53" s="6">
        <v>26.73</v>
      </c>
      <c r="AO53" s="14"/>
      <c r="AP53" s="6">
        <v>17.91</v>
      </c>
      <c r="AQ53" s="14"/>
      <c r="AR53" s="14"/>
    </row>
    <row r="54" spans="1:47" x14ac:dyDescent="0.25">
      <c r="A54" s="65"/>
      <c r="B54" s="64">
        <v>55</v>
      </c>
      <c r="C54" s="62" t="s">
        <v>882</v>
      </c>
      <c r="D54" s="6">
        <v>21.27</v>
      </c>
      <c r="E54" s="6">
        <f>AVERAGE(D54:D56)</f>
        <v>21.28</v>
      </c>
      <c r="F54" s="6">
        <v>18.559999999999999</v>
      </c>
      <c r="G54" s="6">
        <f>AVERAGE(F54:F56)</f>
        <v>18.55</v>
      </c>
      <c r="H54" s="14">
        <f>E54-G54</f>
        <v>2.7300000000000004</v>
      </c>
      <c r="J54" s="6">
        <f>H54-I120</f>
        <v>-9.5168627450980399</v>
      </c>
      <c r="K54" s="3">
        <f>POWER(2,-J54)</f>
        <v>732.59027787348066</v>
      </c>
      <c r="M54" s="65"/>
      <c r="N54" s="64">
        <v>55</v>
      </c>
      <c r="O54" s="62" t="s">
        <v>883</v>
      </c>
      <c r="P54" s="6">
        <v>26.91</v>
      </c>
      <c r="Q54" s="14">
        <f>AVERAGE(P54:P56)</f>
        <v>26.946666666666669</v>
      </c>
      <c r="R54" s="6">
        <v>18.559999999999999</v>
      </c>
      <c r="S54" s="14">
        <f>AVERAGE(R54:R56)</f>
        <v>18.55</v>
      </c>
      <c r="T54" s="14">
        <f>Q54-S54</f>
        <v>8.3966666666666683</v>
      </c>
      <c r="V54" s="6">
        <f>T54-U120</f>
        <v>-7.2478431372549021</v>
      </c>
      <c r="W54" s="6">
        <f>POWER(2,-V54)</f>
        <v>151.99111052212521</v>
      </c>
      <c r="Y54" s="65"/>
      <c r="Z54" s="64">
        <v>55</v>
      </c>
      <c r="AA54" s="62" t="s">
        <v>882</v>
      </c>
      <c r="AB54" s="6">
        <v>21.27</v>
      </c>
      <c r="AC54" s="6">
        <f>AVERAGE(AB54:AB56)</f>
        <v>21.28</v>
      </c>
      <c r="AD54" s="6">
        <v>18.559999999999999</v>
      </c>
      <c r="AE54" s="6">
        <f>AVERAGE(AD54:AD56)</f>
        <v>18.55</v>
      </c>
      <c r="AF54" s="14">
        <f>AC54-AE54</f>
        <v>2.7300000000000004</v>
      </c>
      <c r="AH54" s="6">
        <f>AF54-AG147</f>
        <v>-8.4595555555555535</v>
      </c>
      <c r="AI54" s="3">
        <f>POWER(2,-AH54)</f>
        <v>352.03024039586575</v>
      </c>
      <c r="AK54" s="65"/>
      <c r="AL54" s="64">
        <v>55</v>
      </c>
      <c r="AM54" s="62" t="s">
        <v>883</v>
      </c>
      <c r="AN54" s="6">
        <v>26.91</v>
      </c>
      <c r="AO54" s="14">
        <f>AVERAGE(AN54:AN56)</f>
        <v>26.946666666666669</v>
      </c>
      <c r="AP54" s="6">
        <v>18.559999999999999</v>
      </c>
      <c r="AQ54" s="14">
        <f>AVERAGE(AP54:AP56)</f>
        <v>18.55</v>
      </c>
      <c r="AR54" s="14">
        <f>AO54-AQ54</f>
        <v>8.3966666666666683</v>
      </c>
      <c r="AT54" s="6">
        <f>AR54-AS147</f>
        <v>-4.9999999999999982</v>
      </c>
      <c r="AU54" s="6">
        <f>POWER(2,-AT54)</f>
        <v>31.999999999999957</v>
      </c>
    </row>
    <row r="55" spans="1:47" x14ac:dyDescent="0.25">
      <c r="A55" s="65"/>
      <c r="B55" s="64"/>
      <c r="C55" s="62"/>
      <c r="D55" s="6">
        <v>21.29</v>
      </c>
      <c r="F55" s="6">
        <v>18.559999999999999</v>
      </c>
      <c r="H55" s="14"/>
      <c r="K55" s="3"/>
      <c r="M55" s="65"/>
      <c r="N55" s="64"/>
      <c r="O55" s="62"/>
      <c r="P55" s="6">
        <v>26.98</v>
      </c>
      <c r="R55" s="6">
        <v>18.559999999999999</v>
      </c>
      <c r="T55" s="14"/>
      <c r="Y55" s="65"/>
      <c r="Z55" s="64"/>
      <c r="AA55" s="62"/>
      <c r="AB55" s="6">
        <v>21.29</v>
      </c>
      <c r="AD55" s="6">
        <v>18.559999999999999</v>
      </c>
      <c r="AF55" s="14"/>
      <c r="AI55" s="3"/>
      <c r="AK55" s="65"/>
      <c r="AL55" s="64"/>
      <c r="AM55" s="62"/>
      <c r="AN55" s="6">
        <v>26.98</v>
      </c>
      <c r="AP55" s="6">
        <v>18.559999999999999</v>
      </c>
      <c r="AR55" s="14"/>
    </row>
    <row r="56" spans="1:47" x14ac:dyDescent="0.25">
      <c r="A56" s="65"/>
      <c r="B56" s="64"/>
      <c r="C56" s="62"/>
      <c r="D56" s="6">
        <v>21.28</v>
      </c>
      <c r="F56" s="6">
        <v>18.53</v>
      </c>
      <c r="H56" s="14"/>
      <c r="K56" s="3"/>
      <c r="M56" s="65"/>
      <c r="N56" s="64"/>
      <c r="O56" s="62"/>
      <c r="P56" s="6">
        <v>26.95</v>
      </c>
      <c r="R56" s="6">
        <v>18.53</v>
      </c>
      <c r="T56" s="14"/>
      <c r="Y56" s="65"/>
      <c r="Z56" s="64"/>
      <c r="AA56" s="62"/>
      <c r="AB56" s="6">
        <v>21.28</v>
      </c>
      <c r="AD56" s="6">
        <v>18.53</v>
      </c>
      <c r="AF56" s="14"/>
      <c r="AI56" s="3"/>
      <c r="AK56" s="65"/>
      <c r="AL56" s="64"/>
      <c r="AM56" s="62"/>
      <c r="AN56" s="6">
        <v>26.95</v>
      </c>
      <c r="AP56" s="6">
        <v>18.53</v>
      </c>
      <c r="AR56" s="14"/>
    </row>
    <row r="57" spans="1:47" x14ac:dyDescent="0.25">
      <c r="A57" s="65"/>
      <c r="B57" s="64">
        <v>57</v>
      </c>
      <c r="C57" s="62" t="s">
        <v>882</v>
      </c>
      <c r="D57" s="6">
        <v>21.68</v>
      </c>
      <c r="E57" s="14">
        <f>AVERAGE(D57:D59)</f>
        <v>21.596666666666664</v>
      </c>
      <c r="F57" s="6">
        <v>21.02</v>
      </c>
      <c r="G57" s="14">
        <f>AVERAGE(F57:F59)</f>
        <v>21.006666666666664</v>
      </c>
      <c r="H57" s="14">
        <f>E57-G57</f>
        <v>0.58999999999999986</v>
      </c>
      <c r="J57" s="6">
        <f>H57-I120</f>
        <v>-11.65686274509804</v>
      </c>
      <c r="K57" s="3">
        <f>POWER(2,-J57)</f>
        <v>3228.9799001210258</v>
      </c>
      <c r="M57" s="65"/>
      <c r="N57" s="64">
        <v>57</v>
      </c>
      <c r="O57" s="62" t="s">
        <v>883</v>
      </c>
      <c r="P57" s="6">
        <v>29.47</v>
      </c>
      <c r="Q57" s="14">
        <f>AVERAGE(P57:P59)</f>
        <v>29.136666666666667</v>
      </c>
      <c r="R57" s="6">
        <v>21.02</v>
      </c>
      <c r="S57" s="14">
        <f>AVERAGE(R57:R59)</f>
        <v>21.006666666666664</v>
      </c>
      <c r="T57" s="14">
        <f>Q57-S57</f>
        <v>8.1300000000000026</v>
      </c>
      <c r="V57" s="6">
        <f>T57-U120</f>
        <v>-7.5145098039215679</v>
      </c>
      <c r="W57" s="6">
        <f>POWER(2,-V57)</f>
        <v>182.84911122004056</v>
      </c>
      <c r="Y57" s="65"/>
      <c r="Z57" s="64">
        <v>57</v>
      </c>
      <c r="AA57" s="62" t="s">
        <v>882</v>
      </c>
      <c r="AB57" s="6">
        <v>21.68</v>
      </c>
      <c r="AC57" s="14">
        <f>AVERAGE(AB57:AB59)</f>
        <v>21.596666666666664</v>
      </c>
      <c r="AD57" s="6">
        <v>21.02</v>
      </c>
      <c r="AE57" s="14">
        <f>AVERAGE(AD57:AD59)</f>
        <v>21.006666666666664</v>
      </c>
      <c r="AF57" s="14">
        <f>AC57-AE57</f>
        <v>0.58999999999999986</v>
      </c>
      <c r="AH57" s="6">
        <f>AF57-AG147</f>
        <v>-10.599555555555554</v>
      </c>
      <c r="AI57" s="3">
        <f>POWER(2,-AH57)</f>
        <v>1551.6156913419109</v>
      </c>
      <c r="AK57" s="65"/>
      <c r="AL57" s="64">
        <v>57</v>
      </c>
      <c r="AM57" s="62" t="s">
        <v>883</v>
      </c>
      <c r="AN57" s="6">
        <v>29.47</v>
      </c>
      <c r="AO57" s="14">
        <f>AVERAGE(AN57:AN59)</f>
        <v>29.136666666666667</v>
      </c>
      <c r="AP57" s="6">
        <v>21.02</v>
      </c>
      <c r="AQ57" s="14">
        <f>AVERAGE(AP57:AP59)</f>
        <v>21.006666666666664</v>
      </c>
      <c r="AR57" s="14">
        <f>AO57-AQ57</f>
        <v>8.1300000000000026</v>
      </c>
      <c r="AT57" s="6">
        <f>AR57-AS147</f>
        <v>-5.2666666666666639</v>
      </c>
      <c r="AU57" s="6">
        <f>POWER(2,-AT57)</f>
        <v>38.496801154627661</v>
      </c>
    </row>
    <row r="58" spans="1:47" x14ac:dyDescent="0.25">
      <c r="A58" s="65"/>
      <c r="B58" s="64"/>
      <c r="C58" s="62"/>
      <c r="D58" s="6">
        <v>21.48</v>
      </c>
      <c r="E58" s="14"/>
      <c r="F58" s="6">
        <v>21.02</v>
      </c>
      <c r="G58" s="14"/>
      <c r="H58" s="14"/>
      <c r="K58" s="3"/>
      <c r="M58" s="65"/>
      <c r="N58" s="64"/>
      <c r="O58" s="62"/>
      <c r="P58" s="6">
        <v>29.04</v>
      </c>
      <c r="Q58" s="14"/>
      <c r="R58" s="6">
        <v>21.02</v>
      </c>
      <c r="S58" s="14"/>
      <c r="T58" s="14"/>
      <c r="Y58" s="65"/>
      <c r="Z58" s="64"/>
      <c r="AA58" s="62"/>
      <c r="AB58" s="6">
        <v>21.48</v>
      </c>
      <c r="AC58" s="14"/>
      <c r="AD58" s="6">
        <v>21.02</v>
      </c>
      <c r="AE58" s="14"/>
      <c r="AF58" s="14"/>
      <c r="AI58" s="3"/>
      <c r="AK58" s="65"/>
      <c r="AL58" s="64"/>
      <c r="AM58" s="62"/>
      <c r="AN58" s="6">
        <v>29.04</v>
      </c>
      <c r="AO58" s="14"/>
      <c r="AP58" s="6">
        <v>21.02</v>
      </c>
      <c r="AQ58" s="14"/>
      <c r="AR58" s="14"/>
    </row>
    <row r="59" spans="1:47" x14ac:dyDescent="0.25">
      <c r="A59" s="65"/>
      <c r="B59" s="64"/>
      <c r="C59" s="62"/>
      <c r="D59" s="6">
        <v>21.63</v>
      </c>
      <c r="E59" s="14"/>
      <c r="F59" s="6">
        <v>20.98</v>
      </c>
      <c r="G59" s="14"/>
      <c r="H59" s="14"/>
      <c r="K59" s="3"/>
      <c r="M59" s="65"/>
      <c r="N59" s="64"/>
      <c r="O59" s="62"/>
      <c r="P59" s="6">
        <v>28.9</v>
      </c>
      <c r="Q59" s="14"/>
      <c r="R59" s="6">
        <v>20.98</v>
      </c>
      <c r="S59" s="14"/>
      <c r="T59" s="14"/>
      <c r="Y59" s="65"/>
      <c r="Z59" s="64"/>
      <c r="AA59" s="62"/>
      <c r="AB59" s="6">
        <v>21.63</v>
      </c>
      <c r="AC59" s="14"/>
      <c r="AD59" s="6">
        <v>20.98</v>
      </c>
      <c r="AE59" s="14"/>
      <c r="AF59" s="14"/>
      <c r="AI59" s="3"/>
      <c r="AK59" s="65"/>
      <c r="AL59" s="64"/>
      <c r="AM59" s="62"/>
      <c r="AN59" s="6">
        <v>28.9</v>
      </c>
      <c r="AO59" s="14"/>
      <c r="AP59" s="6">
        <v>20.98</v>
      </c>
      <c r="AQ59" s="14"/>
      <c r="AR59" s="14"/>
    </row>
    <row r="60" spans="1:47" x14ac:dyDescent="0.25">
      <c r="A60" s="65"/>
      <c r="B60" s="64">
        <v>59</v>
      </c>
      <c r="C60" s="62" t="s">
        <v>882</v>
      </c>
      <c r="D60" s="6">
        <v>19.850000000000001</v>
      </c>
      <c r="E60" s="14">
        <f>AVERAGE(D60:D62)</f>
        <v>19.836666666666666</v>
      </c>
      <c r="F60" s="6">
        <v>19.23</v>
      </c>
      <c r="G60" s="14">
        <f>AVERAGE(F60:F62)</f>
        <v>19.226666666666667</v>
      </c>
      <c r="H60" s="14">
        <f>E60-G60</f>
        <v>0.60999999999999943</v>
      </c>
      <c r="J60" s="6">
        <f>H60-I120</f>
        <v>-11.636862745098041</v>
      </c>
      <c r="K60" s="3">
        <f>POWER(2,-J60)</f>
        <v>3184.5255796510546</v>
      </c>
      <c r="M60" s="65"/>
      <c r="N60" s="64">
        <v>59</v>
      </c>
      <c r="O60" s="62" t="s">
        <v>883</v>
      </c>
      <c r="P60" s="6">
        <v>29.83</v>
      </c>
      <c r="Q60" s="14">
        <f>AVERAGE(P60:P62)</f>
        <v>29.73</v>
      </c>
      <c r="R60" s="6">
        <v>19.23</v>
      </c>
      <c r="S60" s="14">
        <f>AVERAGE(R60:R62)</f>
        <v>19.226666666666667</v>
      </c>
      <c r="T60" s="14">
        <f>Q60-S60</f>
        <v>10.503333333333334</v>
      </c>
      <c r="V60" s="6">
        <f>T60-U120</f>
        <v>-5.1411764705882366</v>
      </c>
      <c r="W60" s="6">
        <f>POWER(2,-V60)</f>
        <v>35.289729597134581</v>
      </c>
      <c r="Y60" s="65"/>
      <c r="Z60" s="64">
        <v>59</v>
      </c>
      <c r="AA60" s="62" t="s">
        <v>882</v>
      </c>
      <c r="AB60" s="6">
        <v>19.850000000000001</v>
      </c>
      <c r="AC60" s="14">
        <f>AVERAGE(AB60:AB62)</f>
        <v>19.836666666666666</v>
      </c>
      <c r="AD60" s="6">
        <v>19.23</v>
      </c>
      <c r="AE60" s="14">
        <f>AVERAGE(AD60:AD62)</f>
        <v>19.226666666666667</v>
      </c>
      <c r="AF60" s="14">
        <f>AC60-AE60</f>
        <v>0.60999999999999943</v>
      </c>
      <c r="AH60" s="6">
        <f>AF60-AG147</f>
        <v>-10.579555555555554</v>
      </c>
      <c r="AI60" s="3">
        <f>POWER(2,-AH60)</f>
        <v>1530.2541396064664</v>
      </c>
      <c r="AK60" s="65"/>
      <c r="AL60" s="64">
        <v>59</v>
      </c>
      <c r="AM60" s="62" t="s">
        <v>883</v>
      </c>
      <c r="AN60" s="6">
        <v>29.83</v>
      </c>
      <c r="AO60" s="14">
        <f>AVERAGE(AN60:AN62)</f>
        <v>29.73</v>
      </c>
      <c r="AP60" s="6">
        <v>19.23</v>
      </c>
      <c r="AQ60" s="14">
        <f>AVERAGE(AP60:AP62)</f>
        <v>19.226666666666667</v>
      </c>
      <c r="AR60" s="14">
        <f>AO60-AQ60</f>
        <v>10.503333333333334</v>
      </c>
      <c r="AT60" s="6">
        <f>AR60-AS147</f>
        <v>-2.8933333333333326</v>
      </c>
      <c r="AU60" s="6">
        <f>POWER(2,-AT60)</f>
        <v>7.4298512803083838</v>
      </c>
    </row>
    <row r="61" spans="1:47" x14ac:dyDescent="0.25">
      <c r="A61" s="65"/>
      <c r="B61" s="64"/>
      <c r="C61" s="62"/>
      <c r="D61" s="6">
        <v>19.829999999999998</v>
      </c>
      <c r="E61" s="14"/>
      <c r="F61" s="6">
        <v>19.23</v>
      </c>
      <c r="G61" s="14"/>
      <c r="H61" s="14"/>
      <c r="K61" s="3"/>
      <c r="M61" s="65"/>
      <c r="N61" s="64"/>
      <c r="O61" s="62"/>
      <c r="P61" s="6">
        <v>29.67</v>
      </c>
      <c r="Q61" s="14"/>
      <c r="R61" s="6">
        <v>19.23</v>
      </c>
      <c r="S61" s="14"/>
      <c r="T61" s="14"/>
      <c r="Y61" s="65"/>
      <c r="Z61" s="64"/>
      <c r="AA61" s="62"/>
      <c r="AB61" s="6">
        <v>19.829999999999998</v>
      </c>
      <c r="AC61" s="14"/>
      <c r="AD61" s="6">
        <v>19.23</v>
      </c>
      <c r="AE61" s="14"/>
      <c r="AF61" s="14"/>
      <c r="AI61" s="3"/>
      <c r="AK61" s="65"/>
      <c r="AL61" s="64"/>
      <c r="AM61" s="62"/>
      <c r="AN61" s="6">
        <v>29.67</v>
      </c>
      <c r="AO61" s="14"/>
      <c r="AP61" s="6">
        <v>19.23</v>
      </c>
      <c r="AQ61" s="14"/>
      <c r="AR61" s="14"/>
    </row>
    <row r="62" spans="1:47" x14ac:dyDescent="0.25">
      <c r="A62" s="65"/>
      <c r="B62" s="64"/>
      <c r="C62" s="62"/>
      <c r="D62" s="6">
        <v>19.829999999999998</v>
      </c>
      <c r="E62" s="14"/>
      <c r="F62" s="6">
        <v>19.22</v>
      </c>
      <c r="G62" s="14"/>
      <c r="H62" s="14"/>
      <c r="K62" s="3"/>
      <c r="M62" s="65"/>
      <c r="N62" s="64"/>
      <c r="O62" s="62"/>
      <c r="P62" s="6">
        <v>29.69</v>
      </c>
      <c r="Q62" s="14"/>
      <c r="R62" s="6">
        <v>19.22</v>
      </c>
      <c r="S62" s="14"/>
      <c r="T62" s="14"/>
      <c r="Y62" s="65"/>
      <c r="Z62" s="64"/>
      <c r="AA62" s="62"/>
      <c r="AB62" s="6">
        <v>19.829999999999998</v>
      </c>
      <c r="AC62" s="14"/>
      <c r="AD62" s="6">
        <v>19.22</v>
      </c>
      <c r="AE62" s="14"/>
      <c r="AF62" s="14"/>
      <c r="AI62" s="3"/>
      <c r="AK62" s="65"/>
      <c r="AL62" s="64"/>
      <c r="AM62" s="62"/>
      <c r="AN62" s="6">
        <v>29.69</v>
      </c>
      <c r="AO62" s="14"/>
      <c r="AP62" s="6">
        <v>19.22</v>
      </c>
      <c r="AQ62" s="14"/>
      <c r="AR62" s="14"/>
    </row>
    <row r="63" spans="1:47" x14ac:dyDescent="0.25">
      <c r="A63" s="65"/>
      <c r="B63" s="64">
        <v>61</v>
      </c>
      <c r="C63" s="62" t="s">
        <v>882</v>
      </c>
      <c r="D63" s="6">
        <v>27.09</v>
      </c>
      <c r="E63" s="6">
        <f>AVERAGE(D63:D65)</f>
        <v>27.073333333333334</v>
      </c>
      <c r="F63" s="6">
        <v>19.28</v>
      </c>
      <c r="G63" s="6">
        <f>AVERAGE(F63:F65)</f>
        <v>19.25333333333333</v>
      </c>
      <c r="H63" s="14">
        <f>E63-G63</f>
        <v>7.8200000000000038</v>
      </c>
      <c r="J63" s="6">
        <f>H63-I120</f>
        <v>-4.4268627450980365</v>
      </c>
      <c r="K63" s="3">
        <f>POWER(2,-J63)</f>
        <v>21.508913497348367</v>
      </c>
      <c r="M63" s="65"/>
      <c r="N63" s="64">
        <v>61</v>
      </c>
      <c r="O63" s="62" t="s">
        <v>883</v>
      </c>
      <c r="P63" s="6">
        <v>23.84</v>
      </c>
      <c r="Q63" s="14">
        <f>AVERAGE(P63:P65)</f>
        <v>23.716666666666669</v>
      </c>
      <c r="R63" s="6">
        <v>19.86</v>
      </c>
      <c r="S63" s="14">
        <f>AVERAGE(R63:R65)</f>
        <v>19.86</v>
      </c>
      <c r="T63" s="14">
        <f>Q63-S63</f>
        <v>3.8566666666666691</v>
      </c>
      <c r="V63" s="6">
        <f>T63-U120</f>
        <v>-11.787843137254901</v>
      </c>
      <c r="W63" s="6">
        <f>POWER(2,-V63)</f>
        <v>3535.8543612186218</v>
      </c>
      <c r="Y63" s="65"/>
      <c r="Z63" s="64">
        <v>61</v>
      </c>
      <c r="AA63" s="62" t="s">
        <v>882</v>
      </c>
      <c r="AB63" s="6">
        <v>27.09</v>
      </c>
      <c r="AC63" s="6">
        <f>AVERAGE(AB63:AB65)</f>
        <v>27.073333333333334</v>
      </c>
      <c r="AD63" s="6">
        <v>19.28</v>
      </c>
      <c r="AE63" s="6">
        <f>AVERAGE(AD63:AD65)</f>
        <v>19.25333333333333</v>
      </c>
      <c r="AF63" s="14">
        <f>AC63-AE63</f>
        <v>7.8200000000000038</v>
      </c>
      <c r="AH63" s="6">
        <f>AF63-AG147</f>
        <v>-3.3695555555555501</v>
      </c>
      <c r="AI63" s="3">
        <f>POWER(2,-AH63)</f>
        <v>10.335638101974764</v>
      </c>
      <c r="AK63" s="65"/>
      <c r="AL63" s="64">
        <v>61</v>
      </c>
      <c r="AM63" s="62" t="s">
        <v>883</v>
      </c>
      <c r="AN63" s="6">
        <v>23.84</v>
      </c>
      <c r="AO63" s="14">
        <f>AVERAGE(AN63:AN65)</f>
        <v>23.716666666666669</v>
      </c>
      <c r="AP63" s="6">
        <v>19.86</v>
      </c>
      <c r="AQ63" s="14">
        <f>AVERAGE(AP63:AP65)</f>
        <v>19.86</v>
      </c>
      <c r="AR63" s="14">
        <f>AO63-AQ63</f>
        <v>3.8566666666666691</v>
      </c>
      <c r="AT63" s="6">
        <f>AR63-AS147</f>
        <v>-9.5399999999999974</v>
      </c>
      <c r="AU63" s="6">
        <f>POWER(2,-AT63)</f>
        <v>744.43392886799779</v>
      </c>
    </row>
    <row r="64" spans="1:47" x14ac:dyDescent="0.25">
      <c r="A64" s="65"/>
      <c r="B64" s="64"/>
      <c r="C64" s="62"/>
      <c r="D64" s="6">
        <v>27.23</v>
      </c>
      <c r="F64" s="6">
        <v>19.239999999999998</v>
      </c>
      <c r="G64" s="14"/>
      <c r="H64" s="14"/>
      <c r="K64" s="3"/>
      <c r="M64" s="65"/>
      <c r="N64" s="64"/>
      <c r="O64" s="62"/>
      <c r="P64" s="6">
        <v>23.73</v>
      </c>
      <c r="Q64" s="14"/>
      <c r="R64" s="6">
        <v>19.88</v>
      </c>
      <c r="S64" s="14"/>
      <c r="T64" s="14"/>
      <c r="Y64" s="65"/>
      <c r="Z64" s="64"/>
      <c r="AA64" s="62"/>
      <c r="AB64" s="6">
        <v>27.23</v>
      </c>
      <c r="AD64" s="6">
        <v>19.239999999999998</v>
      </c>
      <c r="AE64" s="14"/>
      <c r="AF64" s="14"/>
      <c r="AI64" s="3"/>
      <c r="AK64" s="65"/>
      <c r="AL64" s="64"/>
      <c r="AM64" s="62"/>
      <c r="AN64" s="6">
        <v>23.73</v>
      </c>
      <c r="AO64" s="14"/>
      <c r="AP64" s="6">
        <v>19.88</v>
      </c>
      <c r="AQ64" s="14"/>
      <c r="AR64" s="14"/>
    </row>
    <row r="65" spans="1:47" x14ac:dyDescent="0.25">
      <c r="A65" s="65"/>
      <c r="B65" s="64"/>
      <c r="C65" s="62"/>
      <c r="D65" s="6">
        <v>26.9</v>
      </c>
      <c r="F65" s="6">
        <v>19.239999999999998</v>
      </c>
      <c r="G65" s="14"/>
      <c r="H65" s="14"/>
      <c r="K65" s="3"/>
      <c r="M65" s="65"/>
      <c r="N65" s="64"/>
      <c r="O65" s="62"/>
      <c r="P65" s="6">
        <v>23.58</v>
      </c>
      <c r="Q65" s="14"/>
      <c r="R65" s="6">
        <v>19.84</v>
      </c>
      <c r="S65" s="14"/>
      <c r="T65" s="14"/>
      <c r="Y65" s="65"/>
      <c r="Z65" s="64"/>
      <c r="AA65" s="62"/>
      <c r="AB65" s="6">
        <v>26.9</v>
      </c>
      <c r="AD65" s="6">
        <v>19.239999999999998</v>
      </c>
      <c r="AE65" s="14"/>
      <c r="AF65" s="14"/>
      <c r="AI65" s="3"/>
      <c r="AK65" s="65"/>
      <c r="AL65" s="64"/>
      <c r="AM65" s="62"/>
      <c r="AN65" s="6">
        <v>23.58</v>
      </c>
      <c r="AO65" s="14"/>
      <c r="AP65" s="6">
        <v>19.84</v>
      </c>
      <c r="AQ65" s="14"/>
      <c r="AR65" s="14"/>
    </row>
    <row r="66" spans="1:47" x14ac:dyDescent="0.25">
      <c r="A66" s="65"/>
      <c r="B66" s="64">
        <v>63</v>
      </c>
      <c r="C66" s="62" t="s">
        <v>882</v>
      </c>
      <c r="D66" s="6">
        <v>31.31</v>
      </c>
      <c r="E66" s="6">
        <f>AVERAGE(D66:D68)</f>
        <v>31.88</v>
      </c>
      <c r="F66" s="6">
        <v>24.14</v>
      </c>
      <c r="G66" s="6">
        <f>AVERAGE(F66:F68)</f>
        <v>24.076666666666668</v>
      </c>
      <c r="H66" s="14">
        <f>E66-G66</f>
        <v>7.803333333333331</v>
      </c>
      <c r="J66" s="6">
        <f>H66-I120</f>
        <v>-4.4435294117647093</v>
      </c>
      <c r="K66" s="3">
        <f>POWER(2,-J66)</f>
        <v>21.758835033690115</v>
      </c>
      <c r="M66" s="65"/>
      <c r="N66" s="64">
        <v>63</v>
      </c>
      <c r="O66" s="62" t="s">
        <v>883</v>
      </c>
      <c r="P66" s="6">
        <v>31.58</v>
      </c>
      <c r="Q66" s="14">
        <f>AVERAGE(P66:P68)</f>
        <v>32.346666666666664</v>
      </c>
      <c r="R66" s="6">
        <v>24.14</v>
      </c>
      <c r="S66" s="6">
        <f>AVERAGE(R66:R68)</f>
        <v>24.076666666666668</v>
      </c>
      <c r="T66" s="14">
        <f>Q66-S66</f>
        <v>8.269999999999996</v>
      </c>
      <c r="V66" s="6">
        <f>T66-U120</f>
        <v>-7.3745098039215744</v>
      </c>
      <c r="W66" s="6">
        <f>POWER(2,-V66)</f>
        <v>165.93907096490551</v>
      </c>
      <c r="Y66" s="65"/>
      <c r="Z66" s="64">
        <v>63</v>
      </c>
      <c r="AA66" s="62" t="s">
        <v>882</v>
      </c>
      <c r="AB66" s="6">
        <v>31.31</v>
      </c>
      <c r="AC66" s="6">
        <f>AVERAGE(AB66:AB68)</f>
        <v>31.88</v>
      </c>
      <c r="AD66" s="6">
        <v>24.14</v>
      </c>
      <c r="AE66" s="6">
        <f>AVERAGE(AD66:AD68)</f>
        <v>24.076666666666668</v>
      </c>
      <c r="AF66" s="14">
        <f>AC66-AE66</f>
        <v>7.803333333333331</v>
      </c>
      <c r="AH66" s="6">
        <f>AF66-AG147</f>
        <v>-3.3862222222222229</v>
      </c>
      <c r="AI66" s="3">
        <f>POWER(2,-AH66)</f>
        <v>10.45573243188298</v>
      </c>
      <c r="AK66" s="65"/>
      <c r="AL66" s="64">
        <v>63</v>
      </c>
      <c r="AM66" s="62" t="s">
        <v>883</v>
      </c>
      <c r="AN66" s="6">
        <v>31.58</v>
      </c>
      <c r="AO66" s="14">
        <f>AVERAGE(AN66:AN68)</f>
        <v>32.346666666666664</v>
      </c>
      <c r="AP66" s="6">
        <v>24.14</v>
      </c>
      <c r="AQ66" s="6">
        <f>AVERAGE(AP66:AP68)</f>
        <v>24.076666666666668</v>
      </c>
      <c r="AR66" s="14">
        <f>AO66-AQ66</f>
        <v>8.269999999999996</v>
      </c>
      <c r="AT66" s="6">
        <f>AR66-AS147</f>
        <v>-5.1266666666666705</v>
      </c>
      <c r="AU66" s="6">
        <f>POWER(2,-AT66)</f>
        <v>34.936584466260548</v>
      </c>
    </row>
    <row r="67" spans="1:47" x14ac:dyDescent="0.25">
      <c r="A67" s="65"/>
      <c r="B67" s="64"/>
      <c r="C67" s="62"/>
      <c r="D67" s="6">
        <v>32.14</v>
      </c>
      <c r="F67" s="6">
        <v>24.11</v>
      </c>
      <c r="G67" s="14"/>
      <c r="H67" s="14"/>
      <c r="K67" s="3"/>
      <c r="M67" s="65"/>
      <c r="N67" s="64"/>
      <c r="O67" s="62"/>
      <c r="P67" s="6">
        <v>32.799999999999997</v>
      </c>
      <c r="Q67" s="14"/>
      <c r="R67" s="6">
        <v>24.11</v>
      </c>
      <c r="S67" s="14"/>
      <c r="T67" s="14"/>
      <c r="Y67" s="65"/>
      <c r="Z67" s="64"/>
      <c r="AA67" s="62"/>
      <c r="AB67" s="6">
        <v>32.14</v>
      </c>
      <c r="AD67" s="6">
        <v>24.11</v>
      </c>
      <c r="AE67" s="14"/>
      <c r="AF67" s="14"/>
      <c r="AI67" s="3"/>
      <c r="AK67" s="65"/>
      <c r="AL67" s="64"/>
      <c r="AM67" s="62"/>
      <c r="AN67" s="6">
        <v>32.799999999999997</v>
      </c>
      <c r="AO67" s="14"/>
      <c r="AP67" s="6">
        <v>24.11</v>
      </c>
      <c r="AQ67" s="14"/>
      <c r="AR67" s="14"/>
    </row>
    <row r="68" spans="1:47" x14ac:dyDescent="0.25">
      <c r="A68" s="65"/>
      <c r="B68" s="64"/>
      <c r="C68" s="62"/>
      <c r="D68" s="6">
        <v>32.19</v>
      </c>
      <c r="F68" s="6">
        <v>23.98</v>
      </c>
      <c r="G68" s="14"/>
      <c r="H68" s="14"/>
      <c r="K68" s="3"/>
      <c r="M68" s="65"/>
      <c r="N68" s="64"/>
      <c r="O68" s="62"/>
      <c r="P68" s="6">
        <v>32.659999999999997</v>
      </c>
      <c r="Q68" s="14"/>
      <c r="R68" s="6">
        <v>23.98</v>
      </c>
      <c r="S68" s="14"/>
      <c r="T68" s="14"/>
      <c r="Y68" s="65"/>
      <c r="Z68" s="64"/>
      <c r="AA68" s="62"/>
      <c r="AB68" s="6">
        <v>32.19</v>
      </c>
      <c r="AD68" s="6">
        <v>23.98</v>
      </c>
      <c r="AE68" s="14"/>
      <c r="AF68" s="14"/>
      <c r="AI68" s="3"/>
      <c r="AK68" s="65"/>
      <c r="AL68" s="64"/>
      <c r="AM68" s="62"/>
      <c r="AN68" s="6">
        <v>32.659999999999997</v>
      </c>
      <c r="AO68" s="14"/>
      <c r="AP68" s="6">
        <v>23.98</v>
      </c>
      <c r="AQ68" s="14"/>
      <c r="AR68" s="14"/>
    </row>
    <row r="69" spans="1:47" x14ac:dyDescent="0.25">
      <c r="A69" s="65"/>
      <c r="B69" s="66">
        <v>65</v>
      </c>
      <c r="C69" s="62" t="s">
        <v>882</v>
      </c>
      <c r="D69" s="6">
        <v>31.19</v>
      </c>
      <c r="E69" s="6">
        <f>AVERAGE(D69:D71)</f>
        <v>31.083333333333332</v>
      </c>
      <c r="F69" s="6">
        <v>22.63</v>
      </c>
      <c r="G69" s="6">
        <f>AVERAGE(F69:F71)</f>
        <v>22.593333333333334</v>
      </c>
      <c r="H69" s="14">
        <f>E69-G69</f>
        <v>8.4899999999999984</v>
      </c>
      <c r="J69" s="6">
        <f>H69-I120</f>
        <v>-3.7568627450980419</v>
      </c>
      <c r="K69" s="3">
        <f>POWER(2,-J69)</f>
        <v>13.518495968800039</v>
      </c>
      <c r="M69" s="65"/>
      <c r="N69" s="64">
        <v>65</v>
      </c>
      <c r="O69" s="62" t="s">
        <v>883</v>
      </c>
      <c r="P69" s="6">
        <v>32.53</v>
      </c>
      <c r="Q69" s="14">
        <f>AVERAGE(P69:P71)</f>
        <v>32.526666666666664</v>
      </c>
      <c r="R69" s="6">
        <v>22.63</v>
      </c>
      <c r="S69" s="6">
        <f>AVERAGE(R69:R71)</f>
        <v>22.593333333333334</v>
      </c>
      <c r="T69" s="14">
        <f>Q69-S69</f>
        <v>9.93333333333333</v>
      </c>
      <c r="V69" s="6">
        <f>T69-U120</f>
        <v>-5.7111764705882404</v>
      </c>
      <c r="W69" s="6">
        <f>POWER(2,-V69)</f>
        <v>52.388435388071983</v>
      </c>
      <c r="Y69" s="65"/>
      <c r="Z69" s="64">
        <v>65</v>
      </c>
      <c r="AA69" s="62" t="s">
        <v>882</v>
      </c>
      <c r="AB69" s="6">
        <v>31.19</v>
      </c>
      <c r="AC69" s="6">
        <f>AVERAGE(AB69:AB71)</f>
        <v>31.083333333333332</v>
      </c>
      <c r="AD69" s="6">
        <v>22.63</v>
      </c>
      <c r="AE69" s="6">
        <f>AVERAGE(AD69:AD71)</f>
        <v>22.593333333333334</v>
      </c>
      <c r="AF69" s="14">
        <f>AC69-AE69</f>
        <v>8.4899999999999984</v>
      </c>
      <c r="AH69" s="6">
        <f>AF69-AG147</f>
        <v>-2.6995555555555555</v>
      </c>
      <c r="AI69" s="3">
        <f>POWER(2,-AH69)</f>
        <v>6.4960176641998668</v>
      </c>
      <c r="AK69" s="65"/>
      <c r="AL69" s="64">
        <v>65</v>
      </c>
      <c r="AM69" s="62" t="s">
        <v>883</v>
      </c>
      <c r="AN69" s="6">
        <v>32.53</v>
      </c>
      <c r="AO69" s="14">
        <f>AVERAGE(AN69:AN71)</f>
        <v>32.526666666666664</v>
      </c>
      <c r="AP69" s="6">
        <v>22.63</v>
      </c>
      <c r="AQ69" s="6">
        <f>AVERAGE(AP69:AP71)</f>
        <v>22.593333333333334</v>
      </c>
      <c r="AR69" s="14">
        <f>AO69-AQ69</f>
        <v>9.93333333333333</v>
      </c>
      <c r="AT69" s="6">
        <f>AR69-AS147</f>
        <v>-3.4633333333333365</v>
      </c>
      <c r="AU69" s="6">
        <f>POWER(2,-AT69)</f>
        <v>11.029789351886246</v>
      </c>
    </row>
    <row r="70" spans="1:47" x14ac:dyDescent="0.25">
      <c r="A70" s="65"/>
      <c r="B70" s="66"/>
      <c r="C70" s="62"/>
      <c r="D70" s="6">
        <v>31.33</v>
      </c>
      <c r="F70" s="6">
        <v>22.49</v>
      </c>
      <c r="G70" s="14"/>
      <c r="H70" s="14"/>
      <c r="K70" s="3"/>
      <c r="M70" s="65"/>
      <c r="N70" s="64"/>
      <c r="O70" s="62"/>
      <c r="P70" s="6">
        <v>32.479999999999997</v>
      </c>
      <c r="Q70" s="14"/>
      <c r="R70" s="6">
        <v>22.49</v>
      </c>
      <c r="S70" s="14"/>
      <c r="T70" s="14"/>
      <c r="Y70" s="65"/>
      <c r="Z70" s="64"/>
      <c r="AA70" s="62"/>
      <c r="AB70" s="6">
        <v>31.33</v>
      </c>
      <c r="AD70" s="6">
        <v>22.49</v>
      </c>
      <c r="AE70" s="14"/>
      <c r="AF70" s="14"/>
      <c r="AI70" s="3"/>
      <c r="AK70" s="65"/>
      <c r="AL70" s="64"/>
      <c r="AM70" s="62"/>
      <c r="AN70" s="6">
        <v>32.479999999999997</v>
      </c>
      <c r="AO70" s="14"/>
      <c r="AP70" s="6">
        <v>22.49</v>
      </c>
      <c r="AQ70" s="14"/>
      <c r="AR70" s="14"/>
    </row>
    <row r="71" spans="1:47" x14ac:dyDescent="0.25">
      <c r="A71" s="65"/>
      <c r="B71" s="66"/>
      <c r="C71" s="62"/>
      <c r="D71" s="6">
        <v>30.73</v>
      </c>
      <c r="F71" s="6">
        <v>22.66</v>
      </c>
      <c r="G71" s="14"/>
      <c r="H71" s="14"/>
      <c r="K71" s="3"/>
      <c r="M71" s="65"/>
      <c r="N71" s="64"/>
      <c r="O71" s="62"/>
      <c r="P71" s="6">
        <v>32.57</v>
      </c>
      <c r="Q71" s="14"/>
      <c r="R71" s="6">
        <v>22.66</v>
      </c>
      <c r="S71" s="14"/>
      <c r="T71" s="14"/>
      <c r="Y71" s="65"/>
      <c r="Z71" s="64"/>
      <c r="AA71" s="62"/>
      <c r="AB71" s="6">
        <v>30.73</v>
      </c>
      <c r="AD71" s="6">
        <v>22.66</v>
      </c>
      <c r="AE71" s="14"/>
      <c r="AF71" s="14"/>
      <c r="AI71" s="3"/>
      <c r="AK71" s="65"/>
      <c r="AL71" s="64"/>
      <c r="AM71" s="62"/>
      <c r="AN71" s="6">
        <v>32.57</v>
      </c>
      <c r="AO71" s="14"/>
      <c r="AP71" s="6">
        <v>22.66</v>
      </c>
      <c r="AQ71" s="14"/>
      <c r="AR71" s="14"/>
    </row>
    <row r="72" spans="1:47" x14ac:dyDescent="0.25">
      <c r="A72" s="65"/>
      <c r="B72" s="66">
        <v>67</v>
      </c>
      <c r="C72" s="62" t="s">
        <v>882</v>
      </c>
      <c r="D72" s="6">
        <v>31.9</v>
      </c>
      <c r="E72" s="6">
        <f>AVERAGE(D72:D74)</f>
        <v>31.580000000000002</v>
      </c>
      <c r="F72" s="6">
        <v>21.78</v>
      </c>
      <c r="G72" s="6">
        <f>AVERAGE(F72:F74)</f>
        <v>21.816666666666666</v>
      </c>
      <c r="H72" s="14">
        <f>E72-G72</f>
        <v>9.7633333333333354</v>
      </c>
      <c r="J72" s="6">
        <f>H72-I120</f>
        <v>-2.4835294117647049</v>
      </c>
      <c r="K72" s="3">
        <f>POWER(2,-J72)</f>
        <v>5.5926397875162897</v>
      </c>
      <c r="M72" s="65"/>
      <c r="N72" s="64">
        <v>67</v>
      </c>
      <c r="O72" s="62" t="s">
        <v>883</v>
      </c>
      <c r="P72" s="6">
        <v>30.69</v>
      </c>
      <c r="Q72" s="14">
        <f>AVERAGE(P72:P74)</f>
        <v>31.173333333333336</v>
      </c>
      <c r="R72" s="6">
        <v>21.78</v>
      </c>
      <c r="S72" s="6">
        <f>AVERAGE(R72:R74)</f>
        <v>21.816666666666666</v>
      </c>
      <c r="T72" s="14">
        <f>Q72-S72</f>
        <v>9.3566666666666691</v>
      </c>
      <c r="V72" s="6">
        <f>T72-U120</f>
        <v>-6.2878431372549013</v>
      </c>
      <c r="W72" s="6">
        <f>POWER(2,-V72)</f>
        <v>78.132081128303582</v>
      </c>
      <c r="Y72" s="65"/>
      <c r="Z72" s="64">
        <v>67</v>
      </c>
      <c r="AA72" s="62" t="s">
        <v>882</v>
      </c>
      <c r="AB72" s="6">
        <v>31.9</v>
      </c>
      <c r="AC72" s="6">
        <f>AVERAGE(AB72:AB74)</f>
        <v>31.580000000000002</v>
      </c>
      <c r="AD72" s="6">
        <v>21.78</v>
      </c>
      <c r="AE72" s="6">
        <f>AVERAGE(AD72:AD74)</f>
        <v>21.816666666666666</v>
      </c>
      <c r="AF72" s="14">
        <f>AC72-AE72</f>
        <v>9.7633333333333354</v>
      </c>
      <c r="AH72" s="6">
        <f>AF72-AF147</f>
        <v>-1.43333333333333</v>
      </c>
      <c r="AI72" s="3">
        <f>POWER(2,-AH72)</f>
        <v>2.7006998923363739</v>
      </c>
      <c r="AK72" s="65"/>
      <c r="AL72" s="64">
        <v>67</v>
      </c>
      <c r="AM72" s="62" t="s">
        <v>883</v>
      </c>
      <c r="AN72" s="6">
        <v>30.69</v>
      </c>
      <c r="AO72" s="14">
        <f>AVERAGE(AN72:AN74)</f>
        <v>31.173333333333336</v>
      </c>
      <c r="AP72" s="6">
        <v>21.78</v>
      </c>
      <c r="AQ72" s="6">
        <f>AVERAGE(AP72:AP74)</f>
        <v>21.816666666666666</v>
      </c>
      <c r="AR72" s="14">
        <f>AO72-AQ72</f>
        <v>9.3566666666666691</v>
      </c>
      <c r="AT72" s="6">
        <f>AR72-AS147</f>
        <v>-4.0399999999999974</v>
      </c>
      <c r="AU72" s="6">
        <f>POWER(2,-AT72)</f>
        <v>16.449821226497029</v>
      </c>
    </row>
    <row r="73" spans="1:47" x14ac:dyDescent="0.25">
      <c r="A73" s="65"/>
      <c r="B73" s="66"/>
      <c r="C73" s="62"/>
      <c r="D73" s="6">
        <v>31.49</v>
      </c>
      <c r="F73" s="6">
        <v>21.83</v>
      </c>
      <c r="G73" s="14"/>
      <c r="H73" s="14"/>
      <c r="K73" s="3"/>
      <c r="M73" s="65"/>
      <c r="N73" s="64"/>
      <c r="O73" s="62"/>
      <c r="P73" s="6">
        <v>31.4</v>
      </c>
      <c r="Q73" s="14"/>
      <c r="R73" s="6">
        <v>21.83</v>
      </c>
      <c r="S73" s="14"/>
      <c r="T73" s="14"/>
      <c r="Y73" s="65"/>
      <c r="Z73" s="64"/>
      <c r="AA73" s="62"/>
      <c r="AB73" s="6">
        <v>31.49</v>
      </c>
      <c r="AD73" s="6">
        <v>21.83</v>
      </c>
      <c r="AE73" s="14"/>
      <c r="AF73" s="14"/>
      <c r="AI73" s="3"/>
      <c r="AK73" s="65"/>
      <c r="AL73" s="64"/>
      <c r="AM73" s="62"/>
      <c r="AN73" s="6">
        <v>31.4</v>
      </c>
      <c r="AO73" s="14"/>
      <c r="AP73" s="6">
        <v>21.83</v>
      </c>
      <c r="AQ73" s="14"/>
      <c r="AR73" s="14"/>
    </row>
    <row r="74" spans="1:47" x14ac:dyDescent="0.25">
      <c r="A74" s="65"/>
      <c r="B74" s="66"/>
      <c r="C74" s="62"/>
      <c r="D74" s="6">
        <v>31.35</v>
      </c>
      <c r="F74" s="6">
        <v>21.84</v>
      </c>
      <c r="G74" s="14"/>
      <c r="H74" s="14"/>
      <c r="K74" s="3"/>
      <c r="M74" s="65"/>
      <c r="N74" s="64"/>
      <c r="O74" s="62"/>
      <c r="P74" s="6">
        <v>31.43</v>
      </c>
      <c r="Q74" s="14"/>
      <c r="R74" s="6">
        <v>21.84</v>
      </c>
      <c r="S74" s="14"/>
      <c r="T74" s="14"/>
      <c r="Y74" s="65"/>
      <c r="Z74" s="64"/>
      <c r="AA74" s="62"/>
      <c r="AB74" s="6">
        <v>31.35</v>
      </c>
      <c r="AD74" s="6">
        <v>21.84</v>
      </c>
      <c r="AE74" s="14"/>
      <c r="AF74" s="14"/>
      <c r="AI74" s="3"/>
      <c r="AK74" s="65"/>
      <c r="AL74" s="64"/>
      <c r="AM74" s="62"/>
      <c r="AN74" s="6">
        <v>31.43</v>
      </c>
      <c r="AO74" s="14"/>
      <c r="AP74" s="6">
        <v>21.84</v>
      </c>
      <c r="AQ74" s="14"/>
      <c r="AR74" s="14"/>
    </row>
    <row r="75" spans="1:47" x14ac:dyDescent="0.25">
      <c r="A75" s="65"/>
      <c r="B75" s="66">
        <v>69</v>
      </c>
      <c r="C75" s="62" t="s">
        <v>882</v>
      </c>
      <c r="D75" s="6">
        <v>22.8</v>
      </c>
      <c r="E75" s="6">
        <f>AVERAGE(D75:D77)</f>
        <v>22.773333333333337</v>
      </c>
      <c r="F75" s="6">
        <v>21.12</v>
      </c>
      <c r="G75" s="6">
        <f>AVERAGE(F75:F77)</f>
        <v>21.11</v>
      </c>
      <c r="H75" s="14">
        <f>E75-G75</f>
        <v>1.6633333333333375</v>
      </c>
      <c r="J75" s="6">
        <f>H75-I120</f>
        <v>-10.583529411764703</v>
      </c>
      <c r="K75" s="3">
        <f>POWER(2,-J75)</f>
        <v>1534.4749849048476</v>
      </c>
      <c r="M75" s="65"/>
      <c r="N75" s="64">
        <v>69</v>
      </c>
      <c r="O75" s="62" t="s">
        <v>883</v>
      </c>
      <c r="P75" s="6">
        <v>31.96</v>
      </c>
      <c r="Q75" s="14">
        <f>AVERAGE(P75:P77)</f>
        <v>31.909999999999997</v>
      </c>
      <c r="R75" s="6">
        <v>21.12</v>
      </c>
      <c r="S75" s="6">
        <f>AVERAGE(R75:R77)</f>
        <v>21.11</v>
      </c>
      <c r="T75" s="14">
        <f>Q75-S75</f>
        <v>10.799999999999997</v>
      </c>
      <c r="V75" s="6">
        <f>T75-U120</f>
        <v>-4.8445098039215733</v>
      </c>
      <c r="W75" s="6">
        <f>POWER(2,-V75)</f>
        <v>28.730472290377627</v>
      </c>
      <c r="Y75" s="65"/>
      <c r="Z75" s="64">
        <v>69</v>
      </c>
      <c r="AA75" s="62" t="s">
        <v>882</v>
      </c>
      <c r="AB75" s="6">
        <v>22.8</v>
      </c>
      <c r="AC75" s="6">
        <f>AVERAGE(AB75:AB77)</f>
        <v>22.773333333333337</v>
      </c>
      <c r="AD75" s="6">
        <v>21.12</v>
      </c>
      <c r="AE75" s="6">
        <f>AVERAGE(AD75:AD77)</f>
        <v>21.11</v>
      </c>
      <c r="AF75" s="14">
        <f>AC75-AE75</f>
        <v>1.6633333333333375</v>
      </c>
      <c r="AH75" s="6">
        <f>AF75-AG147</f>
        <v>-9.5262222222222164</v>
      </c>
      <c r="AI75" s="3">
        <f>POWER(2,-AH75)</f>
        <v>737.35840364344278</v>
      </c>
      <c r="AK75" s="65"/>
      <c r="AL75" s="64">
        <v>69</v>
      </c>
      <c r="AM75" s="62" t="s">
        <v>883</v>
      </c>
      <c r="AN75" s="6">
        <v>31.96</v>
      </c>
      <c r="AO75" s="14">
        <f>AVERAGE(AN75:AN77)</f>
        <v>31.909999999999997</v>
      </c>
      <c r="AP75" s="6">
        <v>21.12</v>
      </c>
      <c r="AQ75" s="6">
        <f>AVERAGE(AP75:AP77)</f>
        <v>21.11</v>
      </c>
      <c r="AR75" s="14">
        <f>AO75-AQ75</f>
        <v>10.799999999999997</v>
      </c>
      <c r="AT75" s="6">
        <f>AR75-AS147</f>
        <v>-2.5966666666666693</v>
      </c>
      <c r="AU75" s="6">
        <f>POWER(2,-AT75)</f>
        <v>6.0488742409593135</v>
      </c>
    </row>
    <row r="76" spans="1:47" x14ac:dyDescent="0.25">
      <c r="A76" s="65"/>
      <c r="B76" s="66"/>
      <c r="C76" s="62"/>
      <c r="D76" s="6">
        <v>22.76</v>
      </c>
      <c r="F76" s="6">
        <v>21.09</v>
      </c>
      <c r="G76" s="14"/>
      <c r="H76" s="14"/>
      <c r="K76" s="3"/>
      <c r="M76" s="65"/>
      <c r="N76" s="64"/>
      <c r="O76" s="62"/>
      <c r="P76" s="6">
        <v>31.95</v>
      </c>
      <c r="Q76" s="14"/>
      <c r="R76" s="6">
        <v>21.09</v>
      </c>
      <c r="S76" s="14"/>
      <c r="T76" s="14"/>
      <c r="Y76" s="65"/>
      <c r="Z76" s="64"/>
      <c r="AA76" s="62"/>
      <c r="AB76" s="6">
        <v>22.76</v>
      </c>
      <c r="AD76" s="6">
        <v>21.09</v>
      </c>
      <c r="AE76" s="14"/>
      <c r="AF76" s="14"/>
      <c r="AI76" s="3"/>
      <c r="AK76" s="65"/>
      <c r="AL76" s="64"/>
      <c r="AM76" s="62"/>
      <c r="AN76" s="6">
        <v>31.95</v>
      </c>
      <c r="AO76" s="14"/>
      <c r="AP76" s="6">
        <v>21.09</v>
      </c>
      <c r="AQ76" s="14"/>
      <c r="AR76" s="14"/>
    </row>
    <row r="77" spans="1:47" x14ac:dyDescent="0.25">
      <c r="A77" s="65"/>
      <c r="B77" s="66"/>
      <c r="C77" s="62"/>
      <c r="D77" s="6">
        <v>22.76</v>
      </c>
      <c r="F77" s="6">
        <v>21.12</v>
      </c>
      <c r="G77" s="14"/>
      <c r="H77" s="14"/>
      <c r="K77" s="3"/>
      <c r="M77" s="65"/>
      <c r="N77" s="64"/>
      <c r="O77" s="62"/>
      <c r="P77" s="6">
        <v>31.82</v>
      </c>
      <c r="Q77" s="14"/>
      <c r="R77" s="6">
        <v>21.12</v>
      </c>
      <c r="S77" s="14"/>
      <c r="T77" s="14"/>
      <c r="Y77" s="65"/>
      <c r="Z77" s="64"/>
      <c r="AA77" s="62"/>
      <c r="AB77" s="6">
        <v>22.76</v>
      </c>
      <c r="AD77" s="6">
        <v>21.12</v>
      </c>
      <c r="AE77" s="14"/>
      <c r="AF77" s="14"/>
      <c r="AI77" s="3"/>
      <c r="AK77" s="65"/>
      <c r="AL77" s="64"/>
      <c r="AM77" s="62"/>
      <c r="AN77" s="6">
        <v>31.82</v>
      </c>
      <c r="AO77" s="14"/>
      <c r="AP77" s="6">
        <v>21.12</v>
      </c>
      <c r="AQ77" s="14"/>
      <c r="AR77" s="14"/>
    </row>
    <row r="78" spans="1:47" x14ac:dyDescent="0.25">
      <c r="A78" s="65"/>
      <c r="B78" s="66">
        <v>72</v>
      </c>
      <c r="C78" s="62" t="s">
        <v>882</v>
      </c>
      <c r="D78" s="6">
        <v>19.21</v>
      </c>
      <c r="E78" s="6">
        <f>AVERAGE(D78:D80)</f>
        <v>19.243333333333336</v>
      </c>
      <c r="F78" s="6">
        <v>17.100000000000001</v>
      </c>
      <c r="G78" s="6">
        <f>AVERAGE(F78:F80)</f>
        <v>17.16</v>
      </c>
      <c r="H78" s="14">
        <f>E78-G78</f>
        <v>2.0833333333333357</v>
      </c>
      <c r="J78" s="6">
        <f>H78-I120</f>
        <v>-10.163529411764705</v>
      </c>
      <c r="K78" s="3">
        <f>POWER(2,-J78)</f>
        <v>1146.9043891170622</v>
      </c>
      <c r="M78" s="65"/>
      <c r="N78" s="64">
        <v>72</v>
      </c>
      <c r="O78" s="62" t="s">
        <v>883</v>
      </c>
      <c r="P78" s="6">
        <v>27.57</v>
      </c>
      <c r="Q78" s="14">
        <f>AVERAGE(P78:P80)</f>
        <v>27.62</v>
      </c>
      <c r="R78" s="6">
        <v>17.100000000000001</v>
      </c>
      <c r="S78" s="6">
        <f>AVERAGE(R78:R80)</f>
        <v>17.16</v>
      </c>
      <c r="T78" s="14">
        <f>Q78-S78</f>
        <v>10.46</v>
      </c>
      <c r="V78" s="6">
        <f>T78-U120</f>
        <v>-5.1845098039215696</v>
      </c>
      <c r="W78" s="6">
        <f>POWER(2,-V78)</f>
        <v>36.365784749425806</v>
      </c>
      <c r="Y78" s="65"/>
      <c r="Z78" s="64">
        <v>72</v>
      </c>
      <c r="AA78" s="62" t="s">
        <v>882</v>
      </c>
      <c r="AB78" s="6">
        <v>19.21</v>
      </c>
      <c r="AC78" s="6">
        <f>AVERAGE(AB78:AB80)</f>
        <v>19.243333333333336</v>
      </c>
      <c r="AD78" s="6">
        <v>17.100000000000001</v>
      </c>
      <c r="AE78" s="6">
        <f>AVERAGE(AD78:AD80)</f>
        <v>17.16</v>
      </c>
      <c r="AF78" s="14">
        <f>AC78-AE78</f>
        <v>2.0833333333333357</v>
      </c>
      <c r="AH78" s="6">
        <f>AF78-AG147</f>
        <v>-9.1062222222222182</v>
      </c>
      <c r="AI78" s="3">
        <f>POWER(2,-AH78)</f>
        <v>551.1198278305302</v>
      </c>
      <c r="AK78" s="65"/>
      <c r="AL78" s="64">
        <v>72</v>
      </c>
      <c r="AM78" s="62" t="s">
        <v>883</v>
      </c>
      <c r="AN78" s="6">
        <v>27.57</v>
      </c>
      <c r="AO78" s="14">
        <f>AVERAGE(AN78:AN80)</f>
        <v>27.62</v>
      </c>
      <c r="AP78" s="6">
        <v>17.100000000000001</v>
      </c>
      <c r="AQ78" s="6">
        <f>AVERAGE(AP78:AP80)</f>
        <v>17.16</v>
      </c>
      <c r="AR78" s="14">
        <f>AO78-AQ78</f>
        <v>10.46</v>
      </c>
      <c r="AT78" s="6">
        <f>AR78-AS147</f>
        <v>-2.9366666666666656</v>
      </c>
      <c r="AU78" s="6">
        <f>POWER(2,-AT78)</f>
        <v>7.6564024565912048</v>
      </c>
    </row>
    <row r="79" spans="1:47" x14ac:dyDescent="0.25">
      <c r="A79" s="65"/>
      <c r="B79" s="66"/>
      <c r="C79" s="62"/>
      <c r="D79" s="6">
        <v>19.260000000000002</v>
      </c>
      <c r="F79" s="6">
        <v>17.239999999999998</v>
      </c>
      <c r="G79" s="14"/>
      <c r="H79" s="14"/>
      <c r="K79" s="3"/>
      <c r="M79" s="65"/>
      <c r="N79" s="64"/>
      <c r="O79" s="62"/>
      <c r="P79" s="6">
        <v>27.71</v>
      </c>
      <c r="Q79" s="14"/>
      <c r="R79" s="6">
        <v>17.239999999999998</v>
      </c>
      <c r="S79" s="14"/>
      <c r="T79" s="14"/>
      <c r="Y79" s="65"/>
      <c r="Z79" s="64"/>
      <c r="AA79" s="62"/>
      <c r="AB79" s="6">
        <v>19.260000000000002</v>
      </c>
      <c r="AD79" s="6">
        <v>17.239999999999998</v>
      </c>
      <c r="AE79" s="14"/>
      <c r="AF79" s="14"/>
      <c r="AI79" s="3"/>
      <c r="AK79" s="65"/>
      <c r="AL79" s="64"/>
      <c r="AM79" s="62"/>
      <c r="AN79" s="6">
        <v>27.71</v>
      </c>
      <c r="AO79" s="14"/>
      <c r="AP79" s="6">
        <v>17.239999999999998</v>
      </c>
      <c r="AQ79" s="14"/>
      <c r="AR79" s="14"/>
    </row>
    <row r="80" spans="1:47" x14ac:dyDescent="0.25">
      <c r="A80" s="65"/>
      <c r="B80" s="66"/>
      <c r="C80" s="62"/>
      <c r="D80" s="6">
        <v>19.260000000000002</v>
      </c>
      <c r="F80" s="6">
        <v>17.14</v>
      </c>
      <c r="G80" s="14"/>
      <c r="H80" s="14"/>
      <c r="K80" s="3"/>
      <c r="M80" s="65"/>
      <c r="N80" s="64"/>
      <c r="O80" s="62"/>
      <c r="P80" s="6">
        <v>27.58</v>
      </c>
      <c r="Q80" s="14"/>
      <c r="R80" s="6">
        <v>17.14</v>
      </c>
      <c r="S80" s="14"/>
      <c r="T80" s="14"/>
      <c r="Y80" s="65"/>
      <c r="Z80" s="64"/>
      <c r="AA80" s="62"/>
      <c r="AB80" s="6">
        <v>19.260000000000002</v>
      </c>
      <c r="AD80" s="6">
        <v>17.14</v>
      </c>
      <c r="AE80" s="14"/>
      <c r="AF80" s="14"/>
      <c r="AI80" s="3"/>
      <c r="AK80" s="65"/>
      <c r="AL80" s="64"/>
      <c r="AM80" s="62"/>
      <c r="AN80" s="6">
        <v>27.58</v>
      </c>
      <c r="AO80" s="14"/>
      <c r="AP80" s="6">
        <v>17.14</v>
      </c>
      <c r="AQ80" s="14"/>
      <c r="AR80" s="14"/>
    </row>
    <row r="81" spans="1:47" x14ac:dyDescent="0.25">
      <c r="A81" s="65"/>
      <c r="B81" s="64">
        <v>74</v>
      </c>
      <c r="C81" s="62" t="s">
        <v>882</v>
      </c>
      <c r="D81" s="6">
        <v>18.52</v>
      </c>
      <c r="E81" s="6">
        <f>AVERAGE(D81:D83)</f>
        <v>18.593333333333334</v>
      </c>
      <c r="F81" s="6">
        <v>19.86</v>
      </c>
      <c r="G81" s="6">
        <f>AVERAGE(F81:F83)</f>
        <v>19.886666666666667</v>
      </c>
      <c r="H81" s="14">
        <f>E81-G81</f>
        <v>-1.293333333333333</v>
      </c>
      <c r="J81" s="6">
        <f>H81-I120</f>
        <v>-13.540196078431373</v>
      </c>
      <c r="K81" s="3">
        <f>POWER(2,-J81)</f>
        <v>11912.561802580527</v>
      </c>
      <c r="M81" s="65"/>
      <c r="N81" s="64">
        <v>74</v>
      </c>
      <c r="O81" s="62" t="s">
        <v>883</v>
      </c>
      <c r="P81" s="6">
        <v>21.77</v>
      </c>
      <c r="Q81" s="14">
        <f>AVERAGE(P81:P83)</f>
        <v>22.22666666666667</v>
      </c>
      <c r="R81" s="6">
        <v>19.86</v>
      </c>
      <c r="S81" s="14">
        <f>AVERAGE(R81:R83)</f>
        <v>19.886666666666667</v>
      </c>
      <c r="T81" s="14">
        <f>Q81-S81</f>
        <v>2.3400000000000034</v>
      </c>
      <c r="V81" s="6">
        <f>T81-U120</f>
        <v>-13.304509803921567</v>
      </c>
      <c r="W81" s="6">
        <f>POWER(2,-V81)</f>
        <v>10117.111319121761</v>
      </c>
      <c r="Y81" s="65"/>
      <c r="Z81" s="64">
        <v>74</v>
      </c>
      <c r="AA81" s="62" t="s">
        <v>882</v>
      </c>
      <c r="AB81" s="6">
        <v>18.52</v>
      </c>
      <c r="AC81" s="6">
        <f>AVERAGE(AB81:AB83)</f>
        <v>18.593333333333334</v>
      </c>
      <c r="AD81" s="6">
        <v>19.86</v>
      </c>
      <c r="AE81" s="6">
        <f>AVERAGE(AD81:AD83)</f>
        <v>19.886666666666667</v>
      </c>
      <c r="AF81" s="14">
        <f>AC81-AE81</f>
        <v>-1.293333333333333</v>
      </c>
      <c r="AH81" s="6">
        <f>AF81-AG147</f>
        <v>-12.482888888888887</v>
      </c>
      <c r="AI81" s="3">
        <f>POWER(2,-AH81)</f>
        <v>5724.3211133867489</v>
      </c>
      <c r="AK81" s="65"/>
      <c r="AL81" s="64">
        <v>74</v>
      </c>
      <c r="AM81" s="62" t="s">
        <v>883</v>
      </c>
      <c r="AN81" s="6">
        <v>21.77</v>
      </c>
      <c r="AO81" s="14">
        <f>AVERAGE(AN81:AN83)</f>
        <v>22.22666666666667</v>
      </c>
      <c r="AP81" s="6">
        <v>19.86</v>
      </c>
      <c r="AQ81" s="14">
        <f>AVERAGE(AP81:AP83)</f>
        <v>19.886666666666667</v>
      </c>
      <c r="AR81" s="14">
        <f>AO81-AQ81</f>
        <v>2.3400000000000034</v>
      </c>
      <c r="AT81" s="6">
        <f>AR81-AS147</f>
        <v>-11.056666666666663</v>
      </c>
      <c r="AU81" s="6">
        <f>POWER(2,-AT81)</f>
        <v>2130.0427446035969</v>
      </c>
    </row>
    <row r="82" spans="1:47" x14ac:dyDescent="0.25">
      <c r="A82" s="65"/>
      <c r="B82" s="64"/>
      <c r="C82" s="62"/>
      <c r="D82" s="6">
        <v>18.64</v>
      </c>
      <c r="F82" s="6">
        <v>19.89</v>
      </c>
      <c r="G82" s="14"/>
      <c r="H82" s="14"/>
      <c r="K82" s="3"/>
      <c r="M82" s="65"/>
      <c r="N82" s="64"/>
      <c r="O82" s="62"/>
      <c r="P82" s="6">
        <v>22.43</v>
      </c>
      <c r="Q82" s="14"/>
      <c r="R82" s="6">
        <v>19.89</v>
      </c>
      <c r="S82" s="14"/>
      <c r="T82" s="14"/>
      <c r="Y82" s="65"/>
      <c r="Z82" s="64"/>
      <c r="AA82" s="62"/>
      <c r="AB82" s="6">
        <v>18.64</v>
      </c>
      <c r="AD82" s="6">
        <v>19.89</v>
      </c>
      <c r="AE82" s="14"/>
      <c r="AF82" s="14"/>
      <c r="AI82" s="3"/>
      <c r="AK82" s="65"/>
      <c r="AL82" s="64"/>
      <c r="AM82" s="62"/>
      <c r="AN82" s="6">
        <v>22.43</v>
      </c>
      <c r="AO82" s="14"/>
      <c r="AP82" s="6">
        <v>19.89</v>
      </c>
      <c r="AQ82" s="14"/>
      <c r="AR82" s="14"/>
    </row>
    <row r="83" spans="1:47" x14ac:dyDescent="0.25">
      <c r="A83" s="65"/>
      <c r="B83" s="64"/>
      <c r="C83" s="62"/>
      <c r="D83" s="6">
        <v>18.62</v>
      </c>
      <c r="F83" s="6">
        <v>19.91</v>
      </c>
      <c r="G83" s="14"/>
      <c r="H83" s="14"/>
      <c r="K83" s="3"/>
      <c r="M83" s="65"/>
      <c r="N83" s="64"/>
      <c r="O83" s="62"/>
      <c r="P83" s="6">
        <v>22.48</v>
      </c>
      <c r="Q83" s="14"/>
      <c r="R83" s="6">
        <v>19.91</v>
      </c>
      <c r="S83" s="14"/>
      <c r="T83" s="14"/>
      <c r="Y83" s="65"/>
      <c r="Z83" s="64"/>
      <c r="AA83" s="62"/>
      <c r="AB83" s="6">
        <v>18.62</v>
      </c>
      <c r="AD83" s="6">
        <v>19.91</v>
      </c>
      <c r="AE83" s="14"/>
      <c r="AF83" s="14"/>
      <c r="AI83" s="3"/>
      <c r="AK83" s="65"/>
      <c r="AL83" s="64"/>
      <c r="AM83" s="62"/>
      <c r="AN83" s="6">
        <v>22.48</v>
      </c>
      <c r="AO83" s="14"/>
      <c r="AP83" s="6">
        <v>19.91</v>
      </c>
      <c r="AQ83" s="14"/>
      <c r="AR83" s="14"/>
    </row>
    <row r="84" spans="1:47" x14ac:dyDescent="0.25">
      <c r="A84" s="65"/>
      <c r="B84" s="64">
        <v>76</v>
      </c>
      <c r="C84" s="62" t="s">
        <v>882</v>
      </c>
      <c r="D84" s="6">
        <v>19.489999999999998</v>
      </c>
      <c r="E84" s="6">
        <f>AVERAGE(D84:D86)</f>
        <v>19.493333333333336</v>
      </c>
      <c r="F84" s="6">
        <v>20.52</v>
      </c>
      <c r="G84" s="6">
        <f>AVERAGE(F84:F86)</f>
        <v>20.516666666666666</v>
      </c>
      <c r="H84" s="14">
        <f>E84-G84</f>
        <v>-1.0233333333333299</v>
      </c>
      <c r="J84" s="6">
        <f>H84-I120</f>
        <v>-13.27019607843137</v>
      </c>
      <c r="K84" s="3">
        <f>POWER(2,-J84)</f>
        <v>9879.3203436025215</v>
      </c>
      <c r="M84" s="65"/>
      <c r="N84" s="64">
        <v>76</v>
      </c>
      <c r="O84" s="62" t="s">
        <v>883</v>
      </c>
      <c r="P84" s="6">
        <v>17.649999999999999</v>
      </c>
      <c r="Q84" s="14">
        <f>AVERAGE(P84:P86)</f>
        <v>17.64</v>
      </c>
      <c r="R84" s="6">
        <v>20.52</v>
      </c>
      <c r="S84" s="14">
        <f>AVERAGE(R84:R86)</f>
        <v>20.516666666666666</v>
      </c>
      <c r="T84" s="14">
        <f>Q84-S84</f>
        <v>-2.8766666666666652</v>
      </c>
      <c r="V84" s="6">
        <f>T84-U120</f>
        <v>-18.521176470588237</v>
      </c>
      <c r="W84" s="6">
        <f>POWER(2,-V84)</f>
        <v>376209.42595669394</v>
      </c>
      <c r="Y84" s="65"/>
      <c r="Z84" s="64">
        <v>76</v>
      </c>
      <c r="AA84" s="62" t="s">
        <v>882</v>
      </c>
      <c r="AB84" s="6">
        <v>19.489999999999998</v>
      </c>
      <c r="AC84" s="6">
        <f>AVERAGE(AB84:AB86)</f>
        <v>19.493333333333336</v>
      </c>
      <c r="AD84" s="6">
        <v>20.52</v>
      </c>
      <c r="AE84" s="6">
        <f>AVERAGE(AD84:AD86)</f>
        <v>20.516666666666666</v>
      </c>
      <c r="AF84" s="14">
        <f>AC84-AE84</f>
        <v>-1.0233333333333299</v>
      </c>
      <c r="AH84" s="6">
        <f>AF84-AG147</f>
        <v>-12.212888888888884</v>
      </c>
      <c r="AI84" s="3">
        <f>POWER(2,-AH84)</f>
        <v>4747.2913858499051</v>
      </c>
      <c r="AK84" s="65"/>
      <c r="AL84" s="64">
        <v>76</v>
      </c>
      <c r="AM84" s="62" t="s">
        <v>883</v>
      </c>
      <c r="AN84" s="6">
        <v>17.649999999999999</v>
      </c>
      <c r="AO84" s="14">
        <f>AVERAGE(AN84:AN86)</f>
        <v>17.64</v>
      </c>
      <c r="AP84" s="6">
        <v>20.52</v>
      </c>
      <c r="AQ84" s="14">
        <f>AVERAGE(AP84:AP86)</f>
        <v>20.516666666666666</v>
      </c>
      <c r="AR84" s="14">
        <f>AO84-AQ84</f>
        <v>-2.8766666666666652</v>
      </c>
      <c r="AT84" s="6">
        <f>AR84-AS147</f>
        <v>-16.273333333333333</v>
      </c>
      <c r="AU84" s="6">
        <f>POWER(2,-AT84)</f>
        <v>79206.616684741821</v>
      </c>
    </row>
    <row r="85" spans="1:47" x14ac:dyDescent="0.25">
      <c r="A85" s="65"/>
      <c r="B85" s="64"/>
      <c r="C85" s="62"/>
      <c r="D85" s="6">
        <v>19.46</v>
      </c>
      <c r="F85" s="6">
        <v>20.49</v>
      </c>
      <c r="G85" s="14"/>
      <c r="H85" s="14"/>
      <c r="K85" s="3"/>
      <c r="M85" s="65"/>
      <c r="N85" s="64"/>
      <c r="O85" s="62"/>
      <c r="P85" s="6">
        <v>17.649999999999999</v>
      </c>
      <c r="Q85" s="14"/>
      <c r="R85" s="6">
        <v>20.49</v>
      </c>
      <c r="S85" s="14"/>
      <c r="T85" s="14"/>
      <c r="Y85" s="65"/>
      <c r="Z85" s="64"/>
      <c r="AA85" s="62"/>
      <c r="AB85" s="6">
        <v>19.46</v>
      </c>
      <c r="AD85" s="6">
        <v>20.49</v>
      </c>
      <c r="AE85" s="14"/>
      <c r="AF85" s="14"/>
      <c r="AI85" s="3"/>
      <c r="AK85" s="65"/>
      <c r="AL85" s="64"/>
      <c r="AM85" s="62"/>
      <c r="AN85" s="6">
        <v>17.649999999999999</v>
      </c>
      <c r="AO85" s="14"/>
      <c r="AP85" s="6">
        <v>20.49</v>
      </c>
      <c r="AQ85" s="14"/>
      <c r="AR85" s="14"/>
    </row>
    <row r="86" spans="1:47" x14ac:dyDescent="0.25">
      <c r="A86" s="65"/>
      <c r="B86" s="64"/>
      <c r="C86" s="62"/>
      <c r="D86" s="6">
        <v>19.53</v>
      </c>
      <c r="F86" s="6">
        <v>20.54</v>
      </c>
      <c r="G86" s="14"/>
      <c r="H86" s="14"/>
      <c r="K86" s="3"/>
      <c r="M86" s="65"/>
      <c r="N86" s="64"/>
      <c r="O86" s="62"/>
      <c r="P86" s="6">
        <v>17.62</v>
      </c>
      <c r="Q86" s="14"/>
      <c r="R86" s="6">
        <v>20.54</v>
      </c>
      <c r="S86" s="14"/>
      <c r="T86" s="14"/>
      <c r="Y86" s="65"/>
      <c r="Z86" s="64"/>
      <c r="AA86" s="62"/>
      <c r="AB86" s="6">
        <v>19.53</v>
      </c>
      <c r="AD86" s="6">
        <v>20.54</v>
      </c>
      <c r="AE86" s="14"/>
      <c r="AF86" s="14"/>
      <c r="AI86" s="3"/>
      <c r="AK86" s="65"/>
      <c r="AL86" s="64"/>
      <c r="AM86" s="62"/>
      <c r="AN86" s="6">
        <v>17.62</v>
      </c>
      <c r="AO86" s="14"/>
      <c r="AP86" s="6">
        <v>20.54</v>
      </c>
      <c r="AQ86" s="14"/>
      <c r="AR86" s="14"/>
    </row>
    <row r="87" spans="1:47" x14ac:dyDescent="0.25">
      <c r="A87" s="65"/>
      <c r="B87" s="64">
        <v>78</v>
      </c>
      <c r="C87" s="62" t="s">
        <v>882</v>
      </c>
      <c r="D87" s="6">
        <v>19.5</v>
      </c>
      <c r="E87" s="6">
        <f>AVERAGE(D87:D89)</f>
        <v>19.49666666666667</v>
      </c>
      <c r="F87" s="6">
        <v>18.489999999999998</v>
      </c>
      <c r="G87" s="6">
        <f>AVERAGE(F87:F89)</f>
        <v>18.473333333333333</v>
      </c>
      <c r="H87" s="14">
        <f>E87-G87</f>
        <v>1.023333333333337</v>
      </c>
      <c r="J87" s="6">
        <f>H87-I120</f>
        <v>-11.223529411764703</v>
      </c>
      <c r="K87" s="3">
        <f>POWER(2,-J87)</f>
        <v>2391.2171132258773</v>
      </c>
      <c r="M87" s="65"/>
      <c r="N87" s="64">
        <v>78</v>
      </c>
      <c r="O87" s="62" t="s">
        <v>883</v>
      </c>
      <c r="P87" s="6">
        <v>25.72</v>
      </c>
      <c r="Q87" s="14">
        <f>AVERAGE(P87:P89)</f>
        <v>25.74</v>
      </c>
      <c r="R87" s="6">
        <v>18.489999999999998</v>
      </c>
      <c r="S87" s="14">
        <f>AVERAGE(R87:R89)</f>
        <v>18.473333333333333</v>
      </c>
      <c r="T87" s="14">
        <f>Q87-S87</f>
        <v>7.2666666666666657</v>
      </c>
      <c r="V87" s="6">
        <f>T87-U120</f>
        <v>-8.3778431372549047</v>
      </c>
      <c r="W87" s="6">
        <f>POWER(2,-V87)</f>
        <v>332.64582978397362</v>
      </c>
      <c r="Y87" s="65"/>
      <c r="Z87" s="64">
        <v>78</v>
      </c>
      <c r="AA87" s="62" t="s">
        <v>882</v>
      </c>
      <c r="AB87" s="6">
        <v>19.5</v>
      </c>
      <c r="AC87" s="6">
        <f>AVERAGE(AB87:AB89)</f>
        <v>19.49666666666667</v>
      </c>
      <c r="AD87" s="6">
        <v>18.489999999999998</v>
      </c>
      <c r="AE87" s="6">
        <f>AVERAGE(AD87:AD89)</f>
        <v>18.473333333333333</v>
      </c>
      <c r="AF87" s="14">
        <f>AC87-AE87</f>
        <v>1.023333333333337</v>
      </c>
      <c r="AH87" s="6">
        <f>AF87-AG147</f>
        <v>-10.166222222222217</v>
      </c>
      <c r="AI87" s="3">
        <f>POWER(2,-AH87)</f>
        <v>1149.047101267962</v>
      </c>
      <c r="AK87" s="65"/>
      <c r="AL87" s="64">
        <v>78</v>
      </c>
      <c r="AM87" s="62" t="s">
        <v>883</v>
      </c>
      <c r="AN87" s="6">
        <v>25.72</v>
      </c>
      <c r="AO87" s="14">
        <f>AVERAGE(AN87:AN89)</f>
        <v>25.74</v>
      </c>
      <c r="AP87" s="6">
        <v>18.489999999999998</v>
      </c>
      <c r="AQ87" s="14">
        <f>AVERAGE(AP87:AP89)</f>
        <v>18.473333333333333</v>
      </c>
      <c r="AR87" s="14">
        <f>AO87-AQ87</f>
        <v>7.2666666666666657</v>
      </c>
      <c r="AT87" s="6">
        <f>AR87-AS147</f>
        <v>-6.1300000000000008</v>
      </c>
      <c r="AU87" s="6">
        <f>POWER(2,-AT87)</f>
        <v>70.034796880687367</v>
      </c>
    </row>
    <row r="88" spans="1:47" x14ac:dyDescent="0.25">
      <c r="A88" s="65"/>
      <c r="B88" s="64"/>
      <c r="C88" s="62"/>
      <c r="D88" s="6">
        <v>19.48</v>
      </c>
      <c r="F88" s="6">
        <v>18.46</v>
      </c>
      <c r="G88" s="14"/>
      <c r="H88" s="14"/>
      <c r="K88" s="3"/>
      <c r="M88" s="65"/>
      <c r="N88" s="64"/>
      <c r="O88" s="62"/>
      <c r="P88" s="6">
        <v>25.76</v>
      </c>
      <c r="Q88" s="14"/>
      <c r="R88" s="6">
        <v>18.46</v>
      </c>
      <c r="S88" s="14"/>
      <c r="T88" s="14"/>
      <c r="Y88" s="65"/>
      <c r="Z88" s="64"/>
      <c r="AA88" s="62"/>
      <c r="AB88" s="6">
        <v>19.48</v>
      </c>
      <c r="AD88" s="6">
        <v>18.46</v>
      </c>
      <c r="AE88" s="14"/>
      <c r="AF88" s="14"/>
      <c r="AI88" s="3"/>
      <c r="AK88" s="65"/>
      <c r="AL88" s="64"/>
      <c r="AM88" s="62"/>
      <c r="AN88" s="6">
        <v>25.76</v>
      </c>
      <c r="AO88" s="14"/>
      <c r="AP88" s="6">
        <v>18.46</v>
      </c>
      <c r="AQ88" s="14"/>
      <c r="AR88" s="14"/>
    </row>
    <row r="89" spans="1:47" x14ac:dyDescent="0.25">
      <c r="A89" s="65"/>
      <c r="B89" s="64"/>
      <c r="C89" s="62"/>
      <c r="D89" s="6">
        <v>19.510000000000002</v>
      </c>
      <c r="F89" s="6">
        <v>18.47</v>
      </c>
      <c r="G89" s="14"/>
      <c r="H89" s="14"/>
      <c r="K89" s="3"/>
      <c r="M89" s="65"/>
      <c r="N89" s="64"/>
      <c r="O89" s="62"/>
      <c r="P89" s="6">
        <v>25.74</v>
      </c>
      <c r="Q89" s="14"/>
      <c r="R89" s="6">
        <v>18.47</v>
      </c>
      <c r="S89" s="14"/>
      <c r="T89" s="14"/>
      <c r="Y89" s="65"/>
      <c r="Z89" s="64"/>
      <c r="AA89" s="62"/>
      <c r="AB89" s="6">
        <v>19.510000000000002</v>
      </c>
      <c r="AD89" s="6">
        <v>18.47</v>
      </c>
      <c r="AE89" s="14"/>
      <c r="AF89" s="14"/>
      <c r="AI89" s="3"/>
      <c r="AK89" s="65"/>
      <c r="AL89" s="64"/>
      <c r="AM89" s="62"/>
      <c r="AN89" s="6">
        <v>25.74</v>
      </c>
      <c r="AO89" s="14"/>
      <c r="AP89" s="6">
        <v>18.47</v>
      </c>
      <c r="AQ89" s="14"/>
      <c r="AR89" s="14"/>
    </row>
    <row r="90" spans="1:47" x14ac:dyDescent="0.25">
      <c r="A90" s="65"/>
      <c r="B90" s="64">
        <v>80</v>
      </c>
      <c r="C90" s="62" t="s">
        <v>882</v>
      </c>
      <c r="D90" s="6">
        <v>20.93</v>
      </c>
      <c r="E90" s="6">
        <f>AVERAGE(D90:D92)</f>
        <v>20.900000000000002</v>
      </c>
      <c r="F90" s="6">
        <v>20.260000000000002</v>
      </c>
      <c r="G90" s="6">
        <f>AVERAGE(F90:F92)</f>
        <v>20.286666666666669</v>
      </c>
      <c r="H90" s="14">
        <f>E90-G90</f>
        <v>0.61333333333333329</v>
      </c>
      <c r="J90" s="6">
        <f>H90-I120</f>
        <v>-11.633529411764707</v>
      </c>
      <c r="K90" s="3">
        <f>POWER(2,-J90)</f>
        <v>3177.1762567680416</v>
      </c>
      <c r="M90" s="65"/>
      <c r="N90" s="64">
        <v>80</v>
      </c>
      <c r="O90" s="62" t="s">
        <v>883</v>
      </c>
      <c r="P90" s="6">
        <v>29.01</v>
      </c>
      <c r="Q90" s="14">
        <f>AVERAGE(P90:P92)</f>
        <v>28.986666666666668</v>
      </c>
      <c r="R90" s="6">
        <v>20.260000000000002</v>
      </c>
      <c r="S90" s="14">
        <f>AVERAGE(R90:R92)</f>
        <v>20.286666666666669</v>
      </c>
      <c r="T90" s="14">
        <f>Q90-S90</f>
        <v>8.6999999999999993</v>
      </c>
      <c r="V90" s="6">
        <f>T90-U120</f>
        <v>-6.9445098039215711</v>
      </c>
      <c r="W90" s="6">
        <f>POWER(2,-V90)</f>
        <v>123.17023106784403</v>
      </c>
      <c r="Y90" s="65"/>
      <c r="Z90" s="64">
        <v>80</v>
      </c>
      <c r="AA90" s="62" t="s">
        <v>882</v>
      </c>
      <c r="AB90" s="6">
        <v>20.93</v>
      </c>
      <c r="AC90" s="6">
        <f>AVERAGE(AB90:AB92)</f>
        <v>20.900000000000002</v>
      </c>
      <c r="AD90" s="6">
        <v>20.260000000000002</v>
      </c>
      <c r="AE90" s="6">
        <f>AVERAGE(AD90:AD92)</f>
        <v>20.286666666666669</v>
      </c>
      <c r="AF90" s="14">
        <f>AC90-AE90</f>
        <v>0.61333333333333329</v>
      </c>
      <c r="AH90" s="6">
        <f>AF90-AG147</f>
        <v>-10.576222222222221</v>
      </c>
      <c r="AI90" s="3">
        <f>POWER(2,-AH90)</f>
        <v>1526.7225831834619</v>
      </c>
      <c r="AK90" s="65"/>
      <c r="AL90" s="64">
        <v>80</v>
      </c>
      <c r="AM90" s="62" t="s">
        <v>883</v>
      </c>
      <c r="AN90" s="6">
        <v>29.01</v>
      </c>
      <c r="AO90" s="14">
        <f>AVERAGE(AN90:AN92)</f>
        <v>28.986666666666668</v>
      </c>
      <c r="AP90" s="6">
        <v>20.260000000000002</v>
      </c>
      <c r="AQ90" s="14">
        <f>AVERAGE(AP90:AP92)</f>
        <v>20.286666666666669</v>
      </c>
      <c r="AR90" s="14">
        <f>AO90-AQ90</f>
        <v>8.6999999999999993</v>
      </c>
      <c r="AT90" s="6">
        <f>AR90-AS147</f>
        <v>-4.6966666666666672</v>
      </c>
      <c r="AU90" s="6">
        <f>POWER(2,-AT90)</f>
        <v>25.932091558718181</v>
      </c>
    </row>
    <row r="91" spans="1:47" x14ac:dyDescent="0.25">
      <c r="A91" s="65"/>
      <c r="B91" s="64"/>
      <c r="C91" s="62"/>
      <c r="D91" s="6">
        <v>20.91</v>
      </c>
      <c r="F91" s="6">
        <v>20.28</v>
      </c>
      <c r="G91" s="14"/>
      <c r="H91" s="14"/>
      <c r="K91" s="3"/>
      <c r="M91" s="65"/>
      <c r="N91" s="64"/>
      <c r="O91" s="62"/>
      <c r="P91" s="6">
        <v>28.97</v>
      </c>
      <c r="Q91" s="14"/>
      <c r="R91" s="6">
        <v>20.28</v>
      </c>
      <c r="S91" s="14"/>
      <c r="T91" s="14"/>
      <c r="Y91" s="65"/>
      <c r="Z91" s="64"/>
      <c r="AA91" s="62"/>
      <c r="AB91" s="6">
        <v>20.91</v>
      </c>
      <c r="AD91" s="6">
        <v>20.28</v>
      </c>
      <c r="AE91" s="14"/>
      <c r="AF91" s="14"/>
      <c r="AI91" s="3"/>
      <c r="AK91" s="65"/>
      <c r="AL91" s="64"/>
      <c r="AM91" s="62"/>
      <c r="AN91" s="6">
        <v>28.97</v>
      </c>
      <c r="AO91" s="14"/>
      <c r="AP91" s="6">
        <v>20.28</v>
      </c>
      <c r="AQ91" s="14"/>
      <c r="AR91" s="14"/>
    </row>
    <row r="92" spans="1:47" x14ac:dyDescent="0.25">
      <c r="A92" s="65"/>
      <c r="B92" s="64"/>
      <c r="C92" s="62"/>
      <c r="D92" s="6">
        <v>20.86</v>
      </c>
      <c r="F92" s="6">
        <v>20.32</v>
      </c>
      <c r="G92" s="14"/>
      <c r="H92" s="14"/>
      <c r="K92" s="3"/>
      <c r="M92" s="65"/>
      <c r="N92" s="64"/>
      <c r="O92" s="62"/>
      <c r="P92" s="6">
        <v>28.98</v>
      </c>
      <c r="Q92" s="14"/>
      <c r="R92" s="6">
        <v>20.32</v>
      </c>
      <c r="S92" s="14"/>
      <c r="T92" s="14"/>
      <c r="Y92" s="65"/>
      <c r="Z92" s="64"/>
      <c r="AA92" s="62"/>
      <c r="AB92" s="6">
        <v>20.86</v>
      </c>
      <c r="AD92" s="6">
        <v>20.32</v>
      </c>
      <c r="AE92" s="14"/>
      <c r="AF92" s="14"/>
      <c r="AI92" s="3"/>
      <c r="AK92" s="65"/>
      <c r="AL92" s="64"/>
      <c r="AM92" s="62"/>
      <c r="AN92" s="6">
        <v>28.98</v>
      </c>
      <c r="AO92" s="14"/>
      <c r="AP92" s="6">
        <v>20.32</v>
      </c>
      <c r="AQ92" s="14"/>
      <c r="AR92" s="14"/>
    </row>
    <row r="93" spans="1:47" x14ac:dyDescent="0.25">
      <c r="A93" s="65"/>
      <c r="B93" s="64">
        <v>82</v>
      </c>
      <c r="C93" s="62" t="s">
        <v>882</v>
      </c>
      <c r="D93" s="6">
        <v>23.58</v>
      </c>
      <c r="E93" s="6">
        <f>AVERAGE(D93:D95)</f>
        <v>23.643333333333334</v>
      </c>
      <c r="F93" s="6">
        <v>20.53</v>
      </c>
      <c r="G93" s="6">
        <f>AVERAGE(F93:F95)</f>
        <v>20.546666666666667</v>
      </c>
      <c r="H93" s="14">
        <f>E93-G93</f>
        <v>3.0966666666666676</v>
      </c>
      <c r="J93" s="6">
        <f>H93-I120</f>
        <v>-9.1501960784313727</v>
      </c>
      <c r="K93" s="3">
        <f>POWER(2,-J93)</f>
        <v>568.17678604688467</v>
      </c>
      <c r="M93" s="65"/>
      <c r="N93" s="64">
        <v>82</v>
      </c>
      <c r="O93" s="62" t="s">
        <v>883</v>
      </c>
      <c r="P93" s="6">
        <v>25.7</v>
      </c>
      <c r="Q93" s="14">
        <f>AVERAGE(P93:P95)</f>
        <v>26.090000000000003</v>
      </c>
      <c r="R93" s="6">
        <v>20.53</v>
      </c>
      <c r="S93" s="14">
        <f>AVERAGE(R93:R95)</f>
        <v>20.546666666666667</v>
      </c>
      <c r="T93" s="14">
        <f>Q93-S93</f>
        <v>5.5433333333333366</v>
      </c>
      <c r="V93" s="6">
        <f>T93-U120</f>
        <v>-10.101176470588234</v>
      </c>
      <c r="W93" s="6">
        <f>POWER(2,-V93)</f>
        <v>1098.3913627358286</v>
      </c>
      <c r="Y93" s="65"/>
      <c r="Z93" s="64">
        <v>82</v>
      </c>
      <c r="AA93" s="62" t="s">
        <v>882</v>
      </c>
      <c r="AB93" s="6">
        <v>23.58</v>
      </c>
      <c r="AC93" s="6">
        <f>AVERAGE(AB93:AB95)</f>
        <v>23.643333333333334</v>
      </c>
      <c r="AD93" s="6">
        <v>20.53</v>
      </c>
      <c r="AE93" s="6">
        <f>AVERAGE(AD93:AD95)</f>
        <v>20.546666666666667</v>
      </c>
      <c r="AF93" s="14">
        <f>AC93-AE93</f>
        <v>3.0966666666666676</v>
      </c>
      <c r="AH93" s="6">
        <f>AF93-AG147</f>
        <v>-8.0928888888888864</v>
      </c>
      <c r="AI93" s="3">
        <f>POWER(2,-AH93)</f>
        <v>273.0249316985587</v>
      </c>
      <c r="AK93" s="65"/>
      <c r="AL93" s="64">
        <v>82</v>
      </c>
      <c r="AM93" s="62" t="s">
        <v>883</v>
      </c>
      <c r="AN93" s="6">
        <v>25.7</v>
      </c>
      <c r="AO93" s="14">
        <f>AVERAGE(AN93:AN95)</f>
        <v>26.090000000000003</v>
      </c>
      <c r="AP93" s="6">
        <v>20.53</v>
      </c>
      <c r="AQ93" s="14">
        <f>AVERAGE(AP93:AP95)</f>
        <v>20.546666666666667</v>
      </c>
      <c r="AR93" s="14">
        <f>AO93-AQ93</f>
        <v>5.5433333333333366</v>
      </c>
      <c r="AT93" s="6">
        <f>AR93-AS147</f>
        <v>-7.8533333333333299</v>
      </c>
      <c r="AU93" s="6">
        <f>POWER(2,-AT93)</f>
        <v>231.25381140254206</v>
      </c>
    </row>
    <row r="94" spans="1:47" x14ac:dyDescent="0.25">
      <c r="A94" s="65"/>
      <c r="B94" s="64"/>
      <c r="C94" s="62"/>
      <c r="D94" s="6">
        <v>23.7</v>
      </c>
      <c r="F94" s="6">
        <v>20.55</v>
      </c>
      <c r="G94" s="14"/>
      <c r="H94" s="14"/>
      <c r="K94" s="3"/>
      <c r="M94" s="65"/>
      <c r="N94" s="64"/>
      <c r="O94" s="62"/>
      <c r="P94" s="6">
        <v>26.47</v>
      </c>
      <c r="Q94" s="14"/>
      <c r="R94" s="6">
        <v>20.55</v>
      </c>
      <c r="S94" s="14"/>
      <c r="T94" s="14"/>
      <c r="Y94" s="65"/>
      <c r="Z94" s="64"/>
      <c r="AA94" s="62"/>
      <c r="AB94" s="6">
        <v>23.7</v>
      </c>
      <c r="AD94" s="6">
        <v>20.55</v>
      </c>
      <c r="AE94" s="14"/>
      <c r="AF94" s="14"/>
      <c r="AI94" s="3"/>
      <c r="AK94" s="65"/>
      <c r="AL94" s="64"/>
      <c r="AM94" s="62"/>
      <c r="AN94" s="6">
        <v>26.47</v>
      </c>
      <c r="AO94" s="14"/>
      <c r="AP94" s="6">
        <v>20.55</v>
      </c>
      <c r="AQ94" s="14"/>
      <c r="AR94" s="14"/>
    </row>
    <row r="95" spans="1:47" x14ac:dyDescent="0.25">
      <c r="A95" s="65"/>
      <c r="B95" s="64"/>
      <c r="C95" s="62"/>
      <c r="D95" s="6">
        <v>23.65</v>
      </c>
      <c r="F95" s="6">
        <v>20.56</v>
      </c>
      <c r="G95" s="14"/>
      <c r="H95" s="14"/>
      <c r="K95" s="3"/>
      <c r="M95" s="65"/>
      <c r="N95" s="64"/>
      <c r="O95" s="62"/>
      <c r="P95" s="6">
        <v>26.1</v>
      </c>
      <c r="Q95" s="14"/>
      <c r="R95" s="6">
        <v>20.56</v>
      </c>
      <c r="S95" s="14"/>
      <c r="T95" s="14"/>
      <c r="Y95" s="65"/>
      <c r="Z95" s="64"/>
      <c r="AA95" s="62"/>
      <c r="AB95" s="6">
        <v>23.65</v>
      </c>
      <c r="AD95" s="6">
        <v>20.56</v>
      </c>
      <c r="AE95" s="14"/>
      <c r="AF95" s="14"/>
      <c r="AI95" s="3"/>
      <c r="AK95" s="65"/>
      <c r="AL95" s="64"/>
      <c r="AM95" s="62"/>
      <c r="AN95" s="6">
        <v>26.1</v>
      </c>
      <c r="AO95" s="14"/>
      <c r="AP95" s="6">
        <v>20.56</v>
      </c>
      <c r="AQ95" s="14"/>
      <c r="AR95" s="14"/>
    </row>
    <row r="96" spans="1:47" x14ac:dyDescent="0.25">
      <c r="A96" s="65"/>
      <c r="B96" s="64">
        <v>86</v>
      </c>
      <c r="C96" s="62" t="s">
        <v>882</v>
      </c>
      <c r="D96" s="6">
        <v>18.54</v>
      </c>
      <c r="E96" s="6">
        <f>AVERAGE(D96:D98)</f>
        <v>18.536666666666665</v>
      </c>
      <c r="F96" s="6">
        <v>17.73</v>
      </c>
      <c r="G96" s="6">
        <f>AVERAGE(F96:F98)</f>
        <v>17.766666666666666</v>
      </c>
      <c r="H96" s="14">
        <f>E96-G96</f>
        <v>0.76999999999999957</v>
      </c>
      <c r="J96" s="6">
        <f>H96-I120</f>
        <v>-11.476862745098041</v>
      </c>
      <c r="K96" s="3">
        <f>POWER(2,-J96)</f>
        <v>2850.2302327991279</v>
      </c>
      <c r="M96" s="65"/>
      <c r="N96" s="64">
        <v>86</v>
      </c>
      <c r="O96" s="62" t="s">
        <v>883</v>
      </c>
      <c r="P96" s="6">
        <v>27.44</v>
      </c>
      <c r="Q96" s="14">
        <f>AVERAGE(P96:P98)</f>
        <v>27.436666666666667</v>
      </c>
      <c r="R96" s="6">
        <v>19.440000000000001</v>
      </c>
      <c r="S96" s="14">
        <f>AVERAGE(R96:R98)</f>
        <v>19.34</v>
      </c>
      <c r="T96" s="14">
        <f>Q96-S96</f>
        <v>8.0966666666666676</v>
      </c>
      <c r="V96" s="6">
        <f>T96-U120</f>
        <v>-7.5478431372549029</v>
      </c>
      <c r="W96" s="6">
        <f>POWER(2,-V96)</f>
        <v>187.12300659740418</v>
      </c>
      <c r="Y96" s="65"/>
      <c r="Z96" s="64">
        <v>86</v>
      </c>
      <c r="AA96" s="62" t="s">
        <v>882</v>
      </c>
      <c r="AB96" s="6">
        <v>18.54</v>
      </c>
      <c r="AC96" s="6">
        <f>AVERAGE(AB96:AB98)</f>
        <v>18.536666666666665</v>
      </c>
      <c r="AD96" s="6">
        <v>17.73</v>
      </c>
      <c r="AE96" s="6">
        <f>AVERAGE(AD96:AD98)</f>
        <v>17.766666666666666</v>
      </c>
      <c r="AF96" s="14">
        <f>AC96-AE96</f>
        <v>0.76999999999999957</v>
      </c>
      <c r="AH96" s="6">
        <f>AF96-AG147</f>
        <v>-10.419555555555554</v>
      </c>
      <c r="AI96" s="3">
        <f>POWER(2,-AH96)</f>
        <v>1369.6158198391013</v>
      </c>
      <c r="AK96" s="65"/>
      <c r="AL96" s="64">
        <v>86</v>
      </c>
      <c r="AM96" s="62" t="s">
        <v>883</v>
      </c>
      <c r="AN96" s="6">
        <v>27.44</v>
      </c>
      <c r="AO96" s="14">
        <f>AVERAGE(AN96:AN98)</f>
        <v>27.436666666666667</v>
      </c>
      <c r="AP96" s="6">
        <v>19.440000000000001</v>
      </c>
      <c r="AQ96" s="14">
        <f>AVERAGE(AP96:AP98)</f>
        <v>19.34</v>
      </c>
      <c r="AR96" s="14">
        <f>AO96-AQ96</f>
        <v>8.0966666666666676</v>
      </c>
      <c r="AT96" s="6">
        <f>AR96-AS147</f>
        <v>-5.2999999999999989</v>
      </c>
      <c r="AU96" s="6">
        <f>POWER(2,-AT96)</f>
        <v>39.396621227037286</v>
      </c>
    </row>
    <row r="97" spans="1:47" x14ac:dyDescent="0.25">
      <c r="A97" s="65"/>
      <c r="B97" s="64"/>
      <c r="C97" s="62"/>
      <c r="D97" s="6">
        <v>18.54</v>
      </c>
      <c r="F97" s="6">
        <v>17.79</v>
      </c>
      <c r="G97" s="14"/>
      <c r="H97" s="14"/>
      <c r="K97" s="3"/>
      <c r="M97" s="65"/>
      <c r="N97" s="64"/>
      <c r="O97" s="62"/>
      <c r="P97" s="6">
        <v>27.32</v>
      </c>
      <c r="Q97" s="14"/>
      <c r="R97" s="6">
        <v>19.25</v>
      </c>
      <c r="S97" s="14"/>
      <c r="T97" s="14"/>
      <c r="Y97" s="65"/>
      <c r="Z97" s="64"/>
      <c r="AA97" s="62"/>
      <c r="AB97" s="6">
        <v>18.54</v>
      </c>
      <c r="AD97" s="6">
        <v>17.79</v>
      </c>
      <c r="AE97" s="14"/>
      <c r="AF97" s="14"/>
      <c r="AI97" s="3"/>
      <c r="AK97" s="65"/>
      <c r="AL97" s="64"/>
      <c r="AM97" s="62"/>
      <c r="AN97" s="6">
        <v>27.32</v>
      </c>
      <c r="AO97" s="14"/>
      <c r="AP97" s="6">
        <v>19.25</v>
      </c>
      <c r="AQ97" s="14"/>
      <c r="AR97" s="14"/>
    </row>
    <row r="98" spans="1:47" x14ac:dyDescent="0.25">
      <c r="A98" s="65"/>
      <c r="B98" s="64"/>
      <c r="C98" s="62"/>
      <c r="D98" s="6">
        <v>18.53</v>
      </c>
      <c r="F98" s="6">
        <v>17.78</v>
      </c>
      <c r="G98" s="14"/>
      <c r="H98" s="14"/>
      <c r="K98" s="3"/>
      <c r="M98" s="65"/>
      <c r="N98" s="64"/>
      <c r="O98" s="62"/>
      <c r="P98" s="6">
        <v>27.55</v>
      </c>
      <c r="Q98" s="14"/>
      <c r="R98" s="6">
        <v>19.329999999999998</v>
      </c>
      <c r="S98" s="14"/>
      <c r="T98" s="14"/>
      <c r="Y98" s="65"/>
      <c r="Z98" s="64"/>
      <c r="AA98" s="62"/>
      <c r="AB98" s="6">
        <v>18.53</v>
      </c>
      <c r="AD98" s="6">
        <v>17.78</v>
      </c>
      <c r="AE98" s="14"/>
      <c r="AF98" s="14"/>
      <c r="AI98" s="3"/>
      <c r="AK98" s="65"/>
      <c r="AL98" s="64"/>
      <c r="AM98" s="62"/>
      <c r="AN98" s="6">
        <v>27.55</v>
      </c>
      <c r="AO98" s="14"/>
      <c r="AP98" s="6">
        <v>19.329999999999998</v>
      </c>
      <c r="AQ98" s="14"/>
      <c r="AR98" s="14"/>
    </row>
    <row r="99" spans="1:47" x14ac:dyDescent="0.25">
      <c r="A99" s="65"/>
      <c r="B99" s="64">
        <v>87</v>
      </c>
      <c r="C99" s="62" t="s">
        <v>882</v>
      </c>
      <c r="D99" s="6">
        <v>21.56</v>
      </c>
      <c r="E99" s="6">
        <f>AVERAGE(D99:D101)</f>
        <v>21.64</v>
      </c>
      <c r="F99" s="6">
        <v>18.12</v>
      </c>
      <c r="G99" s="6">
        <f>AVERAGE(F99:F101)</f>
        <v>18.13</v>
      </c>
      <c r="H99" s="14">
        <f>E99-G99</f>
        <v>3.5100000000000016</v>
      </c>
      <c r="J99" s="6">
        <f>H99-I120</f>
        <v>-8.7368627450980387</v>
      </c>
      <c r="K99" s="3">
        <f>POWER(2,-J99)</f>
        <v>426.63625087975038</v>
      </c>
      <c r="M99" s="65"/>
      <c r="N99" s="66">
        <v>87</v>
      </c>
      <c r="O99" s="62" t="s">
        <v>883</v>
      </c>
      <c r="P99" s="6">
        <v>30.6</v>
      </c>
      <c r="Q99" s="14">
        <f>AVERAGE(P99:P101)</f>
        <v>30.676666666666666</v>
      </c>
      <c r="R99" s="6">
        <v>18.12</v>
      </c>
      <c r="S99" s="14">
        <f>AVERAGE(R99:R101)</f>
        <v>18.13</v>
      </c>
      <c r="T99" s="14">
        <f>Q99-S99</f>
        <v>12.546666666666667</v>
      </c>
      <c r="V99" s="6">
        <f>T99-U120</f>
        <v>-3.0978431372549036</v>
      </c>
      <c r="W99" s="6">
        <f>POWER(2,-V99)</f>
        <v>8.5613786669249556</v>
      </c>
      <c r="Y99" s="65"/>
      <c r="Z99" s="64">
        <v>87</v>
      </c>
      <c r="AA99" s="62" t="s">
        <v>882</v>
      </c>
      <c r="AB99" s="6">
        <v>21.56</v>
      </c>
      <c r="AC99" s="6">
        <f>AVERAGE(AB99:AB101)</f>
        <v>21.64</v>
      </c>
      <c r="AD99" s="6">
        <v>18.12</v>
      </c>
      <c r="AE99" s="6">
        <f>AVERAGE(AD99:AD101)</f>
        <v>18.13</v>
      </c>
      <c r="AF99" s="14">
        <f>AC99-AE99</f>
        <v>3.5100000000000016</v>
      </c>
      <c r="AH99" s="6">
        <f>AF99-AG147</f>
        <v>-7.6795555555555524</v>
      </c>
      <c r="AI99" s="3">
        <f>POWER(2,-AH99)</f>
        <v>205.01072222081461</v>
      </c>
      <c r="AK99" s="65"/>
      <c r="AL99" s="64">
        <v>87</v>
      </c>
      <c r="AM99" s="62" t="s">
        <v>883</v>
      </c>
      <c r="AN99" s="6">
        <v>30.6</v>
      </c>
      <c r="AO99" s="14">
        <f>AVERAGE(AN99:AN101)</f>
        <v>30.676666666666666</v>
      </c>
      <c r="AP99" s="6">
        <v>18.12</v>
      </c>
      <c r="AQ99" s="14">
        <f>AVERAGE(AP99:AP101)</f>
        <v>18.13</v>
      </c>
      <c r="AR99" s="14">
        <f>AO99-AQ99</f>
        <v>12.546666666666667</v>
      </c>
      <c r="AT99" s="6">
        <f>AR99-AS147</f>
        <v>-0.84999999999999964</v>
      </c>
      <c r="AU99" s="6">
        <f>POWER(2,-AT99)</f>
        <v>1.8025009252216599</v>
      </c>
    </row>
    <row r="100" spans="1:47" x14ac:dyDescent="0.25">
      <c r="A100" s="65"/>
      <c r="B100" s="64"/>
      <c r="C100" s="62"/>
      <c r="D100" s="6">
        <v>21.61</v>
      </c>
      <c r="F100" s="6">
        <v>18.16</v>
      </c>
      <c r="G100" s="14"/>
      <c r="H100" s="14"/>
      <c r="K100" s="3"/>
      <c r="M100" s="65"/>
      <c r="N100" s="66"/>
      <c r="O100" s="62"/>
      <c r="P100" s="6">
        <v>30.69</v>
      </c>
      <c r="Q100" s="14"/>
      <c r="R100" s="6">
        <v>18.16</v>
      </c>
      <c r="S100" s="14"/>
      <c r="T100" s="14"/>
      <c r="Y100" s="65"/>
      <c r="Z100" s="64"/>
      <c r="AA100" s="62"/>
      <c r="AB100" s="6">
        <v>21.61</v>
      </c>
      <c r="AD100" s="6">
        <v>18.16</v>
      </c>
      <c r="AE100" s="14"/>
      <c r="AF100" s="14"/>
      <c r="AI100" s="3"/>
      <c r="AK100" s="65"/>
      <c r="AL100" s="64"/>
      <c r="AM100" s="62"/>
      <c r="AN100" s="6">
        <v>30.69</v>
      </c>
      <c r="AO100" s="14"/>
      <c r="AP100" s="6">
        <v>18.16</v>
      </c>
      <c r="AQ100" s="14"/>
      <c r="AR100" s="14"/>
    </row>
    <row r="101" spans="1:47" x14ac:dyDescent="0.25">
      <c r="A101" s="65"/>
      <c r="B101" s="64"/>
      <c r="C101" s="62"/>
      <c r="D101" s="6">
        <v>21.75</v>
      </c>
      <c r="F101" s="6">
        <v>18.11</v>
      </c>
      <c r="G101" s="14"/>
      <c r="H101" s="14"/>
      <c r="K101" s="3"/>
      <c r="M101" s="65"/>
      <c r="N101" s="66"/>
      <c r="O101" s="62"/>
      <c r="P101" s="6">
        <v>30.74</v>
      </c>
      <c r="Q101" s="14"/>
      <c r="R101" s="6">
        <v>18.11</v>
      </c>
      <c r="S101" s="14"/>
      <c r="T101" s="14"/>
      <c r="Y101" s="65"/>
      <c r="Z101" s="64"/>
      <c r="AA101" s="62"/>
      <c r="AB101" s="6">
        <v>21.75</v>
      </c>
      <c r="AD101" s="6">
        <v>18.11</v>
      </c>
      <c r="AE101" s="14"/>
      <c r="AF101" s="14"/>
      <c r="AI101" s="3"/>
      <c r="AK101" s="65"/>
      <c r="AL101" s="64"/>
      <c r="AM101" s="62"/>
      <c r="AN101" s="6">
        <v>30.74</v>
      </c>
      <c r="AO101" s="14"/>
      <c r="AP101" s="6">
        <v>18.11</v>
      </c>
      <c r="AQ101" s="14"/>
      <c r="AR101" s="14"/>
    </row>
    <row r="102" spans="1:47" x14ac:dyDescent="0.25">
      <c r="A102" s="65"/>
      <c r="B102" s="64">
        <v>90</v>
      </c>
      <c r="C102" s="62" t="s">
        <v>882</v>
      </c>
      <c r="D102" s="6">
        <v>27.03</v>
      </c>
      <c r="E102" s="6">
        <f>AVERAGE(D102:D104)</f>
        <v>26.866666666666664</v>
      </c>
      <c r="F102" s="6">
        <v>18.32</v>
      </c>
      <c r="G102" s="6">
        <f>AVERAGE(F102:F104)</f>
        <v>18.346666666666668</v>
      </c>
      <c r="H102" s="14">
        <f>E102-G102</f>
        <v>8.519999999999996</v>
      </c>
      <c r="J102" s="6">
        <f>H102-I120</f>
        <v>-3.7268627450980443</v>
      </c>
      <c r="K102" s="3">
        <f>POWER(2,-J102)</f>
        <v>13.240289344689824</v>
      </c>
      <c r="M102" s="65"/>
      <c r="N102" s="66">
        <v>90</v>
      </c>
      <c r="O102" s="62" t="s">
        <v>883</v>
      </c>
      <c r="P102" s="6">
        <v>31.74</v>
      </c>
      <c r="Q102" s="6">
        <f>AVERAGE(P99:P101)</f>
        <v>30.676666666666666</v>
      </c>
      <c r="R102" s="6">
        <v>17.670000000000002</v>
      </c>
      <c r="S102" s="6">
        <f>AVERAGE(R99:R101)</f>
        <v>18.13</v>
      </c>
      <c r="T102" s="14">
        <f>Q102-S102</f>
        <v>12.546666666666667</v>
      </c>
      <c r="V102" s="6">
        <f>T102-U120</f>
        <v>-3.0978431372549036</v>
      </c>
      <c r="W102" s="6">
        <f>POWER(2,-V102)</f>
        <v>8.5613786669249556</v>
      </c>
      <c r="Y102" s="65"/>
      <c r="Z102" s="64">
        <v>90</v>
      </c>
      <c r="AA102" s="62" t="s">
        <v>882</v>
      </c>
      <c r="AB102" s="6">
        <v>27.03</v>
      </c>
      <c r="AC102" s="6">
        <f>AVERAGE(AB102:AB104)</f>
        <v>26.866666666666664</v>
      </c>
      <c r="AD102" s="6">
        <v>18.32</v>
      </c>
      <c r="AE102" s="6">
        <f>AVERAGE(AD102:AD104)</f>
        <v>18.346666666666668</v>
      </c>
      <c r="AF102" s="14">
        <f>AC102-AE102</f>
        <v>8.519999999999996</v>
      </c>
      <c r="AH102" s="6">
        <f>AF102-AG147</f>
        <v>-2.6695555555555579</v>
      </c>
      <c r="AI102" s="3">
        <f>POWER(2,-AH102)</f>
        <v>6.362331553800578</v>
      </c>
      <c r="AK102" s="65"/>
      <c r="AL102" s="66">
        <v>90</v>
      </c>
      <c r="AM102" s="62" t="s">
        <v>883</v>
      </c>
      <c r="AN102" s="6">
        <v>31.74</v>
      </c>
      <c r="AO102" s="14">
        <f>AVERAGE(AN102:AN104)</f>
        <v>31.66</v>
      </c>
      <c r="AP102" s="6">
        <v>17.670000000000002</v>
      </c>
      <c r="AQ102" s="14">
        <f>AVERAGE(AP102:AP104)</f>
        <v>17.710000000000004</v>
      </c>
      <c r="AR102" s="14">
        <f>AO102-AQ102</f>
        <v>13.949999999999996</v>
      </c>
      <c r="AT102" s="6">
        <f>AR102-AS147</f>
        <v>0.55333333333332924</v>
      </c>
      <c r="AU102" s="6">
        <f>POWER(2,-AT102)</f>
        <v>0.6814438384924153</v>
      </c>
    </row>
    <row r="103" spans="1:47" x14ac:dyDescent="0.25">
      <c r="A103" s="65"/>
      <c r="B103" s="64"/>
      <c r="C103" s="62"/>
      <c r="D103" s="6">
        <v>26.8</v>
      </c>
      <c r="F103" s="6">
        <v>18.3</v>
      </c>
      <c r="G103" s="14"/>
      <c r="H103" s="14"/>
      <c r="K103" s="3"/>
      <c r="M103" s="65"/>
      <c r="N103" s="66"/>
      <c r="O103" s="62"/>
      <c r="P103" s="6">
        <v>31.65</v>
      </c>
      <c r="R103" s="6">
        <v>17.7</v>
      </c>
      <c r="T103" s="14"/>
      <c r="Y103" s="65"/>
      <c r="Z103" s="64"/>
      <c r="AA103" s="62"/>
      <c r="AB103" s="6">
        <v>26.8</v>
      </c>
      <c r="AD103" s="6">
        <v>18.3</v>
      </c>
      <c r="AE103" s="14"/>
      <c r="AF103" s="14"/>
      <c r="AI103" s="3"/>
      <c r="AK103" s="65"/>
      <c r="AL103" s="66"/>
      <c r="AM103" s="62"/>
      <c r="AN103" s="6">
        <v>31.65</v>
      </c>
      <c r="AP103" s="6">
        <v>17.7</v>
      </c>
      <c r="AR103" s="14"/>
    </row>
    <row r="104" spans="1:47" x14ac:dyDescent="0.25">
      <c r="A104" s="65"/>
      <c r="B104" s="64"/>
      <c r="C104" s="62"/>
      <c r="D104" s="6">
        <v>26.77</v>
      </c>
      <c r="F104" s="6">
        <v>18.420000000000002</v>
      </c>
      <c r="G104" s="14"/>
      <c r="H104" s="14"/>
      <c r="K104" s="3"/>
      <c r="M104" s="65"/>
      <c r="N104" s="66"/>
      <c r="O104" s="62"/>
      <c r="P104" s="6">
        <v>31.59</v>
      </c>
      <c r="R104" s="6">
        <v>17.760000000000002</v>
      </c>
      <c r="T104" s="14"/>
      <c r="Y104" s="65"/>
      <c r="Z104" s="64"/>
      <c r="AA104" s="62"/>
      <c r="AB104" s="6">
        <v>26.77</v>
      </c>
      <c r="AD104" s="6">
        <v>18.420000000000002</v>
      </c>
      <c r="AE104" s="14"/>
      <c r="AF104" s="14"/>
      <c r="AI104" s="3"/>
      <c r="AK104" s="65"/>
      <c r="AL104" s="66"/>
      <c r="AM104" s="62"/>
      <c r="AN104" s="6">
        <v>31.59</v>
      </c>
      <c r="AP104" s="6">
        <v>17.760000000000002</v>
      </c>
      <c r="AR104" s="14"/>
    </row>
    <row r="105" spans="1:47" x14ac:dyDescent="0.25">
      <c r="A105" s="65"/>
      <c r="B105" s="64">
        <v>91</v>
      </c>
      <c r="C105" s="62" t="s">
        <v>882</v>
      </c>
      <c r="D105" s="6">
        <v>17.72</v>
      </c>
      <c r="E105" s="6">
        <f>AVERAGE(D105:D107)</f>
        <v>17.88</v>
      </c>
      <c r="F105" s="6">
        <v>17.309999999999999</v>
      </c>
      <c r="G105" s="6">
        <f>AVERAGE(F105:F107)</f>
        <v>17.333333333333332</v>
      </c>
      <c r="H105" s="14">
        <f>E105-G105</f>
        <v>0.54666666666666686</v>
      </c>
      <c r="J105" s="6">
        <f>H105-I120</f>
        <v>-11.700196078431373</v>
      </c>
      <c r="K105" s="3">
        <f>POWER(2,-J105)</f>
        <v>3327.4380208784069</v>
      </c>
      <c r="M105" s="65"/>
      <c r="N105" s="64">
        <v>91</v>
      </c>
      <c r="O105" s="62" t="s">
        <v>883</v>
      </c>
      <c r="P105" s="6">
        <v>27.08</v>
      </c>
      <c r="Q105" s="14">
        <f>AVERAGE(P105:P107)</f>
        <v>27.386666666666667</v>
      </c>
      <c r="R105" s="6">
        <v>18.07</v>
      </c>
      <c r="S105" s="14">
        <f>AVERAGE(R105:R107)</f>
        <v>18.076666666666664</v>
      </c>
      <c r="T105" s="14">
        <f>Q105-S105</f>
        <v>9.3100000000000023</v>
      </c>
      <c r="V105" s="6">
        <f>T105-U120</f>
        <v>-6.3345098039215681</v>
      </c>
      <c r="W105" s="6">
        <f>POWER(2,-V105)</f>
        <v>80.700729171506453</v>
      </c>
      <c r="Y105" s="65"/>
      <c r="Z105" s="64">
        <v>91</v>
      </c>
      <c r="AA105" s="62" t="s">
        <v>882</v>
      </c>
      <c r="AB105" s="6">
        <v>17.72</v>
      </c>
      <c r="AC105" s="6">
        <f>AVERAGE(AB105:AB107)</f>
        <v>17.88</v>
      </c>
      <c r="AD105" s="6">
        <v>17.309999999999999</v>
      </c>
      <c r="AE105" s="6">
        <f>AVERAGE(AD105:AD107)</f>
        <v>17.333333333333332</v>
      </c>
      <c r="AF105" s="14">
        <f>AC105-AE105</f>
        <v>0.54666666666666686</v>
      </c>
      <c r="AH105" s="6">
        <f>AF105-AG147</f>
        <v>-10.642888888888887</v>
      </c>
      <c r="AI105" s="3">
        <f>POWER(2,-AH105)</f>
        <v>1598.9275885455656</v>
      </c>
      <c r="AK105" s="65"/>
      <c r="AL105" s="64">
        <v>91</v>
      </c>
      <c r="AM105" s="62" t="s">
        <v>883</v>
      </c>
      <c r="AN105" s="6">
        <v>27.08</v>
      </c>
      <c r="AO105" s="14">
        <f>AVERAGE(AN105:AN107)</f>
        <v>27.386666666666667</v>
      </c>
      <c r="AP105" s="6">
        <v>18.07</v>
      </c>
      <c r="AQ105" s="14">
        <f>AVERAGE(AP105:AP107)</f>
        <v>18.076666666666664</v>
      </c>
      <c r="AR105" s="14">
        <f>AO105-AQ105</f>
        <v>9.3100000000000023</v>
      </c>
      <c r="AT105" s="6">
        <f>AR105-AS147</f>
        <v>-4.0866666666666642</v>
      </c>
      <c r="AU105" s="6">
        <f>POWER(2,-AT105)</f>
        <v>16.990620863397687</v>
      </c>
    </row>
    <row r="106" spans="1:47" x14ac:dyDescent="0.25">
      <c r="A106" s="65"/>
      <c r="B106" s="64"/>
      <c r="C106" s="62"/>
      <c r="D106" s="6">
        <v>17.98</v>
      </c>
      <c r="F106" s="6">
        <v>17.43</v>
      </c>
      <c r="G106" s="14"/>
      <c r="H106" s="14"/>
      <c r="K106" s="3"/>
      <c r="M106" s="65"/>
      <c r="N106" s="64"/>
      <c r="O106" s="62"/>
      <c r="P106" s="6">
        <v>27.57</v>
      </c>
      <c r="Q106" s="14"/>
      <c r="R106" s="6">
        <v>18.079999999999998</v>
      </c>
      <c r="S106" s="14"/>
      <c r="T106" s="14"/>
      <c r="Y106" s="65"/>
      <c r="Z106" s="64"/>
      <c r="AA106" s="62"/>
      <c r="AB106" s="6">
        <v>17.98</v>
      </c>
      <c r="AD106" s="6">
        <v>17.43</v>
      </c>
      <c r="AE106" s="14"/>
      <c r="AF106" s="14"/>
      <c r="AI106" s="3"/>
      <c r="AK106" s="65"/>
      <c r="AL106" s="64"/>
      <c r="AM106" s="62"/>
      <c r="AN106" s="6">
        <v>27.57</v>
      </c>
      <c r="AO106" s="14"/>
      <c r="AP106" s="6">
        <v>18.079999999999998</v>
      </c>
      <c r="AQ106" s="14"/>
      <c r="AR106" s="14"/>
    </row>
    <row r="107" spans="1:47" x14ac:dyDescent="0.25">
      <c r="A107" s="65"/>
      <c r="B107" s="64"/>
      <c r="C107" s="62"/>
      <c r="D107" s="6">
        <v>17.940000000000001</v>
      </c>
      <c r="F107" s="6">
        <v>17.260000000000002</v>
      </c>
      <c r="G107" s="14"/>
      <c r="H107" s="14"/>
      <c r="K107" s="3"/>
      <c r="M107" s="65"/>
      <c r="N107" s="64"/>
      <c r="O107" s="62"/>
      <c r="P107" s="6">
        <v>27.51</v>
      </c>
      <c r="Q107" s="14"/>
      <c r="R107" s="6">
        <v>18.079999999999998</v>
      </c>
      <c r="S107" s="14"/>
      <c r="T107" s="14"/>
      <c r="Y107" s="65"/>
      <c r="Z107" s="64"/>
      <c r="AA107" s="62"/>
      <c r="AB107" s="6">
        <v>17.940000000000001</v>
      </c>
      <c r="AD107" s="6">
        <v>17.260000000000002</v>
      </c>
      <c r="AE107" s="14"/>
      <c r="AF107" s="14"/>
      <c r="AI107" s="3"/>
      <c r="AK107" s="65"/>
      <c r="AL107" s="64"/>
      <c r="AM107" s="62"/>
      <c r="AN107" s="6">
        <v>27.51</v>
      </c>
      <c r="AO107" s="14"/>
      <c r="AP107" s="6">
        <v>18.079999999999998</v>
      </c>
      <c r="AQ107" s="14"/>
      <c r="AR107" s="14"/>
    </row>
    <row r="108" spans="1:47" x14ac:dyDescent="0.25">
      <c r="A108" s="65"/>
      <c r="B108" s="64">
        <v>93</v>
      </c>
      <c r="C108" s="62" t="s">
        <v>882</v>
      </c>
      <c r="D108" s="6">
        <v>18</v>
      </c>
      <c r="E108" s="6">
        <f>AVERAGE(D108:D110)</f>
        <v>17.989999999999998</v>
      </c>
      <c r="F108" s="6">
        <v>17.739999999999998</v>
      </c>
      <c r="G108" s="6">
        <f>AVERAGE(F108:F110)</f>
        <v>17.82</v>
      </c>
      <c r="H108" s="14">
        <f>E108-G108</f>
        <v>0.16999999999999815</v>
      </c>
      <c r="J108" s="6">
        <f>H108-I120</f>
        <v>-12.076862745098042</v>
      </c>
      <c r="K108" s="3">
        <f>POWER(2,-J108)</f>
        <v>4320.1411822224309</v>
      </c>
      <c r="M108" s="65"/>
      <c r="N108" s="64">
        <v>93</v>
      </c>
      <c r="O108" s="62" t="s">
        <v>883</v>
      </c>
      <c r="P108" s="6">
        <v>26.9</v>
      </c>
      <c r="Q108" s="14">
        <f>AVERAGE(P108:P110)</f>
        <v>27.069999999999997</v>
      </c>
      <c r="R108" s="6">
        <v>17.87</v>
      </c>
      <c r="S108" s="14">
        <f>AVERAGE(R108:R110)</f>
        <v>17.873333333333335</v>
      </c>
      <c r="T108" s="14">
        <f>Q108-S108</f>
        <v>9.1966666666666619</v>
      </c>
      <c r="V108" s="6">
        <f>T108-U120</f>
        <v>-6.4478431372549085</v>
      </c>
      <c r="W108" s="6">
        <f>POWER(2,-V108)</f>
        <v>87.295969315469264</v>
      </c>
      <c r="Y108" s="65"/>
      <c r="Z108" s="64">
        <v>93</v>
      </c>
      <c r="AA108" s="62" t="s">
        <v>882</v>
      </c>
      <c r="AB108" s="6">
        <v>18</v>
      </c>
      <c r="AC108" s="6">
        <f>AVERAGE(AB108:AB110)</f>
        <v>17.989999999999998</v>
      </c>
      <c r="AD108" s="6">
        <v>17.739999999999998</v>
      </c>
      <c r="AE108" s="6">
        <f>AVERAGE(AD108:AD110)</f>
        <v>17.82</v>
      </c>
      <c r="AF108" s="14">
        <f>AC108-AE108</f>
        <v>0.16999999999999815</v>
      </c>
      <c r="AH108" s="6">
        <f>AF108-AG147</f>
        <v>-11.019555555555556</v>
      </c>
      <c r="AI108" s="3">
        <f>POWER(2,-AH108)</f>
        <v>2075.9493878848484</v>
      </c>
      <c r="AK108" s="65"/>
      <c r="AL108" s="64">
        <v>93</v>
      </c>
      <c r="AM108" s="62" t="s">
        <v>883</v>
      </c>
      <c r="AN108" s="6">
        <v>26.9</v>
      </c>
      <c r="AO108" s="14">
        <f>AVERAGE(AN108:AN110)</f>
        <v>27.069999999999997</v>
      </c>
      <c r="AP108" s="6">
        <v>17.87</v>
      </c>
      <c r="AQ108" s="14">
        <f>AVERAGE(AP108:AP110)</f>
        <v>17.873333333333335</v>
      </c>
      <c r="AR108" s="14">
        <f>AO108-AQ108</f>
        <v>9.1966666666666619</v>
      </c>
      <c r="AT108" s="6">
        <f>AR108-AS147</f>
        <v>-4.2000000000000046</v>
      </c>
      <c r="AU108" s="6">
        <f>POWER(2,-AT108)</f>
        <v>18.379173679952615</v>
      </c>
    </row>
    <row r="109" spans="1:47" x14ac:dyDescent="0.25">
      <c r="A109" s="65"/>
      <c r="B109" s="64"/>
      <c r="C109" s="62"/>
      <c r="D109" s="6">
        <v>17.97</v>
      </c>
      <c r="F109" s="6">
        <v>17.87</v>
      </c>
      <c r="G109" s="14"/>
      <c r="H109" s="14"/>
      <c r="K109" s="3"/>
      <c r="M109" s="65"/>
      <c r="N109" s="64"/>
      <c r="O109" s="62"/>
      <c r="P109" s="6">
        <v>27</v>
      </c>
      <c r="Q109" s="14"/>
      <c r="R109" s="6">
        <v>17.89</v>
      </c>
      <c r="S109" s="14"/>
      <c r="T109" s="14"/>
      <c r="Y109" s="65"/>
      <c r="Z109" s="64"/>
      <c r="AA109" s="62"/>
      <c r="AB109" s="6">
        <v>17.97</v>
      </c>
      <c r="AD109" s="6">
        <v>17.87</v>
      </c>
      <c r="AE109" s="14"/>
      <c r="AF109" s="14"/>
      <c r="AI109" s="3"/>
      <c r="AK109" s="65"/>
      <c r="AL109" s="64"/>
      <c r="AM109" s="62"/>
      <c r="AN109" s="6">
        <v>27</v>
      </c>
      <c r="AO109" s="14"/>
      <c r="AP109" s="6">
        <v>17.89</v>
      </c>
      <c r="AQ109" s="14"/>
      <c r="AR109" s="14"/>
    </row>
    <row r="110" spans="1:47" x14ac:dyDescent="0.25">
      <c r="A110" s="65"/>
      <c r="B110" s="64"/>
      <c r="C110" s="62"/>
      <c r="D110" s="6">
        <v>18</v>
      </c>
      <c r="F110" s="6">
        <v>17.850000000000001</v>
      </c>
      <c r="G110" s="14"/>
      <c r="H110" s="14"/>
      <c r="K110" s="3"/>
      <c r="M110" s="65"/>
      <c r="N110" s="64"/>
      <c r="O110" s="62"/>
      <c r="P110" s="6">
        <v>27.31</v>
      </c>
      <c r="Q110" s="14"/>
      <c r="R110" s="6">
        <v>17.86</v>
      </c>
      <c r="S110" s="14"/>
      <c r="T110" s="14"/>
      <c r="Y110" s="65"/>
      <c r="Z110" s="64"/>
      <c r="AA110" s="62"/>
      <c r="AB110" s="6">
        <v>18</v>
      </c>
      <c r="AD110" s="6">
        <v>17.850000000000001</v>
      </c>
      <c r="AE110" s="14"/>
      <c r="AF110" s="14"/>
      <c r="AI110" s="3"/>
      <c r="AK110" s="65"/>
      <c r="AL110" s="64"/>
      <c r="AM110" s="62"/>
      <c r="AN110" s="6">
        <v>27.31</v>
      </c>
      <c r="AO110" s="14"/>
      <c r="AP110" s="6">
        <v>17.86</v>
      </c>
      <c r="AQ110" s="14"/>
      <c r="AR110" s="14"/>
    </row>
    <row r="111" spans="1:47" x14ac:dyDescent="0.25">
      <c r="A111" s="65"/>
      <c r="B111" s="64">
        <v>95</v>
      </c>
      <c r="C111" s="62" t="s">
        <v>882</v>
      </c>
      <c r="D111" s="6">
        <v>17.149999999999999</v>
      </c>
      <c r="E111" s="6">
        <f>AVERAGE(D111:D113)</f>
        <v>17.143333333333331</v>
      </c>
      <c r="F111" s="6">
        <v>18.809999999999999</v>
      </c>
      <c r="G111" s="6">
        <f>AVERAGE(F111:F113)</f>
        <v>18.866666666666667</v>
      </c>
      <c r="H111" s="14">
        <f>E111-G111</f>
        <v>-1.7233333333333363</v>
      </c>
      <c r="J111" s="6">
        <f>H111-I120</f>
        <v>-13.970196078431377</v>
      </c>
      <c r="K111" s="3">
        <f>POWER(2,-J111)</f>
        <v>16049.003246924185</v>
      </c>
      <c r="M111" s="65"/>
      <c r="N111" s="64">
        <v>95</v>
      </c>
      <c r="O111" s="62" t="s">
        <v>883</v>
      </c>
      <c r="P111" s="6">
        <v>27.35</v>
      </c>
      <c r="Q111" s="14">
        <f>AVERAGE(P111:P113)</f>
        <v>27.216666666666669</v>
      </c>
      <c r="R111" s="6">
        <v>18.809999999999999</v>
      </c>
      <c r="S111" s="14">
        <f>AVERAGE(R111:R113)</f>
        <v>18.866666666666667</v>
      </c>
      <c r="T111" s="14">
        <f>Q111-S111</f>
        <v>8.3500000000000014</v>
      </c>
      <c r="V111" s="6">
        <f>T111-U120</f>
        <v>-7.294509803921569</v>
      </c>
      <c r="W111" s="6">
        <f>POWER(2,-V111)</f>
        <v>156.98792697688955</v>
      </c>
      <c r="Y111" s="65"/>
      <c r="Z111" s="64">
        <v>95</v>
      </c>
      <c r="AA111" s="62" t="s">
        <v>882</v>
      </c>
      <c r="AB111" s="6">
        <v>17.149999999999999</v>
      </c>
      <c r="AC111" s="6">
        <f>AVERAGE(AB111:AB113)</f>
        <v>17.143333333333331</v>
      </c>
      <c r="AD111" s="6">
        <v>18.809999999999999</v>
      </c>
      <c r="AE111" s="6">
        <f>AVERAGE(AD111:AD113)</f>
        <v>18.866666666666667</v>
      </c>
      <c r="AF111" s="14">
        <f>AC111-AE111</f>
        <v>-1.7233333333333363</v>
      </c>
      <c r="AH111" s="6">
        <f>AF111-AG147</f>
        <v>-12.91288888888889</v>
      </c>
      <c r="AI111" s="3">
        <f>POWER(2,-AH111)</f>
        <v>7711.9976087158338</v>
      </c>
      <c r="AK111" s="65"/>
      <c r="AL111" s="64">
        <v>95</v>
      </c>
      <c r="AM111" s="62" t="s">
        <v>883</v>
      </c>
      <c r="AN111" s="6">
        <v>27.35</v>
      </c>
      <c r="AO111" s="14">
        <f>AVERAGE(AN111:AN113)</f>
        <v>27.216666666666669</v>
      </c>
      <c r="AP111" s="6">
        <v>18.809999999999999</v>
      </c>
      <c r="AQ111" s="14">
        <f>AVERAGE(AP111:AP113)</f>
        <v>18.866666666666667</v>
      </c>
      <c r="AR111" s="14">
        <f>AO111-AQ111</f>
        <v>8.3500000000000014</v>
      </c>
      <c r="AT111" s="6">
        <f>AR111-AS147</f>
        <v>-5.0466666666666651</v>
      </c>
      <c r="AU111" s="6">
        <f>POWER(2,-AT111)</f>
        <v>33.052022884780342</v>
      </c>
    </row>
    <row r="112" spans="1:47" x14ac:dyDescent="0.25">
      <c r="A112" s="65"/>
      <c r="B112" s="64"/>
      <c r="C112" s="62"/>
      <c r="D112" s="6">
        <v>17.12</v>
      </c>
      <c r="F112" s="6">
        <v>18.89</v>
      </c>
      <c r="G112" s="14"/>
      <c r="H112" s="14"/>
      <c r="K112" s="3"/>
      <c r="M112" s="65"/>
      <c r="N112" s="64"/>
      <c r="O112" s="62"/>
      <c r="P112" s="6">
        <v>27.11</v>
      </c>
      <c r="R112" s="6">
        <v>18.89</v>
      </c>
      <c r="T112" s="14"/>
      <c r="Y112" s="65"/>
      <c r="Z112" s="64"/>
      <c r="AA112" s="62"/>
      <c r="AB112" s="6">
        <v>17.12</v>
      </c>
      <c r="AD112" s="6">
        <v>18.89</v>
      </c>
      <c r="AE112" s="14"/>
      <c r="AF112" s="14"/>
      <c r="AI112" s="3"/>
      <c r="AK112" s="65"/>
      <c r="AL112" s="64"/>
      <c r="AM112" s="62"/>
      <c r="AN112" s="6">
        <v>27.11</v>
      </c>
      <c r="AP112" s="6">
        <v>18.89</v>
      </c>
      <c r="AR112" s="14"/>
    </row>
    <row r="113" spans="1:47" x14ac:dyDescent="0.25">
      <c r="A113" s="65"/>
      <c r="B113" s="64"/>
      <c r="C113" s="62"/>
      <c r="D113" s="6">
        <v>17.16</v>
      </c>
      <c r="F113" s="6">
        <v>18.899999999999999</v>
      </c>
      <c r="G113" s="14"/>
      <c r="H113" s="14"/>
      <c r="K113" s="3"/>
      <c r="M113" s="65"/>
      <c r="N113" s="64"/>
      <c r="O113" s="62"/>
      <c r="P113" s="6">
        <v>27.19</v>
      </c>
      <c r="R113" s="6">
        <v>18.899999999999999</v>
      </c>
      <c r="T113" s="14"/>
      <c r="Y113" s="65"/>
      <c r="Z113" s="64"/>
      <c r="AA113" s="62"/>
      <c r="AB113" s="6">
        <v>17.16</v>
      </c>
      <c r="AD113" s="6">
        <v>18.899999999999999</v>
      </c>
      <c r="AE113" s="14"/>
      <c r="AF113" s="14"/>
      <c r="AI113" s="3"/>
      <c r="AK113" s="65"/>
      <c r="AL113" s="64"/>
      <c r="AM113" s="62"/>
      <c r="AN113" s="6">
        <v>27.19</v>
      </c>
      <c r="AP113" s="6">
        <v>18.899999999999999</v>
      </c>
      <c r="AR113" s="14"/>
    </row>
    <row r="114" spans="1:47" x14ac:dyDescent="0.25">
      <c r="A114" s="65"/>
      <c r="B114" s="64">
        <v>97</v>
      </c>
      <c r="C114" s="62" t="s">
        <v>882</v>
      </c>
      <c r="D114" s="6">
        <v>19.53</v>
      </c>
      <c r="E114" s="6">
        <f>AVERAGE(D114:D116)</f>
        <v>19.560000000000002</v>
      </c>
      <c r="F114" s="6">
        <v>19.850000000000001</v>
      </c>
      <c r="G114" s="6">
        <f>AVERAGE(F114:F116)</f>
        <v>19.923333333333332</v>
      </c>
      <c r="H114" s="14">
        <f>E114-G114</f>
        <v>-0.36333333333332973</v>
      </c>
      <c r="J114" s="6">
        <f>H114-I120</f>
        <v>-12.61019607843137</v>
      </c>
      <c r="K114" s="3">
        <f>POWER(2,-J114)</f>
        <v>6252.4074344298133</v>
      </c>
      <c r="M114" s="65"/>
      <c r="N114" s="64">
        <v>97</v>
      </c>
      <c r="O114" s="62" t="s">
        <v>883</v>
      </c>
      <c r="P114" s="6">
        <v>30.34</v>
      </c>
      <c r="Q114" s="14">
        <f>AVERAGE(P114:P116)</f>
        <v>30.446666666666669</v>
      </c>
      <c r="R114" s="6">
        <v>19.48</v>
      </c>
      <c r="S114" s="14">
        <f>AVERAGE(R114:R116)</f>
        <v>19.47</v>
      </c>
      <c r="T114" s="14">
        <f>Q114-S114</f>
        <v>10.97666666666667</v>
      </c>
      <c r="V114" s="6">
        <f>T114-U120</f>
        <v>-4.6678431372549003</v>
      </c>
      <c r="W114" s="6">
        <f>POWER(2,-V114)</f>
        <v>25.419136856261549</v>
      </c>
      <c r="Y114" s="65"/>
      <c r="Z114" s="64">
        <v>97</v>
      </c>
      <c r="AA114" s="62" t="s">
        <v>882</v>
      </c>
      <c r="AB114" s="6">
        <v>19.53</v>
      </c>
      <c r="AC114" s="6">
        <f>AVERAGE(AB114:AB116)</f>
        <v>19.560000000000002</v>
      </c>
      <c r="AD114" s="6">
        <v>19.850000000000001</v>
      </c>
      <c r="AE114" s="6">
        <f>AVERAGE(AD114:AD116)</f>
        <v>19.923333333333332</v>
      </c>
      <c r="AF114" s="14">
        <f>AC114-AE114</f>
        <v>-0.36333333333332973</v>
      </c>
      <c r="AH114" s="6">
        <f>AF114-AG147</f>
        <v>-11.552888888888884</v>
      </c>
      <c r="AI114" s="3">
        <f>POWER(2,-AH114)</f>
        <v>3004.4576875689131</v>
      </c>
      <c r="AK114" s="65"/>
      <c r="AL114" s="64">
        <v>97</v>
      </c>
      <c r="AM114" s="62" t="s">
        <v>883</v>
      </c>
      <c r="AN114" s="6">
        <v>30.34</v>
      </c>
      <c r="AO114" s="14">
        <f>AVERAGE(AN114:AN116)</f>
        <v>30.446666666666669</v>
      </c>
      <c r="AP114" s="6">
        <v>19.48</v>
      </c>
      <c r="AQ114" s="14">
        <f>AVERAGE(AP114:AP116)</f>
        <v>19.47</v>
      </c>
      <c r="AR114" s="14">
        <f>AO114-AQ114</f>
        <v>10.97666666666667</v>
      </c>
      <c r="AT114" s="6">
        <f>AR114-AS147</f>
        <v>-2.4199999999999964</v>
      </c>
      <c r="AU114" s="6">
        <f>POWER(2,-AT114)</f>
        <v>5.3517102191444348</v>
      </c>
    </row>
    <row r="115" spans="1:47" x14ac:dyDescent="0.25">
      <c r="A115" s="65"/>
      <c r="B115" s="64"/>
      <c r="C115" s="62"/>
      <c r="D115" s="6">
        <v>19.59</v>
      </c>
      <c r="F115" s="6">
        <v>19.95</v>
      </c>
      <c r="G115" s="14"/>
      <c r="H115" s="14"/>
      <c r="K115" s="3"/>
      <c r="M115" s="65"/>
      <c r="N115" s="64"/>
      <c r="O115" s="62"/>
      <c r="P115" s="6">
        <v>30.56</v>
      </c>
      <c r="Q115" s="14"/>
      <c r="R115" s="6">
        <v>19.43</v>
      </c>
      <c r="S115" s="14"/>
      <c r="T115" s="14"/>
      <c r="Y115" s="65"/>
      <c r="Z115" s="64"/>
      <c r="AA115" s="62"/>
      <c r="AB115" s="6">
        <v>19.59</v>
      </c>
      <c r="AD115" s="6">
        <v>19.95</v>
      </c>
      <c r="AE115" s="14"/>
      <c r="AF115" s="14"/>
      <c r="AI115" s="3"/>
      <c r="AK115" s="65"/>
      <c r="AL115" s="64"/>
      <c r="AM115" s="62"/>
      <c r="AN115" s="6">
        <v>30.56</v>
      </c>
      <c r="AO115" s="14"/>
      <c r="AP115" s="6">
        <v>19.43</v>
      </c>
      <c r="AQ115" s="14"/>
      <c r="AR115" s="14"/>
    </row>
    <row r="116" spans="1:47" x14ac:dyDescent="0.25">
      <c r="A116" s="65"/>
      <c r="B116" s="64"/>
      <c r="C116" s="62"/>
      <c r="D116" s="6">
        <v>19.559999999999999</v>
      </c>
      <c r="F116" s="6">
        <v>19.97</v>
      </c>
      <c r="G116" s="14"/>
      <c r="H116" s="14"/>
      <c r="K116" s="3"/>
      <c r="M116" s="65"/>
      <c r="N116" s="64"/>
      <c r="O116" s="62"/>
      <c r="P116" s="6">
        <v>30.44</v>
      </c>
      <c r="Q116" s="14"/>
      <c r="R116" s="6">
        <v>19.5</v>
      </c>
      <c r="S116" s="14"/>
      <c r="T116" s="14"/>
      <c r="Y116" s="65"/>
      <c r="Z116" s="64"/>
      <c r="AA116" s="62"/>
      <c r="AB116" s="6">
        <v>19.559999999999999</v>
      </c>
      <c r="AD116" s="6">
        <v>19.97</v>
      </c>
      <c r="AE116" s="14"/>
      <c r="AF116" s="14"/>
      <c r="AI116" s="3"/>
      <c r="AK116" s="65"/>
      <c r="AL116" s="64"/>
      <c r="AM116" s="62"/>
      <c r="AN116" s="6">
        <v>30.44</v>
      </c>
      <c r="AO116" s="14"/>
      <c r="AP116" s="6">
        <v>19.5</v>
      </c>
      <c r="AQ116" s="14"/>
      <c r="AR116" s="14"/>
    </row>
    <row r="117" spans="1:47" x14ac:dyDescent="0.25">
      <c r="A117" s="65"/>
      <c r="B117" s="64">
        <v>99</v>
      </c>
      <c r="C117" s="62" t="s">
        <v>882</v>
      </c>
      <c r="D117" s="6">
        <v>19.75</v>
      </c>
      <c r="E117" s="6">
        <f>AVERAGE(D117:D119)</f>
        <v>19.77</v>
      </c>
      <c r="F117" s="6">
        <v>19.62</v>
      </c>
      <c r="G117" s="6">
        <f>AVERAGE(F117:F119)</f>
        <v>19.646666666666665</v>
      </c>
      <c r="H117" s="14">
        <f>E117-G117</f>
        <v>0.12333333333333485</v>
      </c>
      <c r="J117" s="6">
        <f>H117-I120</f>
        <v>-12.123529411764705</v>
      </c>
      <c r="K117" s="3">
        <f>POWER(2,-J117)</f>
        <v>4462.1689131343064</v>
      </c>
      <c r="M117" s="65"/>
      <c r="N117" s="64">
        <v>99</v>
      </c>
      <c r="O117" s="62" t="s">
        <v>883</v>
      </c>
      <c r="P117" s="6">
        <v>26.66</v>
      </c>
      <c r="Q117" s="14">
        <f>AVERAGE(P117:P119)</f>
        <v>26.643333333333334</v>
      </c>
      <c r="R117" s="6">
        <v>19.46</v>
      </c>
      <c r="S117" s="14">
        <f>AVERAGE(R117:R119)</f>
        <v>19.453333333333333</v>
      </c>
      <c r="T117" s="14">
        <f>Q117-S117</f>
        <v>7.1900000000000013</v>
      </c>
      <c r="V117" s="6">
        <f>T117-U120</f>
        <v>-8.4545098039215691</v>
      </c>
      <c r="W117" s="6">
        <f>POWER(2,-V117)</f>
        <v>350.80118328779912</v>
      </c>
      <c r="Y117" s="65"/>
      <c r="Z117" s="64">
        <v>99</v>
      </c>
      <c r="AA117" s="62" t="s">
        <v>882</v>
      </c>
      <c r="AB117" s="6">
        <v>19.75</v>
      </c>
      <c r="AC117" s="6">
        <f>AVERAGE(AB117:AB119)</f>
        <v>19.77</v>
      </c>
      <c r="AD117" s="6">
        <v>19.62</v>
      </c>
      <c r="AE117" s="6">
        <f>AVERAGE(AD117:AD119)</f>
        <v>19.646666666666665</v>
      </c>
      <c r="AF117" s="14">
        <f>AC117-AE117</f>
        <v>0.12333333333333485</v>
      </c>
      <c r="AH117" s="6">
        <f>AF117-AG147</f>
        <v>-11.066222222222219</v>
      </c>
      <c r="AI117" s="3">
        <f>POWER(2,-AH117)</f>
        <v>2144.1977086254888</v>
      </c>
      <c r="AK117" s="65"/>
      <c r="AL117" s="64">
        <v>99</v>
      </c>
      <c r="AM117" s="62" t="s">
        <v>883</v>
      </c>
      <c r="AN117" s="6">
        <v>26.66</v>
      </c>
      <c r="AO117" s="14">
        <f>AVERAGE(AN117:AN119)</f>
        <v>26.643333333333334</v>
      </c>
      <c r="AP117" s="6">
        <v>19.46</v>
      </c>
      <c r="AQ117" s="14">
        <f>AVERAGE(AP117:AP119)</f>
        <v>19.453333333333333</v>
      </c>
      <c r="AR117" s="14">
        <f>AO117-AQ117</f>
        <v>7.1900000000000013</v>
      </c>
      <c r="AT117" s="6">
        <f>AR117-AS147</f>
        <v>-6.2066666666666652</v>
      </c>
      <c r="AU117" s="6">
        <f>POWER(2,-AT117)</f>
        <v>73.857200112867531</v>
      </c>
    </row>
    <row r="118" spans="1:47" x14ac:dyDescent="0.25">
      <c r="A118" s="65"/>
      <c r="B118" s="64"/>
      <c r="C118" s="62"/>
      <c r="D118" s="6">
        <v>19.79</v>
      </c>
      <c r="F118" s="6">
        <v>19.63</v>
      </c>
      <c r="G118" s="14"/>
      <c r="H118" s="14"/>
      <c r="K118" s="3"/>
      <c r="M118" s="65"/>
      <c r="N118" s="64"/>
      <c r="O118" s="62"/>
      <c r="P118" s="6">
        <v>26.68</v>
      </c>
      <c r="Q118" s="14"/>
      <c r="R118" s="6">
        <v>19.43</v>
      </c>
      <c r="S118" s="14"/>
      <c r="T118" s="14"/>
      <c r="Y118" s="65"/>
      <c r="Z118" s="64"/>
      <c r="AA118" s="62"/>
      <c r="AB118" s="6">
        <v>19.79</v>
      </c>
      <c r="AD118" s="6">
        <v>19.63</v>
      </c>
      <c r="AE118" s="14"/>
      <c r="AF118" s="14"/>
      <c r="AI118" s="3"/>
      <c r="AK118" s="65"/>
      <c r="AL118" s="64"/>
      <c r="AM118" s="62"/>
      <c r="AN118" s="6">
        <v>26.68</v>
      </c>
      <c r="AO118" s="14"/>
      <c r="AP118" s="6">
        <v>19.43</v>
      </c>
      <c r="AQ118" s="14"/>
      <c r="AR118" s="14"/>
    </row>
    <row r="119" spans="1:47" x14ac:dyDescent="0.25">
      <c r="A119" s="65"/>
      <c r="B119" s="64"/>
      <c r="C119" s="62"/>
      <c r="D119" s="6">
        <v>19.77</v>
      </c>
      <c r="F119" s="6">
        <v>19.690000000000001</v>
      </c>
      <c r="G119" s="14"/>
      <c r="H119" s="14"/>
      <c r="K119" s="3"/>
      <c r="M119" s="65"/>
      <c r="N119" s="64"/>
      <c r="O119" s="62"/>
      <c r="P119" s="6">
        <v>26.59</v>
      </c>
      <c r="Q119" s="14"/>
      <c r="R119" s="6">
        <v>19.47</v>
      </c>
      <c r="S119" s="14"/>
      <c r="T119" s="14"/>
      <c r="Y119" s="65"/>
      <c r="Z119" s="64"/>
      <c r="AA119" s="62"/>
      <c r="AB119" s="6">
        <v>19.77</v>
      </c>
      <c r="AD119" s="6">
        <v>19.690000000000001</v>
      </c>
      <c r="AE119" s="14"/>
      <c r="AF119" s="14"/>
      <c r="AI119" s="3"/>
      <c r="AK119" s="65"/>
      <c r="AL119" s="64"/>
      <c r="AM119" s="62"/>
      <c r="AN119" s="6">
        <v>26.59</v>
      </c>
      <c r="AO119" s="14"/>
      <c r="AP119" s="6">
        <v>19.47</v>
      </c>
      <c r="AQ119" s="14"/>
      <c r="AR119" s="14"/>
    </row>
    <row r="120" spans="1:47" ht="15.55" customHeight="1" x14ac:dyDescent="0.25">
      <c r="A120" s="65" t="s">
        <v>896</v>
      </c>
      <c r="B120" s="66">
        <v>17</v>
      </c>
      <c r="C120" s="62" t="s">
        <v>882</v>
      </c>
      <c r="D120" s="6">
        <v>33.93</v>
      </c>
      <c r="E120" s="6">
        <f>AVERAGE(D120:D122)</f>
        <v>37.136666666666663</v>
      </c>
      <c r="F120" s="6">
        <v>17.760000000000002</v>
      </c>
      <c r="G120" s="6">
        <f>AVERAGE(F120:F122)</f>
        <v>17.823333333333334</v>
      </c>
      <c r="H120" s="6">
        <f>E120-G120</f>
        <v>19.313333333333329</v>
      </c>
      <c r="I120" s="6">
        <f>AVERAGE(H120:H170)</f>
        <v>12.24686274509804</v>
      </c>
      <c r="J120" s="6">
        <f>H120-I120</f>
        <v>7.0664705882352887</v>
      </c>
      <c r="K120" s="6">
        <f>POWER(2,-J120)</f>
        <v>7.4607139563219122E-3</v>
      </c>
      <c r="M120" s="65" t="s">
        <v>896</v>
      </c>
      <c r="N120" s="66">
        <v>17</v>
      </c>
      <c r="O120" s="62" t="s">
        <v>883</v>
      </c>
      <c r="P120" s="6">
        <v>34.03</v>
      </c>
      <c r="Q120" s="6">
        <f>AVERAGE(P120:P122)</f>
        <v>34.03</v>
      </c>
      <c r="R120" s="6">
        <v>17.760000000000002</v>
      </c>
      <c r="S120" s="6">
        <f>AVERAGE(R120:R122)</f>
        <v>17.823333333333334</v>
      </c>
      <c r="T120" s="6">
        <f>Q120-S120</f>
        <v>16.206666666666667</v>
      </c>
      <c r="U120" s="6">
        <f>AVERAGE(T120:T170)</f>
        <v>15.64450980392157</v>
      </c>
      <c r="V120" s="6">
        <f>T120-U120</f>
        <v>0.56215686274509657</v>
      </c>
      <c r="W120" s="6">
        <f>POWER(2,-V120)</f>
        <v>0.6772888438210467</v>
      </c>
      <c r="Y120" s="65" t="s">
        <v>898</v>
      </c>
      <c r="Z120" s="66">
        <v>28</v>
      </c>
      <c r="AA120" s="62" t="s">
        <v>882</v>
      </c>
      <c r="AB120" s="6">
        <v>31.05</v>
      </c>
      <c r="AC120" s="6">
        <f>AVERAGE(AB120:AB122)</f>
        <v>30.993333333333336</v>
      </c>
      <c r="AD120" s="6">
        <v>21.34</v>
      </c>
      <c r="AE120" s="6">
        <f>AVERAGE(AD120:AD122)</f>
        <v>21.42</v>
      </c>
      <c r="AF120" s="14">
        <f>AC120-AE120</f>
        <v>9.5733333333333341</v>
      </c>
      <c r="AH120" s="6">
        <f>AF120-AG147</f>
        <v>-1.6162222222222198</v>
      </c>
      <c r="AI120" s="6">
        <f>POWER(2,-AH120)</f>
        <v>3.0657121039823898</v>
      </c>
      <c r="AK120" s="65" t="s">
        <v>898</v>
      </c>
      <c r="AL120" s="66">
        <v>28</v>
      </c>
      <c r="AM120" s="62" t="s">
        <v>883</v>
      </c>
      <c r="AN120" s="6">
        <v>34.729999999999997</v>
      </c>
      <c r="AO120" s="6">
        <f>AVERAGE(AN120:AN122)</f>
        <v>34.46</v>
      </c>
      <c r="AP120" s="6">
        <v>21.34</v>
      </c>
      <c r="AQ120" s="6">
        <f>AVERAGE(AP120:AP122)</f>
        <v>21.42</v>
      </c>
      <c r="AR120" s="14">
        <f>AO120-AQ120</f>
        <v>13.04</v>
      </c>
      <c r="AT120" s="6">
        <f>AR120-AS147</f>
        <v>-0.35666666666666735</v>
      </c>
      <c r="AU120" s="6">
        <f>POWER(2,-AT120)</f>
        <v>1.2804639771506829</v>
      </c>
    </row>
    <row r="121" spans="1:47" x14ac:dyDescent="0.25">
      <c r="A121" s="65"/>
      <c r="B121" s="66"/>
      <c r="C121" s="62"/>
      <c r="D121" s="6">
        <v>37.479999999999997</v>
      </c>
      <c r="F121" s="6">
        <v>17.850000000000001</v>
      </c>
      <c r="M121" s="65"/>
      <c r="N121" s="66"/>
      <c r="O121" s="62"/>
      <c r="P121" s="6">
        <v>33.96</v>
      </c>
      <c r="R121" s="6">
        <v>17.850000000000001</v>
      </c>
      <c r="Y121" s="65"/>
      <c r="Z121" s="66"/>
      <c r="AA121" s="62"/>
      <c r="AB121" s="6">
        <v>31.07</v>
      </c>
      <c r="AD121" s="6">
        <v>21.48</v>
      </c>
      <c r="AF121" s="14"/>
      <c r="AK121" s="65"/>
      <c r="AL121" s="66"/>
      <c r="AM121" s="62"/>
      <c r="AN121" s="6">
        <v>34.46</v>
      </c>
      <c r="AP121" s="6">
        <v>21.48</v>
      </c>
      <c r="AR121" s="14"/>
    </row>
    <row r="122" spans="1:47" x14ac:dyDescent="0.25">
      <c r="A122" s="65"/>
      <c r="B122" s="66"/>
      <c r="C122" s="62"/>
      <c r="D122" s="6">
        <v>40</v>
      </c>
      <c r="F122" s="6">
        <v>17.86</v>
      </c>
      <c r="M122" s="65"/>
      <c r="N122" s="66"/>
      <c r="O122" s="62"/>
      <c r="P122" s="6">
        <v>34.1</v>
      </c>
      <c r="R122" s="6">
        <v>17.86</v>
      </c>
      <c r="Y122" s="65"/>
      <c r="Z122" s="66"/>
      <c r="AA122" s="62"/>
      <c r="AB122" s="6">
        <v>30.86</v>
      </c>
      <c r="AD122" s="6">
        <v>21.44</v>
      </c>
      <c r="AF122" s="14"/>
      <c r="AK122" s="65"/>
      <c r="AL122" s="66"/>
      <c r="AM122" s="62"/>
      <c r="AN122" s="6">
        <v>34.19</v>
      </c>
      <c r="AP122" s="6">
        <v>21.44</v>
      </c>
      <c r="AR122" s="14"/>
    </row>
    <row r="123" spans="1:47" x14ac:dyDescent="0.25">
      <c r="A123" s="65"/>
      <c r="B123" s="66">
        <v>18</v>
      </c>
      <c r="C123" s="62" t="s">
        <v>882</v>
      </c>
      <c r="D123" s="6">
        <v>40</v>
      </c>
      <c r="E123" s="6">
        <f>AVERAGE(D123:D125)</f>
        <v>38.419999999999995</v>
      </c>
      <c r="F123" s="6">
        <v>26.43</v>
      </c>
      <c r="G123" s="6">
        <f>AVERAGE(F123:F125)</f>
        <v>26.439999999999998</v>
      </c>
      <c r="H123" s="6">
        <f>E123-G123</f>
        <v>11.979999999999997</v>
      </c>
      <c r="J123" s="6">
        <f>H123-I120</f>
        <v>-0.26686274509804342</v>
      </c>
      <c r="K123" s="6">
        <f>POWER(2,-J123)</f>
        <v>1.2031885517842464</v>
      </c>
      <c r="M123" s="65"/>
      <c r="N123" s="66">
        <v>18</v>
      </c>
      <c r="O123" s="62" t="s">
        <v>883</v>
      </c>
      <c r="P123" s="6">
        <v>36.64</v>
      </c>
      <c r="Q123" s="6">
        <f>AVERAGE(P123:P125)</f>
        <v>38.103333333333332</v>
      </c>
      <c r="R123" s="6">
        <v>26.43</v>
      </c>
      <c r="S123" s="6">
        <f>AVERAGE(R123:R125)</f>
        <v>26.439999999999998</v>
      </c>
      <c r="T123" s="6">
        <f>Q123-S123</f>
        <v>11.663333333333334</v>
      </c>
      <c r="V123" s="6">
        <f>T123-U120</f>
        <v>-3.9811764705882364</v>
      </c>
      <c r="W123" s="6">
        <f>POWER(2,-V123)</f>
        <v>15.792596367852166</v>
      </c>
      <c r="Y123" s="65"/>
      <c r="Z123" s="66">
        <v>30</v>
      </c>
      <c r="AA123" s="62" t="s">
        <v>882</v>
      </c>
      <c r="AB123" s="6">
        <v>31.25</v>
      </c>
      <c r="AC123" s="6">
        <f>AVERAGE(AB123:AB125)</f>
        <v>31.623333333333335</v>
      </c>
      <c r="AD123" s="6">
        <v>22.67</v>
      </c>
      <c r="AE123" s="6">
        <f>AVERAGE(AD123:AD125)</f>
        <v>22.76</v>
      </c>
      <c r="AF123" s="14">
        <f>AC123-AE123</f>
        <v>8.8633333333333333</v>
      </c>
      <c r="AH123" s="6">
        <f>AF123-AG147</f>
        <v>-2.3262222222222206</v>
      </c>
      <c r="AI123" s="6">
        <f>POWER(2,-AH123)</f>
        <v>5.0149044815854085</v>
      </c>
      <c r="AK123" s="65"/>
      <c r="AL123" s="66">
        <v>30</v>
      </c>
      <c r="AM123" s="62" t="s">
        <v>883</v>
      </c>
      <c r="AN123" s="6">
        <v>40</v>
      </c>
      <c r="AO123" s="6">
        <f>AVERAGE(AN123:AN125)</f>
        <v>39.126666666666665</v>
      </c>
      <c r="AP123" s="6">
        <v>22.67</v>
      </c>
      <c r="AQ123" s="6">
        <f>AVERAGE(AP123:AP125)</f>
        <v>22.76</v>
      </c>
      <c r="AR123" s="14">
        <f>AO123-AQ123</f>
        <v>16.366666666666664</v>
      </c>
      <c r="AT123" s="6">
        <f>AR123-AS147</f>
        <v>2.9699999999999971</v>
      </c>
      <c r="AU123" s="6">
        <f>POWER(2,-AT123)</f>
        <v>0.12762651571339939</v>
      </c>
    </row>
    <row r="124" spans="1:47" x14ac:dyDescent="0.25">
      <c r="A124" s="65"/>
      <c r="B124" s="66"/>
      <c r="C124" s="62"/>
      <c r="D124" s="6">
        <v>35.26</v>
      </c>
      <c r="F124" s="6">
        <v>26.42</v>
      </c>
      <c r="M124" s="65"/>
      <c r="N124" s="66"/>
      <c r="O124" s="62"/>
      <c r="P124" s="6">
        <v>37.67</v>
      </c>
      <c r="R124" s="6">
        <v>26.42</v>
      </c>
      <c r="Y124" s="65"/>
      <c r="Z124" s="66"/>
      <c r="AA124" s="62"/>
      <c r="AB124" s="6">
        <v>31.57</v>
      </c>
      <c r="AD124" s="6">
        <v>22.82</v>
      </c>
      <c r="AF124" s="14"/>
      <c r="AK124" s="65"/>
      <c r="AL124" s="66"/>
      <c r="AM124" s="62"/>
      <c r="AN124" s="6">
        <v>37.380000000000003</v>
      </c>
      <c r="AP124" s="6">
        <v>22.82</v>
      </c>
      <c r="AR124" s="14"/>
    </row>
    <row r="125" spans="1:47" x14ac:dyDescent="0.25">
      <c r="A125" s="65"/>
      <c r="B125" s="66"/>
      <c r="C125" s="62"/>
      <c r="D125" s="6">
        <v>40</v>
      </c>
      <c r="F125" s="6">
        <v>26.47</v>
      </c>
      <c r="M125" s="65"/>
      <c r="N125" s="66"/>
      <c r="O125" s="62"/>
      <c r="P125" s="6">
        <v>40</v>
      </c>
      <c r="R125" s="6">
        <v>26.47</v>
      </c>
      <c r="Y125" s="65"/>
      <c r="Z125" s="66"/>
      <c r="AA125" s="62"/>
      <c r="AB125" s="6">
        <v>32.049999999999997</v>
      </c>
      <c r="AD125" s="6">
        <v>22.79</v>
      </c>
      <c r="AF125" s="14"/>
      <c r="AK125" s="65"/>
      <c r="AL125" s="66"/>
      <c r="AM125" s="62"/>
      <c r="AN125" s="6">
        <v>40</v>
      </c>
      <c r="AP125" s="6">
        <v>22.79</v>
      </c>
      <c r="AR125" s="14"/>
    </row>
    <row r="126" spans="1:47" x14ac:dyDescent="0.25">
      <c r="A126" s="65"/>
      <c r="B126" s="66">
        <v>29</v>
      </c>
      <c r="C126" s="62" t="s">
        <v>882</v>
      </c>
      <c r="D126" s="6">
        <v>36.86</v>
      </c>
      <c r="E126" s="6">
        <f>AVERAGE(D126:D128)</f>
        <v>38.533333333333331</v>
      </c>
      <c r="F126" s="6">
        <v>27.04</v>
      </c>
      <c r="G126" s="6">
        <f>AVERAGE(F126:F128)</f>
        <v>27.429999999999996</v>
      </c>
      <c r="H126" s="6">
        <f>E126-G126</f>
        <v>11.103333333333335</v>
      </c>
      <c r="J126" s="6">
        <f>H126-I120</f>
        <v>-1.143529411764705</v>
      </c>
      <c r="K126" s="6">
        <f>POWER(2,-J126)</f>
        <v>2.2092082372543445</v>
      </c>
      <c r="M126" s="65"/>
      <c r="N126" s="66">
        <v>29</v>
      </c>
      <c r="O126" s="62" t="s">
        <v>883</v>
      </c>
      <c r="P126" s="6">
        <v>40</v>
      </c>
      <c r="Q126" s="6">
        <f>AVERAGE(P126:P128)</f>
        <v>40</v>
      </c>
      <c r="R126" s="6">
        <v>27.04</v>
      </c>
      <c r="S126" s="6">
        <f>AVERAGE(R126:R128)</f>
        <v>27.429999999999996</v>
      </c>
      <c r="T126" s="6">
        <f>Q126-S126</f>
        <v>12.570000000000004</v>
      </c>
      <c r="V126" s="6">
        <f>T126-U120</f>
        <v>-3.0745098039215666</v>
      </c>
      <c r="W126" s="6">
        <f>POWER(2,-V126)</f>
        <v>8.4240255025232003</v>
      </c>
      <c r="Y126" s="65"/>
      <c r="Z126" s="66">
        <v>31</v>
      </c>
      <c r="AA126" s="62" t="s">
        <v>882</v>
      </c>
      <c r="AB126" s="6">
        <v>30.82</v>
      </c>
      <c r="AC126" s="6">
        <f>AVERAGE(AB126:AB128)</f>
        <v>30.830000000000002</v>
      </c>
      <c r="AD126" s="6">
        <v>21.16</v>
      </c>
      <c r="AE126" s="6">
        <f>AVERAGE(AD126:AD128)</f>
        <v>21.306666666666665</v>
      </c>
      <c r="AF126" s="14">
        <f>AC126-AE126</f>
        <v>9.523333333333337</v>
      </c>
      <c r="AH126" s="6">
        <f>AF126-AG147</f>
        <v>-1.6662222222222169</v>
      </c>
      <c r="AI126" s="6">
        <f>POWER(2,-AH126)</f>
        <v>3.1738242078489116</v>
      </c>
      <c r="AK126" s="65"/>
      <c r="AL126" s="66">
        <v>31</v>
      </c>
      <c r="AM126" s="62" t="s">
        <v>883</v>
      </c>
      <c r="AN126" s="6">
        <v>37.28</v>
      </c>
      <c r="AO126" s="6">
        <f>AVERAGE(AN126:AN128)</f>
        <v>37.400000000000006</v>
      </c>
      <c r="AP126" s="6">
        <v>21.16</v>
      </c>
      <c r="AQ126" s="6">
        <f>AVERAGE(AP126:AP128)</f>
        <v>21.306666666666665</v>
      </c>
      <c r="AR126" s="14">
        <f>AO126-AQ126</f>
        <v>16.093333333333341</v>
      </c>
      <c r="AT126" s="6">
        <f>AR126-AS147</f>
        <v>2.6966666666666743</v>
      </c>
      <c r="AU126" s="6">
        <f>POWER(2,-AT126)</f>
        <v>0.15424903120300792</v>
      </c>
    </row>
    <row r="127" spans="1:47" x14ac:dyDescent="0.25">
      <c r="A127" s="65"/>
      <c r="B127" s="66"/>
      <c r="C127" s="62"/>
      <c r="D127" s="6">
        <v>40</v>
      </c>
      <c r="F127" s="6">
        <v>27.7</v>
      </c>
      <c r="M127" s="65"/>
      <c r="N127" s="66"/>
      <c r="O127" s="62"/>
      <c r="P127" s="6">
        <v>40</v>
      </c>
      <c r="R127" s="6">
        <v>27.7</v>
      </c>
      <c r="Y127" s="65"/>
      <c r="Z127" s="66"/>
      <c r="AA127" s="62"/>
      <c r="AB127" s="6">
        <v>30.94</v>
      </c>
      <c r="AD127" s="6">
        <v>21.33</v>
      </c>
      <c r="AF127" s="14"/>
      <c r="AK127" s="65"/>
      <c r="AL127" s="66"/>
      <c r="AM127" s="62"/>
      <c r="AN127" s="6">
        <v>37.99</v>
      </c>
      <c r="AP127" s="6">
        <v>21.33</v>
      </c>
      <c r="AR127" s="14"/>
    </row>
    <row r="128" spans="1:47" x14ac:dyDescent="0.25">
      <c r="A128" s="65"/>
      <c r="B128" s="66"/>
      <c r="C128" s="62"/>
      <c r="D128" s="6">
        <v>38.74</v>
      </c>
      <c r="F128" s="6">
        <v>27.55</v>
      </c>
      <c r="M128" s="65"/>
      <c r="N128" s="66"/>
      <c r="O128" s="62"/>
      <c r="P128" s="6">
        <v>40</v>
      </c>
      <c r="R128" s="6">
        <v>27.55</v>
      </c>
      <c r="Y128" s="65"/>
      <c r="Z128" s="66"/>
      <c r="AA128" s="62"/>
      <c r="AB128" s="6">
        <v>30.73</v>
      </c>
      <c r="AD128" s="6">
        <v>21.43</v>
      </c>
      <c r="AF128" s="14"/>
      <c r="AK128" s="65"/>
      <c r="AL128" s="66"/>
      <c r="AM128" s="62"/>
      <c r="AN128" s="6">
        <v>36.93</v>
      </c>
      <c r="AP128" s="6">
        <v>21.43</v>
      </c>
      <c r="AR128" s="14"/>
    </row>
    <row r="129" spans="1:47" x14ac:dyDescent="0.25">
      <c r="A129" s="65"/>
      <c r="B129" s="64">
        <v>36</v>
      </c>
      <c r="C129" s="62" t="s">
        <v>882</v>
      </c>
      <c r="D129" s="6">
        <v>38.03</v>
      </c>
      <c r="E129" s="14">
        <f>AVERAGE(D129:D131)</f>
        <v>37.840000000000003</v>
      </c>
      <c r="F129" s="6">
        <v>19.07</v>
      </c>
      <c r="G129" s="14">
        <f>AVERAGE(F129:F131)</f>
        <v>19.040000000000003</v>
      </c>
      <c r="H129" s="14">
        <f>E129-G129</f>
        <v>18.8</v>
      </c>
      <c r="J129" s="6">
        <f>H129-I120</f>
        <v>6.5531372549019604</v>
      </c>
      <c r="K129" s="3">
        <f>POWER(2,-J129)</f>
        <v>1.0649007197568431E-2</v>
      </c>
      <c r="M129" s="65"/>
      <c r="N129" s="64">
        <v>36</v>
      </c>
      <c r="O129" s="62" t="s">
        <v>883</v>
      </c>
      <c r="P129" s="6">
        <v>40</v>
      </c>
      <c r="Q129" s="14">
        <f>AVERAGE(P129:P131)</f>
        <v>40</v>
      </c>
      <c r="R129" s="6">
        <v>19.07</v>
      </c>
      <c r="S129" s="14">
        <f>AVERAGE(R129:R131)</f>
        <v>19.040000000000003</v>
      </c>
      <c r="T129" s="14">
        <f>Q129-S129</f>
        <v>20.959999999999997</v>
      </c>
      <c r="V129" s="6">
        <f>T129-U120</f>
        <v>5.3154901960784269</v>
      </c>
      <c r="W129" s="6">
        <f>POWER(2,-V129)</f>
        <v>2.5111809569813855E-2</v>
      </c>
      <c r="Y129" s="65"/>
      <c r="Z129" s="66">
        <v>35</v>
      </c>
      <c r="AA129" s="62" t="s">
        <v>882</v>
      </c>
      <c r="AB129" s="6">
        <v>29.85</v>
      </c>
      <c r="AC129" s="6">
        <f>AVERAGE(AB129:AB131)</f>
        <v>29.743333333333336</v>
      </c>
      <c r="AD129" s="6">
        <v>17.3</v>
      </c>
      <c r="AE129" s="6">
        <f>AVERAGE(AD129:AD131)</f>
        <v>17.353333333333332</v>
      </c>
      <c r="AF129" s="14">
        <f>AC129-AE129</f>
        <v>12.390000000000004</v>
      </c>
      <c r="AH129" s="6">
        <f>AF129-AG147</f>
        <v>1.2004444444444502</v>
      </c>
      <c r="AI129" s="6">
        <f>POWER(2,-AH129)</f>
        <v>0.43514120904102421</v>
      </c>
      <c r="AK129" s="65"/>
      <c r="AL129" s="66">
        <v>35</v>
      </c>
      <c r="AM129" s="62" t="s">
        <v>883</v>
      </c>
      <c r="AN129" s="6">
        <v>28.75</v>
      </c>
      <c r="AO129" s="6">
        <f>AVERAGE(AN129:AN131)</f>
        <v>28.733333333333334</v>
      </c>
      <c r="AP129" s="6">
        <v>17.3</v>
      </c>
      <c r="AQ129" s="6">
        <f>AVERAGE(AP129:AP131)</f>
        <v>17.353333333333332</v>
      </c>
      <c r="AR129" s="14">
        <f>AO129-AQ129</f>
        <v>11.380000000000003</v>
      </c>
      <c r="AT129" s="6">
        <f>AR129-AS147</f>
        <v>-2.0166666666666639</v>
      </c>
      <c r="AU129" s="6">
        <f>POWER(2,-AT129)</f>
        <v>4.0464777612076821</v>
      </c>
    </row>
    <row r="130" spans="1:47" x14ac:dyDescent="0.25">
      <c r="A130" s="65"/>
      <c r="B130" s="64"/>
      <c r="C130" s="62"/>
      <c r="D130" s="6">
        <v>38.340000000000003</v>
      </c>
      <c r="E130" s="14"/>
      <c r="F130" s="6">
        <v>19.05</v>
      </c>
      <c r="G130" s="14"/>
      <c r="H130" s="14"/>
      <c r="K130" s="3"/>
      <c r="M130" s="65"/>
      <c r="N130" s="64"/>
      <c r="O130" s="62"/>
      <c r="P130" s="6">
        <v>40</v>
      </c>
      <c r="Q130" s="14"/>
      <c r="R130" s="6">
        <v>19.05</v>
      </c>
      <c r="S130" s="14"/>
      <c r="T130" s="14"/>
      <c r="Y130" s="65"/>
      <c r="Z130" s="66"/>
      <c r="AA130" s="62"/>
      <c r="AB130" s="6">
        <v>29.71</v>
      </c>
      <c r="AD130" s="6">
        <v>17.329999999999998</v>
      </c>
      <c r="AF130" s="14"/>
      <c r="AK130" s="65"/>
      <c r="AL130" s="66"/>
      <c r="AM130" s="62"/>
      <c r="AN130" s="6">
        <v>28.71</v>
      </c>
      <c r="AP130" s="6">
        <v>17.329999999999998</v>
      </c>
    </row>
    <row r="131" spans="1:47" x14ac:dyDescent="0.25">
      <c r="A131" s="65"/>
      <c r="B131" s="64"/>
      <c r="C131" s="62"/>
      <c r="D131" s="6">
        <v>37.15</v>
      </c>
      <c r="E131" s="14"/>
      <c r="F131" s="6">
        <v>19</v>
      </c>
      <c r="G131" s="14"/>
      <c r="H131" s="14"/>
      <c r="K131" s="3"/>
      <c r="M131" s="65"/>
      <c r="N131" s="64"/>
      <c r="O131" s="62"/>
      <c r="P131" s="6">
        <v>40</v>
      </c>
      <c r="Q131" s="14"/>
      <c r="R131" s="6">
        <v>19</v>
      </c>
      <c r="S131" s="14"/>
      <c r="T131" s="14"/>
      <c r="Y131" s="65"/>
      <c r="Z131" s="66"/>
      <c r="AA131" s="62"/>
      <c r="AB131" s="6">
        <v>29.67</v>
      </c>
      <c r="AD131" s="6">
        <v>17.43</v>
      </c>
      <c r="AF131" s="14"/>
      <c r="AK131" s="65"/>
      <c r="AL131" s="66"/>
      <c r="AM131" s="62"/>
      <c r="AN131" s="6">
        <v>28.74</v>
      </c>
      <c r="AP131" s="6">
        <v>17.43</v>
      </c>
    </row>
    <row r="132" spans="1:47" x14ac:dyDescent="0.25">
      <c r="A132" s="65"/>
      <c r="B132" s="66">
        <v>38</v>
      </c>
      <c r="C132" s="62" t="s">
        <v>882</v>
      </c>
      <c r="D132" s="6">
        <v>40</v>
      </c>
      <c r="E132" s="6">
        <f>AVERAGE(D132:D134)</f>
        <v>39.199999999999996</v>
      </c>
      <c r="F132" s="6">
        <v>23.19</v>
      </c>
      <c r="G132" s="6">
        <f>AVERAGE(F132:F134)</f>
        <v>23.36</v>
      </c>
      <c r="H132" s="6">
        <f>E132-G132</f>
        <v>15.839999999999996</v>
      </c>
      <c r="J132" s="6">
        <f>H132-I120</f>
        <v>3.593137254901956</v>
      </c>
      <c r="K132" s="6">
        <f>POWER(2,-J132)</f>
        <v>8.2862476285952003E-2</v>
      </c>
      <c r="M132" s="65"/>
      <c r="N132" s="66">
        <v>38</v>
      </c>
      <c r="O132" s="62" t="s">
        <v>883</v>
      </c>
      <c r="P132" s="6">
        <v>40</v>
      </c>
      <c r="Q132" s="6">
        <v>40</v>
      </c>
      <c r="R132" s="6">
        <v>23.19</v>
      </c>
      <c r="S132" s="6">
        <f>AVERAGE(R132:R134)</f>
        <v>23.36</v>
      </c>
      <c r="T132" s="6">
        <f>Q132-S132</f>
        <v>16.64</v>
      </c>
      <c r="V132" s="6">
        <f>T132-U120</f>
        <v>0.99549019607843015</v>
      </c>
      <c r="W132" s="6">
        <f>POWER(2,-V132)</f>
        <v>0.50156542438717455</v>
      </c>
      <c r="Y132" s="65"/>
      <c r="Z132" s="66">
        <v>37</v>
      </c>
      <c r="AA132" s="62" t="s">
        <v>882</v>
      </c>
      <c r="AB132" s="6">
        <v>29.87</v>
      </c>
      <c r="AC132" s="6">
        <f>AVERAGE(AB132:AB134)</f>
        <v>29.849999999999998</v>
      </c>
      <c r="AD132" s="6">
        <v>18.96</v>
      </c>
      <c r="AE132" s="6">
        <f>AVERAGE(AD132:AD134)</f>
        <v>18.913333333333338</v>
      </c>
      <c r="AF132" s="14">
        <f>AC132-AE132</f>
        <v>10.93666666666666</v>
      </c>
      <c r="AH132" s="6">
        <f>AF132-AG147</f>
        <v>-0.2528888888888936</v>
      </c>
      <c r="AI132" s="6">
        <f>POWER(2,-AH132)</f>
        <v>1.1915907990619043</v>
      </c>
      <c r="AK132" s="65"/>
      <c r="AL132" s="66">
        <v>37</v>
      </c>
      <c r="AM132" s="62" t="s">
        <v>883</v>
      </c>
      <c r="AN132" s="6">
        <v>30.63</v>
      </c>
      <c r="AO132" s="6">
        <f>AVERAGE(AN132:AN134)</f>
        <v>30.560000000000002</v>
      </c>
      <c r="AP132" s="6">
        <v>18.96</v>
      </c>
      <c r="AQ132" s="6">
        <f>AVERAGE(AP132:AP134)</f>
        <v>18.913333333333338</v>
      </c>
      <c r="AR132" s="14">
        <f>AO132-AQ132</f>
        <v>11.646666666666665</v>
      </c>
      <c r="AT132" s="6">
        <f>AR132-AS147</f>
        <v>-1.7500000000000018</v>
      </c>
      <c r="AU132" s="6">
        <f>POWER(2,-AT132)</f>
        <v>3.3635856610148624</v>
      </c>
    </row>
    <row r="133" spans="1:47" x14ac:dyDescent="0.25">
      <c r="A133" s="65"/>
      <c r="B133" s="66"/>
      <c r="C133" s="62"/>
      <c r="D133" s="6">
        <v>38.049999999999997</v>
      </c>
      <c r="F133" s="6">
        <v>23.47</v>
      </c>
      <c r="M133" s="65"/>
      <c r="N133" s="66"/>
      <c r="O133" s="62"/>
      <c r="P133" s="6">
        <v>40</v>
      </c>
      <c r="R133" s="6">
        <v>23.47</v>
      </c>
      <c r="Y133" s="65"/>
      <c r="Z133" s="66"/>
      <c r="AA133" s="62"/>
      <c r="AB133" s="6">
        <v>29.81</v>
      </c>
      <c r="AD133" s="6">
        <v>18.91</v>
      </c>
      <c r="AF133" s="14"/>
      <c r="AK133" s="65"/>
      <c r="AL133" s="66"/>
      <c r="AM133" s="62"/>
      <c r="AN133" s="6">
        <v>30.6</v>
      </c>
      <c r="AP133" s="6">
        <v>18.91</v>
      </c>
    </row>
    <row r="134" spans="1:47" x14ac:dyDescent="0.25">
      <c r="A134" s="65"/>
      <c r="B134" s="66"/>
      <c r="C134" s="62"/>
      <c r="D134" s="6">
        <v>39.549999999999997</v>
      </c>
      <c r="F134" s="6">
        <v>23.42</v>
      </c>
      <c r="M134" s="65"/>
      <c r="N134" s="66"/>
      <c r="O134" s="62"/>
      <c r="P134" s="6">
        <v>40</v>
      </c>
      <c r="R134" s="6">
        <v>23.42</v>
      </c>
      <c r="Y134" s="65"/>
      <c r="Z134" s="66"/>
      <c r="AA134" s="62"/>
      <c r="AB134" s="6">
        <v>29.87</v>
      </c>
      <c r="AD134" s="6">
        <v>18.87</v>
      </c>
      <c r="AF134" s="14"/>
      <c r="AK134" s="65"/>
      <c r="AL134" s="66"/>
      <c r="AM134" s="62"/>
      <c r="AN134" s="6">
        <v>30.45</v>
      </c>
      <c r="AP134" s="6">
        <v>18.87</v>
      </c>
    </row>
    <row r="135" spans="1:47" x14ac:dyDescent="0.25">
      <c r="A135" s="65"/>
      <c r="B135" s="64">
        <v>40</v>
      </c>
      <c r="C135" s="62" t="s">
        <v>882</v>
      </c>
      <c r="D135" s="6">
        <v>34.020000000000003</v>
      </c>
      <c r="E135" s="14">
        <f>AVERAGE(D135:D137)</f>
        <v>36.403333333333336</v>
      </c>
      <c r="F135" s="6">
        <v>20.440000000000001</v>
      </c>
      <c r="G135" s="14">
        <f>AVERAGE(F135:F137)</f>
        <v>20.330000000000002</v>
      </c>
      <c r="H135" s="14">
        <f>E135-G135</f>
        <v>16.073333333333334</v>
      </c>
      <c r="J135" s="6">
        <f>H135-I120</f>
        <v>3.8264705882352938</v>
      </c>
      <c r="K135" s="3">
        <f>POWER(2,-J135)</f>
        <v>7.0488387451528162E-2</v>
      </c>
      <c r="M135" s="65"/>
      <c r="N135" s="64">
        <v>40</v>
      </c>
      <c r="O135" s="62" t="s">
        <v>883</v>
      </c>
      <c r="P135" s="6">
        <v>40</v>
      </c>
      <c r="Q135" s="14">
        <f>AVERAGE(P135:P137)</f>
        <v>40</v>
      </c>
      <c r="R135" s="6">
        <v>20.440000000000001</v>
      </c>
      <c r="S135" s="14">
        <f>AVERAGE(R135:R137)</f>
        <v>20.330000000000002</v>
      </c>
      <c r="T135" s="14">
        <f>Q135-S135</f>
        <v>19.669999999999998</v>
      </c>
      <c r="V135" s="6">
        <f>T135-U120</f>
        <v>4.0254901960784277</v>
      </c>
      <c r="W135" s="6">
        <f>POWER(2,-V135)</f>
        <v>6.1405419651575081E-2</v>
      </c>
      <c r="Y135" s="65"/>
      <c r="Z135" s="66">
        <v>41</v>
      </c>
      <c r="AA135" s="62" t="s">
        <v>882</v>
      </c>
      <c r="AB135" s="6">
        <v>29.64</v>
      </c>
      <c r="AC135" s="6">
        <f>AVERAGE(AB135:AB137)</f>
        <v>29.976666666666663</v>
      </c>
      <c r="AD135" s="6">
        <v>18.07</v>
      </c>
      <c r="AE135" s="6">
        <f>AVERAGE(AD135:AD137)</f>
        <v>18.02</v>
      </c>
      <c r="AF135" s="14">
        <f>AC135-AE135</f>
        <v>11.956666666666663</v>
      </c>
      <c r="AH135" s="6">
        <f>AF135-AG147</f>
        <v>0.76711111111110952</v>
      </c>
      <c r="AI135" s="6">
        <f>POWER(2,-AH135)</f>
        <v>0.58759290820411114</v>
      </c>
      <c r="AK135" s="65"/>
      <c r="AL135" s="66">
        <v>41</v>
      </c>
      <c r="AM135" s="62" t="s">
        <v>883</v>
      </c>
      <c r="AN135" s="6">
        <v>29.99</v>
      </c>
      <c r="AO135" s="6">
        <f>AVERAGE(AN135:AN137)</f>
        <v>30.146666666666665</v>
      </c>
      <c r="AP135" s="6">
        <v>18.07</v>
      </c>
      <c r="AQ135" s="6">
        <f>AVERAGE(AP135:AP137)</f>
        <v>18.02</v>
      </c>
      <c r="AR135" s="14">
        <f>AO135-AQ135</f>
        <v>12.126666666666665</v>
      </c>
      <c r="AT135" s="6">
        <f>AR135-AS147</f>
        <v>-1.2700000000000014</v>
      </c>
      <c r="AU135" s="6">
        <f>POWER(2,-AT135)</f>
        <v>2.4116156553815231</v>
      </c>
    </row>
    <row r="136" spans="1:47" x14ac:dyDescent="0.25">
      <c r="A136" s="65"/>
      <c r="B136" s="64"/>
      <c r="C136" s="62"/>
      <c r="D136" s="6">
        <v>40</v>
      </c>
      <c r="E136" s="14"/>
      <c r="F136" s="6">
        <v>20.45</v>
      </c>
      <c r="G136" s="14"/>
      <c r="H136" s="14"/>
      <c r="K136" s="3"/>
      <c r="M136" s="65"/>
      <c r="N136" s="64"/>
      <c r="O136" s="62"/>
      <c r="P136" s="6">
        <v>40</v>
      </c>
      <c r="Q136" s="14"/>
      <c r="R136" s="6">
        <v>20.45</v>
      </c>
      <c r="S136" s="14"/>
      <c r="T136" s="14"/>
      <c r="Y136" s="65"/>
      <c r="Z136" s="66"/>
      <c r="AA136" s="62"/>
      <c r="AB136" s="6">
        <v>30.3</v>
      </c>
      <c r="AD136" s="6">
        <v>17.96</v>
      </c>
      <c r="AF136" s="14"/>
      <c r="AK136" s="65"/>
      <c r="AL136" s="66"/>
      <c r="AM136" s="62"/>
      <c r="AN136" s="6">
        <v>30.22</v>
      </c>
      <c r="AP136" s="6">
        <v>17.96</v>
      </c>
    </row>
    <row r="137" spans="1:47" x14ac:dyDescent="0.25">
      <c r="A137" s="65"/>
      <c r="B137" s="64"/>
      <c r="C137" s="62"/>
      <c r="D137" s="6">
        <v>35.19</v>
      </c>
      <c r="E137" s="14"/>
      <c r="F137" s="6">
        <v>20.100000000000001</v>
      </c>
      <c r="G137" s="14"/>
      <c r="H137" s="14"/>
      <c r="K137" s="3"/>
      <c r="M137" s="65"/>
      <c r="N137" s="64"/>
      <c r="O137" s="62"/>
      <c r="P137" s="6">
        <v>40</v>
      </c>
      <c r="Q137" s="14"/>
      <c r="R137" s="6">
        <v>20.100000000000001</v>
      </c>
      <c r="S137" s="14"/>
      <c r="T137" s="14"/>
      <c r="Y137" s="65"/>
      <c r="Z137" s="66"/>
      <c r="AA137" s="62"/>
      <c r="AB137" s="6">
        <v>29.99</v>
      </c>
      <c r="AD137" s="6">
        <v>18.03</v>
      </c>
      <c r="AF137" s="14"/>
      <c r="AK137" s="65"/>
      <c r="AL137" s="66"/>
      <c r="AM137" s="62"/>
      <c r="AN137" s="6">
        <v>30.23</v>
      </c>
      <c r="AP137" s="6">
        <v>18.03</v>
      </c>
    </row>
    <row r="138" spans="1:47" x14ac:dyDescent="0.25">
      <c r="A138" s="65"/>
      <c r="B138" s="64">
        <v>42</v>
      </c>
      <c r="C138" s="62" t="s">
        <v>882</v>
      </c>
      <c r="D138" s="6">
        <v>40</v>
      </c>
      <c r="E138" s="14">
        <f>AVERAGE(D138:D140)</f>
        <v>40</v>
      </c>
      <c r="F138" s="6">
        <v>21.89</v>
      </c>
      <c r="G138" s="14">
        <f>AVERAGE(F138:F140)</f>
        <v>21.893333333333334</v>
      </c>
      <c r="H138" s="14">
        <f>E138-G138</f>
        <v>18.106666666666666</v>
      </c>
      <c r="J138" s="6">
        <f>H138-I120</f>
        <v>5.8598039215686253</v>
      </c>
      <c r="K138" s="3">
        <f>POWER(2,-J138)</f>
        <v>1.7219607614279073E-2</v>
      </c>
      <c r="M138" s="65"/>
      <c r="N138" s="64">
        <v>42</v>
      </c>
      <c r="O138" s="62" t="s">
        <v>883</v>
      </c>
      <c r="P138" s="6">
        <v>40</v>
      </c>
      <c r="Q138" s="14">
        <f>AVERAGE(P138:P140)</f>
        <v>40</v>
      </c>
      <c r="R138" s="6">
        <v>21.89</v>
      </c>
      <c r="S138" s="14">
        <f>AVERAGE(R138:R140)</f>
        <v>21.893333333333334</v>
      </c>
      <c r="T138" s="14">
        <f>Q138-S138</f>
        <v>18.106666666666666</v>
      </c>
      <c r="V138" s="6">
        <f>T138-U120</f>
        <v>2.4621568627450952</v>
      </c>
      <c r="W138" s="6">
        <f>POWER(2,-V138)</f>
        <v>0.18147505231982164</v>
      </c>
      <c r="Y138" s="65"/>
      <c r="Z138" s="66">
        <v>48</v>
      </c>
      <c r="AA138" s="62" t="s">
        <v>882</v>
      </c>
      <c r="AB138" s="6">
        <v>25.96</v>
      </c>
      <c r="AC138" s="6">
        <f>AVERAGE(AB138:AB140)</f>
        <v>26.02</v>
      </c>
      <c r="AD138" s="6">
        <v>16.190000000000001</v>
      </c>
      <c r="AE138" s="6">
        <f>AVERAGE(AD138:AD140)</f>
        <v>16.239999999999998</v>
      </c>
      <c r="AF138" s="14">
        <f>AC138-AE138</f>
        <v>9.7800000000000011</v>
      </c>
      <c r="AH138" s="6">
        <f>AF138-AG147</f>
        <v>-1.4095555555555528</v>
      </c>
      <c r="AI138" s="3">
        <f>POWER(2,-AH138)</f>
        <v>2.6565531099883852</v>
      </c>
      <c r="AK138" s="65"/>
      <c r="AL138" s="66">
        <v>48</v>
      </c>
      <c r="AM138" s="62" t="s">
        <v>883</v>
      </c>
      <c r="AN138" s="6">
        <v>28.5</v>
      </c>
      <c r="AO138" s="6">
        <f>AVERAGE(AN138:AN140)</f>
        <v>28.7</v>
      </c>
      <c r="AP138" s="6">
        <v>16.190000000000001</v>
      </c>
      <c r="AQ138" s="6">
        <f>AVERAGE(AP138:AP140)</f>
        <v>16.239999999999998</v>
      </c>
      <c r="AR138" s="14">
        <f>AO138-AQ138</f>
        <v>12.46</v>
      </c>
      <c r="AT138" s="6">
        <f>AR138-AS147</f>
        <v>-0.93666666666666565</v>
      </c>
      <c r="AU138" s="6">
        <f>POWER(2,-AT138)</f>
        <v>1.914100614147801</v>
      </c>
    </row>
    <row r="139" spans="1:47" x14ac:dyDescent="0.25">
      <c r="A139" s="65"/>
      <c r="B139" s="64"/>
      <c r="C139" s="62"/>
      <c r="D139" s="6">
        <v>40</v>
      </c>
      <c r="E139" s="14"/>
      <c r="F139" s="6">
        <v>21.83</v>
      </c>
      <c r="G139" s="14"/>
      <c r="H139" s="14"/>
      <c r="K139" s="3"/>
      <c r="M139" s="65"/>
      <c r="N139" s="64"/>
      <c r="O139" s="62"/>
      <c r="P139" s="6">
        <v>40</v>
      </c>
      <c r="Q139" s="14"/>
      <c r="R139" s="6">
        <v>21.83</v>
      </c>
      <c r="S139" s="14"/>
      <c r="T139" s="14"/>
      <c r="Y139" s="65"/>
      <c r="Z139" s="66"/>
      <c r="AA139" s="62"/>
      <c r="AB139" s="6">
        <v>26.17</v>
      </c>
      <c r="AD139" s="6">
        <v>16.29</v>
      </c>
      <c r="AF139" s="14"/>
      <c r="AI139" s="3"/>
      <c r="AK139" s="65"/>
      <c r="AL139" s="66"/>
      <c r="AM139" s="62"/>
      <c r="AN139" s="6">
        <v>28.75</v>
      </c>
      <c r="AP139" s="6">
        <v>16.29</v>
      </c>
      <c r="AR139" s="14"/>
    </row>
    <row r="140" spans="1:47" x14ac:dyDescent="0.25">
      <c r="A140" s="65"/>
      <c r="B140" s="64"/>
      <c r="C140" s="62"/>
      <c r="D140" s="6">
        <v>40</v>
      </c>
      <c r="E140" s="14"/>
      <c r="F140" s="6">
        <v>21.96</v>
      </c>
      <c r="G140" s="14"/>
      <c r="H140" s="14"/>
      <c r="K140" s="3"/>
      <c r="M140" s="65"/>
      <c r="N140" s="64"/>
      <c r="O140" s="62"/>
      <c r="P140" s="6">
        <v>40</v>
      </c>
      <c r="Q140" s="14"/>
      <c r="R140" s="6">
        <v>21.96</v>
      </c>
      <c r="S140" s="14"/>
      <c r="T140" s="14"/>
      <c r="Y140" s="65"/>
      <c r="Z140" s="66"/>
      <c r="AA140" s="62"/>
      <c r="AB140" s="6">
        <v>25.93</v>
      </c>
      <c r="AD140" s="6">
        <v>16.239999999999998</v>
      </c>
      <c r="AF140" s="14"/>
      <c r="AI140" s="3"/>
      <c r="AK140" s="65"/>
      <c r="AL140" s="66"/>
      <c r="AM140" s="62"/>
      <c r="AN140" s="6">
        <v>28.85</v>
      </c>
      <c r="AP140" s="6">
        <v>16.239999999999998</v>
      </c>
      <c r="AR140" s="14"/>
    </row>
    <row r="141" spans="1:47" x14ac:dyDescent="0.25">
      <c r="A141" s="65"/>
      <c r="B141" s="66">
        <v>54</v>
      </c>
      <c r="C141" s="62" t="s">
        <v>882</v>
      </c>
      <c r="D141" s="6">
        <v>38.01</v>
      </c>
      <c r="E141" s="6">
        <f>AVERAGE(D141:D143)</f>
        <v>37.743333333333332</v>
      </c>
      <c r="F141" s="6">
        <v>26.27</v>
      </c>
      <c r="G141" s="6">
        <f>AVERAGE(F141:F143)</f>
        <v>26.293333333333333</v>
      </c>
      <c r="H141" s="6">
        <f>E141-G141</f>
        <v>11.45</v>
      </c>
      <c r="J141" s="6">
        <f>H141-I120</f>
        <v>-0.796862745098041</v>
      </c>
      <c r="K141" s="6">
        <f>POWER(2,-J141)</f>
        <v>1.7373190776397009</v>
      </c>
      <c r="M141" s="65"/>
      <c r="N141" s="66">
        <v>54</v>
      </c>
      <c r="O141" s="62" t="s">
        <v>883</v>
      </c>
      <c r="P141" s="6">
        <v>40</v>
      </c>
      <c r="Q141" s="6">
        <f>AVERAGE(P141:P143)</f>
        <v>40</v>
      </c>
      <c r="R141" s="6">
        <v>26.27</v>
      </c>
      <c r="S141" s="6">
        <f>AVERAGE(R141:R143)</f>
        <v>26.293333333333333</v>
      </c>
      <c r="T141" s="6">
        <f>Q141-S141</f>
        <v>13.706666666666667</v>
      </c>
      <c r="V141" s="6">
        <f>T141-U120</f>
        <v>-1.9378431372549034</v>
      </c>
      <c r="W141" s="6">
        <f>POWER(2,-V141)</f>
        <v>3.8313242743028688</v>
      </c>
      <c r="Y141" s="65"/>
      <c r="Z141" s="66">
        <v>49</v>
      </c>
      <c r="AA141" s="62" t="s">
        <v>882</v>
      </c>
      <c r="AB141" s="6">
        <v>29.22</v>
      </c>
      <c r="AC141" s="6">
        <f>AVERAGE(AB141:AB143)</f>
        <v>29.53</v>
      </c>
      <c r="AD141" s="6">
        <v>15.87</v>
      </c>
      <c r="AE141" s="6">
        <f>AVERAGE(AD141:AD143)</f>
        <v>15.88</v>
      </c>
      <c r="AF141" s="14">
        <f>AC141-AE141</f>
        <v>13.65</v>
      </c>
      <c r="AH141" s="6">
        <f>AF141-AG147</f>
        <v>2.4604444444444464</v>
      </c>
      <c r="AI141" s="3">
        <f>POWER(2,-AH141)</f>
        <v>0.18169058345780753</v>
      </c>
      <c r="AK141" s="65"/>
      <c r="AL141" s="66">
        <v>49</v>
      </c>
      <c r="AM141" s="62" t="s">
        <v>883</v>
      </c>
      <c r="AN141" s="6">
        <v>29.61</v>
      </c>
      <c r="AO141" s="6">
        <f>AVERAGE(AN141:AN143)</f>
        <v>29.326666666666664</v>
      </c>
      <c r="AP141" s="6">
        <v>15.87</v>
      </c>
      <c r="AQ141" s="6">
        <f>AVERAGE(AP141:AP143)</f>
        <v>15.88</v>
      </c>
      <c r="AR141" s="14">
        <f>AO141-AQ141</f>
        <v>13.446666666666664</v>
      </c>
      <c r="AT141" s="6">
        <f>AR141-AS147</f>
        <v>4.9999999999997158E-2</v>
      </c>
      <c r="AU141" s="6">
        <f>POWER(2,-AT141)</f>
        <v>0.9659363289248476</v>
      </c>
    </row>
    <row r="142" spans="1:47" x14ac:dyDescent="0.25">
      <c r="A142" s="65"/>
      <c r="B142" s="66"/>
      <c r="C142" s="62"/>
      <c r="D142" s="6">
        <v>37.770000000000003</v>
      </c>
      <c r="F142" s="6">
        <v>26.51</v>
      </c>
      <c r="M142" s="65"/>
      <c r="N142" s="66"/>
      <c r="O142" s="62"/>
      <c r="P142" s="6">
        <v>40</v>
      </c>
      <c r="R142" s="6">
        <v>26.51</v>
      </c>
      <c r="Y142" s="65"/>
      <c r="Z142" s="66"/>
      <c r="AA142" s="62"/>
      <c r="AB142" s="6">
        <v>29.82</v>
      </c>
      <c r="AD142" s="6">
        <v>15.89</v>
      </c>
      <c r="AF142" s="14"/>
      <c r="AI142" s="3"/>
      <c r="AK142" s="65"/>
      <c r="AL142" s="66"/>
      <c r="AM142" s="62"/>
      <c r="AN142" s="6">
        <v>29.16</v>
      </c>
      <c r="AP142" s="6">
        <v>15.89</v>
      </c>
      <c r="AR142" s="14"/>
    </row>
    <row r="143" spans="1:47" x14ac:dyDescent="0.25">
      <c r="A143" s="65"/>
      <c r="B143" s="66"/>
      <c r="C143" s="62"/>
      <c r="D143" s="6">
        <v>37.450000000000003</v>
      </c>
      <c r="F143" s="6">
        <v>26.1</v>
      </c>
      <c r="M143" s="65"/>
      <c r="N143" s="66"/>
      <c r="O143" s="62"/>
      <c r="P143" s="6">
        <v>40</v>
      </c>
      <c r="R143" s="6">
        <v>26.1</v>
      </c>
      <c r="Y143" s="65"/>
      <c r="Z143" s="66"/>
      <c r="AA143" s="62"/>
      <c r="AB143" s="6">
        <v>29.55</v>
      </c>
      <c r="AD143" s="6">
        <v>15.88</v>
      </c>
      <c r="AF143" s="14"/>
      <c r="AI143" s="3"/>
      <c r="AK143" s="65"/>
      <c r="AL143" s="66"/>
      <c r="AM143" s="62"/>
      <c r="AN143" s="6">
        <v>29.21</v>
      </c>
      <c r="AP143" s="6">
        <v>15.88</v>
      </c>
      <c r="AR143" s="14"/>
    </row>
    <row r="144" spans="1:47" x14ac:dyDescent="0.25">
      <c r="A144" s="65"/>
      <c r="B144" s="66">
        <v>58</v>
      </c>
      <c r="C144" s="62" t="s">
        <v>882</v>
      </c>
      <c r="D144" s="6">
        <v>31.88</v>
      </c>
      <c r="E144" s="6">
        <f>AVERAGE(D144:D146)</f>
        <v>32.396666666666668</v>
      </c>
      <c r="F144" s="6">
        <v>23.95</v>
      </c>
      <c r="G144" s="6">
        <f>AVERAGE(F144:F146)</f>
        <v>23.546666666666667</v>
      </c>
      <c r="H144" s="6">
        <f>E144-G144</f>
        <v>8.8500000000000014</v>
      </c>
      <c r="J144" s="6">
        <f>H144-I120</f>
        <v>-3.3968627450980389</v>
      </c>
      <c r="K144" s="6">
        <f>POWER(2,-J144)</f>
        <v>10.533133229172222</v>
      </c>
      <c r="M144" s="65"/>
      <c r="N144" s="66">
        <v>58</v>
      </c>
      <c r="O144" s="62" t="s">
        <v>883</v>
      </c>
      <c r="P144" s="6">
        <v>40</v>
      </c>
      <c r="Q144" s="6">
        <v>40</v>
      </c>
      <c r="R144" s="6">
        <v>23.95</v>
      </c>
      <c r="S144" s="6">
        <f>AVERAGE(R144:R146)</f>
        <v>23.546666666666667</v>
      </c>
      <c r="T144" s="6">
        <f>Q144-S144</f>
        <v>16.453333333333333</v>
      </c>
      <c r="V144" s="6">
        <f>T144-U120</f>
        <v>0.80882352941176272</v>
      </c>
      <c r="W144" s="6">
        <f>POWER(2,-V144)</f>
        <v>0.57084717537125551</v>
      </c>
      <c r="Y144" s="65"/>
      <c r="Z144" s="66">
        <v>71</v>
      </c>
      <c r="AA144" s="62" t="s">
        <v>882</v>
      </c>
      <c r="AB144" s="6">
        <v>30.47</v>
      </c>
      <c r="AC144" s="6">
        <f>AVERAGE(AB144:AB146)</f>
        <v>30.576666666666664</v>
      </c>
      <c r="AD144" s="6">
        <v>17.829999999999998</v>
      </c>
      <c r="AE144" s="6">
        <f>AVERAGE(AD144:AD146)</f>
        <v>17.876666666666669</v>
      </c>
      <c r="AF144" s="14">
        <f>AC144-AE144</f>
        <v>12.699999999999996</v>
      </c>
      <c r="AH144" s="6">
        <f>AF144-AG147</f>
        <v>1.5104444444444418</v>
      </c>
      <c r="AI144" s="3">
        <f>POWER(2,-AH144)</f>
        <v>0.35100307037089684</v>
      </c>
      <c r="AK144" s="65"/>
      <c r="AL144" s="66">
        <v>71</v>
      </c>
      <c r="AM144" s="62" t="s">
        <v>883</v>
      </c>
      <c r="AN144" s="6">
        <v>30.65</v>
      </c>
      <c r="AO144" s="6">
        <f>AVERAGE(AN144:AN146)</f>
        <v>31.183333333333337</v>
      </c>
      <c r="AP144" s="6">
        <v>17.829999999999998</v>
      </c>
      <c r="AQ144" s="6">
        <f>AVERAGE(AP144:AP146)</f>
        <v>17.876666666666669</v>
      </c>
      <c r="AR144" s="14">
        <f>AO144-AQ144</f>
        <v>13.306666666666668</v>
      </c>
      <c r="AT144" s="6">
        <f>AR144-AS147</f>
        <v>-8.9999999999998082E-2</v>
      </c>
      <c r="AU144" s="6">
        <f>POWER(2,-AT144)</f>
        <v>1.0643701824533585</v>
      </c>
    </row>
    <row r="145" spans="1:47" x14ac:dyDescent="0.25">
      <c r="A145" s="65"/>
      <c r="B145" s="66"/>
      <c r="C145" s="62"/>
      <c r="D145" s="6">
        <v>32.58</v>
      </c>
      <c r="F145" s="6">
        <v>23.63</v>
      </c>
      <c r="M145" s="65"/>
      <c r="N145" s="66"/>
      <c r="O145" s="62"/>
      <c r="P145" s="6">
        <v>40</v>
      </c>
      <c r="R145" s="6">
        <v>23.63</v>
      </c>
      <c r="Y145" s="65"/>
      <c r="Z145" s="66"/>
      <c r="AA145" s="62"/>
      <c r="AB145" s="6">
        <v>30.72</v>
      </c>
      <c r="AD145" s="6">
        <v>17.87</v>
      </c>
      <c r="AF145" s="14"/>
      <c r="AI145" s="3"/>
      <c r="AK145" s="65"/>
      <c r="AL145" s="66"/>
      <c r="AM145" s="62"/>
      <c r="AN145" s="6">
        <v>31.44</v>
      </c>
      <c r="AP145" s="6">
        <v>17.87</v>
      </c>
      <c r="AR145" s="14"/>
    </row>
    <row r="146" spans="1:47" x14ac:dyDescent="0.25">
      <c r="A146" s="65"/>
      <c r="B146" s="66"/>
      <c r="C146" s="62"/>
      <c r="D146" s="6">
        <v>32.729999999999997</v>
      </c>
      <c r="F146" s="6">
        <v>23.06</v>
      </c>
      <c r="M146" s="65"/>
      <c r="N146" s="66"/>
      <c r="O146" s="62"/>
      <c r="P146" s="6">
        <v>40</v>
      </c>
      <c r="R146" s="6">
        <v>23.06</v>
      </c>
      <c r="Y146" s="65"/>
      <c r="Z146" s="66"/>
      <c r="AA146" s="62"/>
      <c r="AB146" s="6">
        <v>30.54</v>
      </c>
      <c r="AD146" s="6">
        <v>17.93</v>
      </c>
      <c r="AF146" s="14"/>
      <c r="AI146" s="3"/>
      <c r="AK146" s="65"/>
      <c r="AL146" s="66"/>
      <c r="AM146" s="62"/>
      <c r="AN146" s="6">
        <v>31.46</v>
      </c>
      <c r="AP146" s="6">
        <v>17.93</v>
      </c>
      <c r="AR146" s="14"/>
    </row>
    <row r="147" spans="1:47" x14ac:dyDescent="0.25">
      <c r="A147" s="65"/>
      <c r="B147" s="66">
        <v>62</v>
      </c>
      <c r="C147" s="62" t="s">
        <v>882</v>
      </c>
      <c r="D147" s="6">
        <v>33.630000000000003</v>
      </c>
      <c r="E147" s="6">
        <f>AVERAGE(D147:D149)</f>
        <v>33.56</v>
      </c>
      <c r="F147" s="6">
        <v>21.61</v>
      </c>
      <c r="G147" s="6">
        <f>AVERAGE(F147:F149)</f>
        <v>21.77333333333333</v>
      </c>
      <c r="H147" s="6">
        <f>E147-G147</f>
        <v>11.786666666666672</v>
      </c>
      <c r="J147" s="6">
        <f>H147-I120</f>
        <v>-0.46019607843136789</v>
      </c>
      <c r="K147" s="6">
        <f>POWER(2,-J147)</f>
        <v>1.3757287824002085</v>
      </c>
      <c r="M147" s="65"/>
      <c r="N147" s="66">
        <v>62</v>
      </c>
      <c r="O147" s="62" t="s">
        <v>883</v>
      </c>
      <c r="P147" s="6">
        <v>40</v>
      </c>
      <c r="Q147" s="6">
        <v>35</v>
      </c>
      <c r="R147" s="6">
        <v>21.61</v>
      </c>
      <c r="S147" s="6">
        <f>AVERAGE(R147:R149)</f>
        <v>21.77333333333333</v>
      </c>
      <c r="T147" s="6">
        <f>Q147-S147</f>
        <v>13.22666666666667</v>
      </c>
      <c r="V147" s="6">
        <f>T147-U120</f>
        <v>-2.4178431372549003</v>
      </c>
      <c r="W147" s="6">
        <f>POWER(2,-V147)</f>
        <v>5.3437152653184778</v>
      </c>
      <c r="Y147" s="65"/>
      <c r="Z147" s="66">
        <v>84</v>
      </c>
      <c r="AA147" s="62" t="s">
        <v>882</v>
      </c>
      <c r="AB147" s="6">
        <v>30.1</v>
      </c>
      <c r="AC147" s="6">
        <f>AVERAGE(AB147:AB149)</f>
        <v>29.84</v>
      </c>
      <c r="AD147" s="6">
        <v>18.61</v>
      </c>
      <c r="AE147" s="6">
        <f>AVERAGE(AD147:AD149)</f>
        <v>18.643333333333334</v>
      </c>
      <c r="AF147" s="14">
        <f>AC147-AE147</f>
        <v>11.196666666666665</v>
      </c>
      <c r="AG147" s="6">
        <f>AVERAGE(AF120:AF164)</f>
        <v>11.189555555555554</v>
      </c>
      <c r="AH147" s="6">
        <f>AF147-AG147</f>
        <v>7.1111111111115122E-3</v>
      </c>
      <c r="AI147" s="6">
        <f>POWER(2,-AH147)</f>
        <v>0.99508308119859035</v>
      </c>
      <c r="AK147" s="65"/>
      <c r="AL147" s="66">
        <v>84</v>
      </c>
      <c r="AM147" s="62" t="s">
        <v>883</v>
      </c>
      <c r="AN147" s="6">
        <v>36.42</v>
      </c>
      <c r="AO147" s="6">
        <f>AVERAGE(AN147:AN149)</f>
        <v>38.173333333333339</v>
      </c>
      <c r="AP147" s="6">
        <v>18.61</v>
      </c>
      <c r="AQ147" s="6">
        <f>AVERAGE(AP147:AP149)</f>
        <v>18.643333333333334</v>
      </c>
      <c r="AR147" s="14">
        <f>AO147-AQ147</f>
        <v>19.530000000000005</v>
      </c>
      <c r="AS147" s="6">
        <f>AVERAGE(AR120:AR164)</f>
        <v>13.396666666666667</v>
      </c>
      <c r="AT147" s="6">
        <f>AR147-AS147</f>
        <v>6.1333333333333382</v>
      </c>
      <c r="AU147" s="6">
        <f>POWER(2,-AT147)</f>
        <v>1.4245663883722096E-2</v>
      </c>
    </row>
    <row r="148" spans="1:47" x14ac:dyDescent="0.25">
      <c r="A148" s="65"/>
      <c r="B148" s="66"/>
      <c r="C148" s="62"/>
      <c r="D148" s="6">
        <v>34.11</v>
      </c>
      <c r="F148" s="6">
        <v>21.81</v>
      </c>
      <c r="M148" s="65"/>
      <c r="N148" s="66"/>
      <c r="O148" s="62"/>
      <c r="P148" s="6">
        <v>40</v>
      </c>
      <c r="R148" s="6">
        <v>21.81</v>
      </c>
      <c r="Y148" s="65"/>
      <c r="Z148" s="66"/>
      <c r="AA148" s="62"/>
      <c r="AB148" s="6">
        <v>29.62</v>
      </c>
      <c r="AD148" s="6">
        <v>18.670000000000002</v>
      </c>
      <c r="AF148" s="14"/>
      <c r="AK148" s="65"/>
      <c r="AL148" s="66"/>
      <c r="AM148" s="62"/>
      <c r="AN148" s="6">
        <v>38.1</v>
      </c>
      <c r="AP148" s="6">
        <v>18.670000000000002</v>
      </c>
      <c r="AR148" s="14"/>
    </row>
    <row r="149" spans="1:47" x14ac:dyDescent="0.25">
      <c r="A149" s="65"/>
      <c r="B149" s="66"/>
      <c r="C149" s="62"/>
      <c r="D149" s="6">
        <v>32.94</v>
      </c>
      <c r="F149" s="6">
        <v>21.9</v>
      </c>
      <c r="M149" s="65"/>
      <c r="N149" s="66"/>
      <c r="O149" s="62"/>
      <c r="P149" s="6">
        <v>40</v>
      </c>
      <c r="R149" s="6">
        <v>21.9</v>
      </c>
      <c r="Y149" s="65"/>
      <c r="Z149" s="66"/>
      <c r="AA149" s="62"/>
      <c r="AB149" s="6">
        <v>29.8</v>
      </c>
      <c r="AD149" s="6">
        <v>18.649999999999999</v>
      </c>
      <c r="AF149" s="14"/>
      <c r="AK149" s="65"/>
      <c r="AL149" s="66"/>
      <c r="AM149" s="62"/>
      <c r="AN149" s="6">
        <v>40</v>
      </c>
      <c r="AP149" s="6">
        <v>18.649999999999999</v>
      </c>
      <c r="AR149" s="14"/>
    </row>
    <row r="150" spans="1:47" x14ac:dyDescent="0.25">
      <c r="A150" s="65"/>
      <c r="B150" s="66">
        <v>64</v>
      </c>
      <c r="C150" s="62" t="s">
        <v>882</v>
      </c>
      <c r="D150" s="6">
        <v>40</v>
      </c>
      <c r="E150" s="6">
        <f>AVERAGE(D150:D152)</f>
        <v>40</v>
      </c>
      <c r="F150" s="6">
        <v>28.94</v>
      </c>
      <c r="G150" s="6">
        <f>AVERAGE(F150:F152)</f>
        <v>28.916666666666668</v>
      </c>
      <c r="H150" s="6">
        <f>E150-G150</f>
        <v>11.083333333333332</v>
      </c>
      <c r="J150" s="6">
        <f>H150-I120</f>
        <v>-1.1635294117647081</v>
      </c>
      <c r="K150" s="6">
        <f>POWER(2,-J150)</f>
        <v>2.2400476349942671</v>
      </c>
      <c r="M150" s="65"/>
      <c r="N150" s="66">
        <v>64</v>
      </c>
      <c r="O150" s="62" t="s">
        <v>883</v>
      </c>
      <c r="P150" s="6">
        <v>40</v>
      </c>
      <c r="Q150" s="6">
        <f>AVERAGE(P150:P152)</f>
        <v>40</v>
      </c>
      <c r="R150" s="6">
        <v>28.94</v>
      </c>
      <c r="S150" s="6">
        <f>AVERAGE(R150:R152)</f>
        <v>28.916666666666668</v>
      </c>
      <c r="T150" s="6">
        <f>Q150-S150</f>
        <v>11.083333333333332</v>
      </c>
      <c r="V150" s="6">
        <f>T150-U120</f>
        <v>-4.5611764705882383</v>
      </c>
      <c r="W150" s="6">
        <f>POWER(2,-V150)</f>
        <v>23.607550814478699</v>
      </c>
      <c r="Y150" s="65"/>
      <c r="Z150" s="66">
        <v>85</v>
      </c>
      <c r="AA150" s="62" t="s">
        <v>882</v>
      </c>
      <c r="AB150" s="6">
        <v>28.75</v>
      </c>
      <c r="AC150" s="6">
        <f>AVERAGE(AB150:AB152)</f>
        <v>29.060000000000002</v>
      </c>
      <c r="AD150" s="6">
        <v>17.72</v>
      </c>
      <c r="AE150" s="6">
        <f>AVERAGE(AD150:AD152)</f>
        <v>17.736666666666665</v>
      </c>
      <c r="AF150" s="14">
        <f>AC150-AE150</f>
        <v>11.323333333333338</v>
      </c>
      <c r="AH150" s="6">
        <f>AF150-AG147</f>
        <v>0.13377777777778377</v>
      </c>
      <c r="AI150" s="6">
        <f>POWER(2,-AH150)</f>
        <v>0.91144166165145268</v>
      </c>
      <c r="AK150" s="65"/>
      <c r="AL150" s="66">
        <v>85</v>
      </c>
      <c r="AM150" s="62" t="s">
        <v>883</v>
      </c>
      <c r="AN150" s="6">
        <v>30.25</v>
      </c>
      <c r="AO150" s="6">
        <f>AVERAGE(AN150:AN152)</f>
        <v>30.716666666666669</v>
      </c>
      <c r="AP150" s="6">
        <v>17.72</v>
      </c>
      <c r="AQ150" s="6">
        <f>AVERAGE(AP150:AP152)</f>
        <v>17.736666666666665</v>
      </c>
      <c r="AR150" s="14">
        <f>AO150-AQ150</f>
        <v>12.980000000000004</v>
      </c>
      <c r="AT150" s="6">
        <f>AR150-AS147</f>
        <v>-0.41666666666666252</v>
      </c>
      <c r="AU150" s="6">
        <f>POWER(2,-AT150)</f>
        <v>1.3348398541700306</v>
      </c>
    </row>
    <row r="151" spans="1:47" x14ac:dyDescent="0.25">
      <c r="A151" s="65"/>
      <c r="B151" s="66"/>
      <c r="C151" s="62"/>
      <c r="D151" s="6">
        <v>40</v>
      </c>
      <c r="F151" s="6">
        <v>28.89</v>
      </c>
      <c r="M151" s="65"/>
      <c r="N151" s="66"/>
      <c r="O151" s="62"/>
      <c r="P151" s="6">
        <v>40</v>
      </c>
      <c r="R151" s="6">
        <v>28.89</v>
      </c>
      <c r="Y151" s="65"/>
      <c r="Z151" s="66"/>
      <c r="AA151" s="62"/>
      <c r="AB151" s="6">
        <v>29.2</v>
      </c>
      <c r="AD151" s="6">
        <v>17.75</v>
      </c>
      <c r="AF151" s="14"/>
      <c r="AK151" s="65"/>
      <c r="AL151" s="66"/>
      <c r="AM151" s="62"/>
      <c r="AN151" s="6">
        <v>30.85</v>
      </c>
      <c r="AP151" s="6">
        <v>17.75</v>
      </c>
      <c r="AR151" s="14"/>
    </row>
    <row r="152" spans="1:47" x14ac:dyDescent="0.25">
      <c r="A152" s="65"/>
      <c r="B152" s="66"/>
      <c r="C152" s="62"/>
      <c r="D152" s="6">
        <v>40</v>
      </c>
      <c r="F152" s="6">
        <v>28.92</v>
      </c>
      <c r="M152" s="65"/>
      <c r="N152" s="66"/>
      <c r="O152" s="62"/>
      <c r="P152" s="6">
        <v>40</v>
      </c>
      <c r="R152" s="6">
        <v>28.92</v>
      </c>
      <c r="Y152" s="65"/>
      <c r="Z152" s="66"/>
      <c r="AA152" s="62"/>
      <c r="AB152" s="6">
        <v>29.23</v>
      </c>
      <c r="AD152" s="6">
        <v>17.739999999999998</v>
      </c>
      <c r="AF152" s="14"/>
      <c r="AK152" s="65"/>
      <c r="AL152" s="66"/>
      <c r="AM152" s="62"/>
      <c r="AN152" s="6">
        <v>31.05</v>
      </c>
      <c r="AP152" s="6">
        <v>17.739999999999998</v>
      </c>
      <c r="AR152" s="14"/>
    </row>
    <row r="153" spans="1:47" x14ac:dyDescent="0.25">
      <c r="A153" s="65"/>
      <c r="B153" s="66">
        <v>66</v>
      </c>
      <c r="C153" s="62" t="s">
        <v>882</v>
      </c>
      <c r="D153" s="6">
        <v>35.46</v>
      </c>
      <c r="E153" s="6">
        <f>AVERAGE(D153:D155)</f>
        <v>36.776666666666664</v>
      </c>
      <c r="F153" s="6">
        <v>23.23</v>
      </c>
      <c r="G153" s="6">
        <f>AVERAGE(F153:F155)</f>
        <v>22.833333333333332</v>
      </c>
      <c r="H153" s="6">
        <f>E153-G153</f>
        <v>13.943333333333332</v>
      </c>
      <c r="J153" s="6">
        <f>H153-I120</f>
        <v>1.6964705882352913</v>
      </c>
      <c r="K153" s="6">
        <f>POWER(2,-J153)</f>
        <v>0.30853999360093587</v>
      </c>
      <c r="M153" s="65"/>
      <c r="N153" s="66">
        <v>66</v>
      </c>
      <c r="O153" s="62" t="s">
        <v>883</v>
      </c>
      <c r="P153" s="6">
        <v>40</v>
      </c>
      <c r="Q153" s="6">
        <v>40</v>
      </c>
      <c r="R153" s="6">
        <v>23.23</v>
      </c>
      <c r="S153" s="6">
        <f>AVERAGE(R153:R155)</f>
        <v>22.833333333333332</v>
      </c>
      <c r="T153" s="6">
        <f>Q153-S153</f>
        <v>17.166666666666668</v>
      </c>
      <c r="V153" s="6">
        <f>T153-U120</f>
        <v>1.5221568627450974</v>
      </c>
      <c r="W153" s="6">
        <f>POWER(2,-V153)</f>
        <v>0.34816501248615944</v>
      </c>
      <c r="Y153" s="65"/>
      <c r="Z153" s="66">
        <v>88</v>
      </c>
      <c r="AA153" s="62" t="s">
        <v>882</v>
      </c>
      <c r="AB153" s="6">
        <v>30.44</v>
      </c>
      <c r="AC153" s="6">
        <f>AVERAGE(AB153:AB155)</f>
        <v>29.97</v>
      </c>
      <c r="AD153" s="6">
        <v>17.190000000000001</v>
      </c>
      <c r="AE153" s="6">
        <f>AVERAGE(AD153:AD155)</f>
        <v>17.22666666666667</v>
      </c>
      <c r="AF153" s="14">
        <f>AC153-AE153</f>
        <v>12.743333333333329</v>
      </c>
      <c r="AH153" s="6">
        <f>AF153-AG147</f>
        <v>1.5537777777777748</v>
      </c>
      <c r="AI153" s="6">
        <f>POWER(2,-AH153)</f>
        <v>0.34061697077356562</v>
      </c>
      <c r="AK153" s="65"/>
      <c r="AL153" s="66">
        <v>88</v>
      </c>
      <c r="AM153" s="62" t="s">
        <v>883</v>
      </c>
      <c r="AN153" s="6">
        <v>31.07</v>
      </c>
      <c r="AO153" s="6">
        <f>AVERAGE(AN153:AN155)</f>
        <v>31.11</v>
      </c>
      <c r="AP153" s="6">
        <v>17.190000000000001</v>
      </c>
      <c r="AQ153" s="6">
        <f>AVERAGE(AP153:AP155)</f>
        <v>17.22666666666667</v>
      </c>
      <c r="AR153" s="14">
        <f>AO153-AQ153</f>
        <v>13.883333333333329</v>
      </c>
      <c r="AT153" s="6">
        <f>AR153-AS147</f>
        <v>0.48666666666666281</v>
      </c>
      <c r="AU153" s="6">
        <f>POWER(2,-AT153)</f>
        <v>0.7136721270854347</v>
      </c>
    </row>
    <row r="154" spans="1:47" x14ac:dyDescent="0.25">
      <c r="A154" s="65"/>
      <c r="B154" s="66"/>
      <c r="C154" s="62"/>
      <c r="D154" s="6">
        <v>34.869999999999997</v>
      </c>
      <c r="F154" s="6">
        <v>23.01</v>
      </c>
      <c r="M154" s="65"/>
      <c r="N154" s="66"/>
      <c r="O154" s="62"/>
      <c r="P154" s="6">
        <v>40</v>
      </c>
      <c r="R154" s="6">
        <v>23.01</v>
      </c>
      <c r="Y154" s="65"/>
      <c r="Z154" s="66"/>
      <c r="AA154" s="62"/>
      <c r="AB154" s="6">
        <v>29.62</v>
      </c>
      <c r="AD154" s="6">
        <v>17.23</v>
      </c>
      <c r="AF154" s="14"/>
      <c r="AK154" s="65"/>
      <c r="AL154" s="66"/>
      <c r="AM154" s="62"/>
      <c r="AN154" s="6">
        <v>31.29</v>
      </c>
      <c r="AP154" s="6">
        <v>17.23</v>
      </c>
      <c r="AR154" s="14"/>
    </row>
    <row r="155" spans="1:47" x14ac:dyDescent="0.25">
      <c r="A155" s="65"/>
      <c r="B155" s="66"/>
      <c r="C155" s="62"/>
      <c r="D155" s="6">
        <v>40</v>
      </c>
      <c r="F155" s="6">
        <v>22.26</v>
      </c>
      <c r="M155" s="65"/>
      <c r="N155" s="66"/>
      <c r="O155" s="62"/>
      <c r="P155" s="6">
        <v>40</v>
      </c>
      <c r="R155" s="6">
        <v>22.26</v>
      </c>
      <c r="Y155" s="65"/>
      <c r="Z155" s="66"/>
      <c r="AA155" s="62"/>
      <c r="AB155" s="6">
        <v>29.85</v>
      </c>
      <c r="AD155" s="6">
        <v>17.260000000000002</v>
      </c>
      <c r="AF155" s="14"/>
      <c r="AK155" s="65"/>
      <c r="AL155" s="66"/>
      <c r="AM155" s="62"/>
      <c r="AN155" s="6">
        <v>30.97</v>
      </c>
      <c r="AP155" s="6">
        <v>17.260000000000002</v>
      </c>
      <c r="AR155" s="14"/>
    </row>
    <row r="156" spans="1:47" x14ac:dyDescent="0.25">
      <c r="A156" s="65"/>
      <c r="B156" s="66">
        <v>68</v>
      </c>
      <c r="C156" s="62" t="s">
        <v>882</v>
      </c>
      <c r="D156" s="6">
        <v>36.020000000000003</v>
      </c>
      <c r="E156" s="6">
        <f>AVERAGE(D156:D158)</f>
        <v>35.866666666666674</v>
      </c>
      <c r="F156" s="6">
        <v>26.68</v>
      </c>
      <c r="G156" s="6">
        <f>AVERAGE(F156:F158)</f>
        <v>26.513333333333332</v>
      </c>
      <c r="H156" s="6">
        <f>E156-G156</f>
        <v>9.3533333333333424</v>
      </c>
      <c r="J156" s="6">
        <f>H156-I120</f>
        <v>-2.8935294117646979</v>
      </c>
      <c r="K156" s="6">
        <f>POWER(2,-J156)</f>
        <v>7.4308611490245884</v>
      </c>
      <c r="M156" s="65"/>
      <c r="N156" s="66">
        <v>68</v>
      </c>
      <c r="O156" s="62" t="s">
        <v>883</v>
      </c>
      <c r="P156" s="6">
        <v>40</v>
      </c>
      <c r="Q156" s="6">
        <f>AVERAGE(P156:P158)</f>
        <v>40</v>
      </c>
      <c r="R156" s="6">
        <v>26.68</v>
      </c>
      <c r="S156" s="6">
        <f>AVERAGE(R156:R158)</f>
        <v>26.513333333333332</v>
      </c>
      <c r="T156" s="6">
        <f>Q156-S156</f>
        <v>13.486666666666668</v>
      </c>
      <c r="V156" s="6">
        <f>T156-U120</f>
        <v>-2.1578431372549023</v>
      </c>
      <c r="W156" s="6">
        <f>POWER(2,-V156)</f>
        <v>4.4624720629324308</v>
      </c>
      <c r="Y156" s="65"/>
      <c r="Z156" s="66">
        <v>89</v>
      </c>
      <c r="AA156" s="62" t="s">
        <v>882</v>
      </c>
      <c r="AB156" s="6">
        <v>29.52</v>
      </c>
      <c r="AC156" s="6">
        <f>AVERAGE(AB156:AB158)</f>
        <v>29.646666666666665</v>
      </c>
      <c r="AD156" s="6">
        <v>17.190000000000001</v>
      </c>
      <c r="AE156" s="6">
        <f>AVERAGE(AD156:AD158)</f>
        <v>17.193333333333332</v>
      </c>
      <c r="AF156" s="14">
        <f>AC156-AE156</f>
        <v>12.453333333333333</v>
      </c>
      <c r="AH156" s="6">
        <f>AF156-AG147</f>
        <v>1.2637777777777792</v>
      </c>
      <c r="AI156" s="6">
        <f>POWER(2,-AH156)</f>
        <v>0.41645202773322215</v>
      </c>
      <c r="AK156" s="65"/>
      <c r="AL156" s="66">
        <v>89</v>
      </c>
      <c r="AM156" s="62" t="s">
        <v>883</v>
      </c>
      <c r="AN156" s="6">
        <v>30.27</v>
      </c>
      <c r="AO156" s="6">
        <f>AVERAGE(AN156:AN158)</f>
        <v>30.23</v>
      </c>
      <c r="AP156" s="6">
        <v>17.190000000000001</v>
      </c>
      <c r="AQ156" s="6">
        <f>AVERAGE(AP156:AP158)</f>
        <v>17.193333333333332</v>
      </c>
      <c r="AR156" s="14">
        <f>AO156-AQ156</f>
        <v>13.036666666666669</v>
      </c>
      <c r="AT156" s="6">
        <f>AR156-AS147</f>
        <v>-0.35999999999999766</v>
      </c>
      <c r="AU156" s="6">
        <f>POWER(2,-AT156)</f>
        <v>1.283425897562902</v>
      </c>
    </row>
    <row r="157" spans="1:47" x14ac:dyDescent="0.25">
      <c r="A157" s="65"/>
      <c r="B157" s="66"/>
      <c r="C157" s="62"/>
      <c r="D157" s="6">
        <v>35.56</v>
      </c>
      <c r="F157" s="6">
        <v>26.32</v>
      </c>
      <c r="M157" s="65"/>
      <c r="N157" s="66"/>
      <c r="O157" s="62"/>
      <c r="P157" s="6">
        <v>40</v>
      </c>
      <c r="R157" s="6">
        <v>26.32</v>
      </c>
      <c r="Y157" s="65"/>
      <c r="Z157" s="66"/>
      <c r="AA157" s="62"/>
      <c r="AB157" s="6">
        <v>29.54</v>
      </c>
      <c r="AD157" s="6">
        <v>17.149999999999999</v>
      </c>
      <c r="AF157" s="14"/>
      <c r="AK157" s="65"/>
      <c r="AL157" s="66"/>
      <c r="AM157" s="62"/>
      <c r="AN157" s="6">
        <v>29.98</v>
      </c>
      <c r="AP157" s="6">
        <v>17.149999999999999</v>
      </c>
      <c r="AR157" s="14"/>
    </row>
    <row r="158" spans="1:47" x14ac:dyDescent="0.25">
      <c r="A158" s="65"/>
      <c r="B158" s="66"/>
      <c r="C158" s="62"/>
      <c r="D158" s="6">
        <v>36.020000000000003</v>
      </c>
      <c r="F158" s="6">
        <v>26.54</v>
      </c>
      <c r="M158" s="65"/>
      <c r="N158" s="66"/>
      <c r="O158" s="62"/>
      <c r="P158" s="6">
        <v>40</v>
      </c>
      <c r="R158" s="6">
        <v>26.54</v>
      </c>
      <c r="Y158" s="65"/>
      <c r="Z158" s="66"/>
      <c r="AA158" s="62"/>
      <c r="AB158" s="6">
        <v>29.88</v>
      </c>
      <c r="AD158" s="6">
        <v>17.239999999999998</v>
      </c>
      <c r="AF158" s="14"/>
      <c r="AK158" s="65"/>
      <c r="AL158" s="66"/>
      <c r="AM158" s="62"/>
      <c r="AN158" s="6">
        <v>30.44</v>
      </c>
      <c r="AP158" s="6">
        <v>17.239999999999998</v>
      </c>
      <c r="AR158" s="14"/>
    </row>
    <row r="159" spans="1:47" x14ac:dyDescent="0.25">
      <c r="A159" s="65"/>
      <c r="B159" s="66">
        <v>75</v>
      </c>
      <c r="C159" s="62" t="s">
        <v>882</v>
      </c>
      <c r="D159" s="6">
        <v>29.83</v>
      </c>
      <c r="E159" s="6">
        <f>AVERAGE(D159:D161)</f>
        <v>30.070000000000004</v>
      </c>
      <c r="F159" s="6">
        <v>20.96</v>
      </c>
      <c r="G159" s="6">
        <f>AVERAGE(F159:F161)</f>
        <v>20.983333333333334</v>
      </c>
      <c r="H159" s="6">
        <f>E159-G159</f>
        <v>9.0866666666666696</v>
      </c>
      <c r="J159" s="6">
        <f>H159-I120</f>
        <v>-3.1601960784313707</v>
      </c>
      <c r="K159" s="6">
        <f>POWER(2,-J159)</f>
        <v>8.939512001926543</v>
      </c>
      <c r="M159" s="65"/>
      <c r="N159" s="66">
        <v>75</v>
      </c>
      <c r="O159" s="62" t="s">
        <v>883</v>
      </c>
      <c r="P159" s="6">
        <v>40</v>
      </c>
      <c r="Q159" s="6">
        <v>40</v>
      </c>
      <c r="R159" s="6">
        <v>20.96</v>
      </c>
      <c r="S159" s="6">
        <f>AVERAGE(R159:R161)</f>
        <v>20.983333333333334</v>
      </c>
      <c r="T159" s="6">
        <f>Q159-S159</f>
        <v>19.016666666666666</v>
      </c>
      <c r="V159" s="6">
        <f>T159-U120</f>
        <v>3.3721568627450953</v>
      </c>
      <c r="W159" s="6">
        <f>POWER(2,-V159)</f>
        <v>9.6578317274190792E-2</v>
      </c>
      <c r="Y159" s="65"/>
      <c r="Z159" s="66">
        <v>92</v>
      </c>
      <c r="AA159" s="62" t="s">
        <v>882</v>
      </c>
      <c r="AB159" s="6">
        <v>28.34</v>
      </c>
      <c r="AC159" s="6">
        <f>AVERAGE(AB159:AB161)</f>
        <v>28.36</v>
      </c>
      <c r="AD159" s="6">
        <v>17.07</v>
      </c>
      <c r="AE159" s="6">
        <f>AVERAGE(AD159:AD161)</f>
        <v>17.183333333333334</v>
      </c>
      <c r="AF159" s="14">
        <f>AC159-AE159</f>
        <v>11.176666666666666</v>
      </c>
      <c r="AH159" s="6">
        <f>AF159-AG147</f>
        <v>-1.2888888888888062E-2</v>
      </c>
      <c r="AI159" s="6">
        <f>POWER(2,-AH159)</f>
        <v>1.0089739233599817</v>
      </c>
      <c r="AK159" s="65"/>
      <c r="AL159" s="66">
        <v>92</v>
      </c>
      <c r="AM159" s="62" t="s">
        <v>883</v>
      </c>
      <c r="AN159" s="6">
        <v>29.61</v>
      </c>
      <c r="AO159" s="6">
        <f>AVERAGE(AN159:AN161)</f>
        <v>29.659999999999997</v>
      </c>
      <c r="AP159" s="6">
        <v>17.07</v>
      </c>
      <c r="AQ159" s="6">
        <f>AVERAGE(AP159:AP161)</f>
        <v>17.183333333333334</v>
      </c>
      <c r="AR159" s="14">
        <f>AO159-AQ159</f>
        <v>12.476666666666663</v>
      </c>
      <c r="AT159" s="6">
        <f>AR159-AS147</f>
        <v>-0.92000000000000348</v>
      </c>
      <c r="AU159" s="6">
        <f>POWER(2,-AT159)</f>
        <v>1.8921152934511964</v>
      </c>
    </row>
    <row r="160" spans="1:47" x14ac:dyDescent="0.25">
      <c r="A160" s="65"/>
      <c r="B160" s="66"/>
      <c r="C160" s="62"/>
      <c r="D160" s="6">
        <v>30.23</v>
      </c>
      <c r="F160" s="6">
        <v>20.99</v>
      </c>
      <c r="M160" s="65"/>
      <c r="N160" s="66"/>
      <c r="O160" s="62"/>
      <c r="P160" s="6">
        <v>40</v>
      </c>
      <c r="R160" s="6">
        <v>20.99</v>
      </c>
      <c r="Y160" s="65"/>
      <c r="Z160" s="66"/>
      <c r="AA160" s="62"/>
      <c r="AB160" s="6">
        <v>28.54</v>
      </c>
      <c r="AD160" s="6">
        <v>17.2</v>
      </c>
      <c r="AF160" s="14"/>
      <c r="AK160" s="65"/>
      <c r="AL160" s="66"/>
      <c r="AM160" s="62"/>
      <c r="AN160" s="6">
        <v>29.58</v>
      </c>
      <c r="AP160" s="6">
        <v>17.2</v>
      </c>
      <c r="AR160" s="14"/>
    </row>
    <row r="161" spans="1:47" x14ac:dyDescent="0.25">
      <c r="A161" s="65"/>
      <c r="B161" s="66"/>
      <c r="C161" s="62"/>
      <c r="D161" s="6">
        <v>30.15</v>
      </c>
      <c r="F161" s="6">
        <v>21</v>
      </c>
      <c r="M161" s="65"/>
      <c r="N161" s="66"/>
      <c r="O161" s="62"/>
      <c r="P161" s="6">
        <v>40</v>
      </c>
      <c r="R161" s="6">
        <v>21</v>
      </c>
      <c r="Y161" s="65"/>
      <c r="Z161" s="66"/>
      <c r="AA161" s="62"/>
      <c r="AB161" s="6">
        <v>28.2</v>
      </c>
      <c r="AD161" s="6">
        <v>17.28</v>
      </c>
      <c r="AF161" s="14"/>
      <c r="AK161" s="65"/>
      <c r="AL161" s="66"/>
      <c r="AM161" s="62"/>
      <c r="AN161" s="6">
        <v>29.79</v>
      </c>
      <c r="AP161" s="6">
        <v>17.28</v>
      </c>
      <c r="AR161" s="14"/>
    </row>
    <row r="162" spans="1:47" x14ac:dyDescent="0.25">
      <c r="A162" s="65"/>
      <c r="B162" s="66">
        <v>77</v>
      </c>
      <c r="C162" s="62" t="s">
        <v>882</v>
      </c>
      <c r="D162" s="6">
        <v>33.96</v>
      </c>
      <c r="E162" s="6">
        <f>AVERAGE(D162:D164)</f>
        <v>32.603333333333332</v>
      </c>
      <c r="F162" s="6">
        <v>23.95</v>
      </c>
      <c r="G162" s="6">
        <f>AVERAGE(F162:F164)</f>
        <v>23.853333333333335</v>
      </c>
      <c r="H162" s="6">
        <f>E162-G162</f>
        <v>8.7499999999999964</v>
      </c>
      <c r="J162" s="6">
        <f>H162-I120</f>
        <v>-3.4968627450980438</v>
      </c>
      <c r="K162" s="6">
        <f>POWER(2,-J162)</f>
        <v>11.289132672386039</v>
      </c>
      <c r="M162" s="65"/>
      <c r="N162" s="66">
        <v>77</v>
      </c>
      <c r="O162" s="62" t="s">
        <v>883</v>
      </c>
      <c r="P162" s="6">
        <v>40</v>
      </c>
      <c r="Q162" s="6">
        <v>40</v>
      </c>
      <c r="R162" s="6">
        <v>23.95</v>
      </c>
      <c r="S162" s="6">
        <f>AVERAGE(R162:R164)</f>
        <v>23.853333333333335</v>
      </c>
      <c r="T162" s="6">
        <f>Q162-S162</f>
        <v>16.146666666666665</v>
      </c>
      <c r="V162" s="6">
        <f>T162-U120</f>
        <v>0.5021568627450943</v>
      </c>
      <c r="W162" s="6">
        <f>POWER(2,-V162)</f>
        <v>0.70605042988311195</v>
      </c>
      <c r="Y162" s="65"/>
      <c r="Z162" s="66">
        <v>101</v>
      </c>
      <c r="AA162" s="62" t="s">
        <v>882</v>
      </c>
      <c r="AB162" s="6">
        <v>29.09</v>
      </c>
      <c r="AC162" s="6">
        <f>AVERAGE(AB162:AB164)</f>
        <v>28.8</v>
      </c>
      <c r="AD162" s="6">
        <v>19.260000000000002</v>
      </c>
      <c r="AE162" s="6">
        <f>AVERAGE(AD162:AD164)</f>
        <v>19.223333333333333</v>
      </c>
      <c r="AF162" s="14">
        <f>AC162-AE162</f>
        <v>9.576666666666668</v>
      </c>
      <c r="AH162" s="6">
        <f>AF162-AG147</f>
        <v>-1.6128888888888859</v>
      </c>
      <c r="AI162" s="6">
        <f>POWER(2,-AH162)</f>
        <v>3.058636981627429</v>
      </c>
      <c r="AK162" s="65"/>
      <c r="AL162" s="66">
        <v>101</v>
      </c>
      <c r="AM162" s="62" t="s">
        <v>883</v>
      </c>
      <c r="AN162" s="6">
        <v>28.44</v>
      </c>
      <c r="AO162" s="6">
        <f>AVERAGE(AN162:AN164)</f>
        <v>28.400000000000002</v>
      </c>
      <c r="AP162" s="6">
        <v>19.260000000000002</v>
      </c>
      <c r="AQ162" s="6">
        <f>AVERAGE(AP162:AP164)</f>
        <v>19.223333333333333</v>
      </c>
      <c r="AR162" s="14">
        <f>AO162-AQ162</f>
        <v>9.1766666666666694</v>
      </c>
      <c r="AT162" s="6">
        <f>AR162-AS147</f>
        <v>-4.2199999999999971</v>
      </c>
      <c r="AU162" s="6">
        <f>POWER(2,-AT162)</f>
        <v>18.635737383495254</v>
      </c>
    </row>
    <row r="163" spans="1:47" x14ac:dyDescent="0.25">
      <c r="A163" s="65"/>
      <c r="B163" s="66"/>
      <c r="C163" s="62"/>
      <c r="D163" s="6">
        <v>31.7</v>
      </c>
      <c r="F163" s="6">
        <v>23.68</v>
      </c>
      <c r="M163" s="65"/>
      <c r="N163" s="66"/>
      <c r="O163" s="62"/>
      <c r="P163" s="6">
        <v>40</v>
      </c>
      <c r="R163" s="6">
        <v>23.68</v>
      </c>
      <c r="Y163" s="65"/>
      <c r="Z163" s="66"/>
      <c r="AA163" s="62"/>
      <c r="AB163" s="6">
        <v>28.75</v>
      </c>
      <c r="AD163" s="6">
        <v>19.22</v>
      </c>
      <c r="AF163" s="14"/>
      <c r="AK163" s="65"/>
      <c r="AL163" s="66"/>
      <c r="AM163" s="62"/>
      <c r="AN163" s="6">
        <v>28.48</v>
      </c>
      <c r="AP163" s="6">
        <v>19.22</v>
      </c>
    </row>
    <row r="164" spans="1:47" x14ac:dyDescent="0.25">
      <c r="A164" s="65"/>
      <c r="B164" s="66"/>
      <c r="C164" s="62"/>
      <c r="D164" s="6">
        <v>32.15</v>
      </c>
      <c r="F164" s="6">
        <v>23.93</v>
      </c>
      <c r="M164" s="65"/>
      <c r="N164" s="66"/>
      <c r="O164" s="62"/>
      <c r="P164" s="6">
        <v>40</v>
      </c>
      <c r="R164" s="6">
        <v>23.93</v>
      </c>
      <c r="Y164" s="65"/>
      <c r="Z164" s="66"/>
      <c r="AA164" s="62"/>
      <c r="AB164" s="6">
        <v>28.56</v>
      </c>
      <c r="AD164" s="6">
        <v>19.190000000000001</v>
      </c>
      <c r="AF164" s="14"/>
      <c r="AK164" s="65"/>
      <c r="AL164" s="66"/>
      <c r="AM164" s="62"/>
      <c r="AN164" s="6">
        <v>28.28</v>
      </c>
      <c r="AP164" s="6">
        <v>19.190000000000001</v>
      </c>
    </row>
    <row r="165" spans="1:47" x14ac:dyDescent="0.25">
      <c r="A165" s="65"/>
      <c r="B165" s="66">
        <v>100</v>
      </c>
      <c r="C165" s="62" t="s">
        <v>882</v>
      </c>
      <c r="D165" s="6">
        <v>31.76</v>
      </c>
      <c r="E165" s="6">
        <f>AVERAGE(D165:D167)</f>
        <v>32.146666666666668</v>
      </c>
      <c r="F165" s="6">
        <v>26.04</v>
      </c>
      <c r="G165" s="6">
        <f>AVERAGE(F165:F167)</f>
        <v>26.046666666666667</v>
      </c>
      <c r="H165" s="6">
        <f>E165-G165</f>
        <v>6.1000000000000014</v>
      </c>
      <c r="J165" s="6">
        <f>H165-I120</f>
        <v>-6.1468627450980389</v>
      </c>
      <c r="K165" s="6">
        <f>POWER(2,-J165)</f>
        <v>70.858191790405641</v>
      </c>
      <c r="M165" s="65"/>
      <c r="N165" s="66">
        <v>100</v>
      </c>
      <c r="O165" s="62" t="s">
        <v>883</v>
      </c>
      <c r="P165" s="6">
        <v>40</v>
      </c>
      <c r="Q165" s="6">
        <f>AVERAGE(P165:P167)</f>
        <v>40</v>
      </c>
      <c r="R165" s="6">
        <v>26.04</v>
      </c>
      <c r="S165" s="6">
        <f>AVERAGE(R165:R167)</f>
        <v>26.046666666666667</v>
      </c>
      <c r="T165" s="6">
        <f>Q165-S165</f>
        <v>13.953333333333333</v>
      </c>
      <c r="V165" s="6">
        <f>T165-U120</f>
        <v>-1.6911764705882373</v>
      </c>
      <c r="W165" s="6">
        <f>POWER(2,-V165)</f>
        <v>3.2291992698096084</v>
      </c>
      <c r="Y165" s="5"/>
      <c r="Z165" s="7"/>
      <c r="AA165" s="3"/>
      <c r="AF165" s="14"/>
    </row>
    <row r="166" spans="1:47" x14ac:dyDescent="0.25">
      <c r="A166" s="65"/>
      <c r="B166" s="66"/>
      <c r="C166" s="62"/>
      <c r="D166" s="6">
        <v>32.479999999999997</v>
      </c>
      <c r="F166" s="6">
        <v>26.01</v>
      </c>
      <c r="M166" s="65"/>
      <c r="N166" s="66"/>
      <c r="O166" s="62"/>
      <c r="P166" s="6">
        <v>40</v>
      </c>
      <c r="R166" s="6">
        <v>26.01</v>
      </c>
      <c r="Y166" s="5"/>
      <c r="Z166" s="7"/>
      <c r="AA166" s="3"/>
      <c r="AF166" s="14"/>
    </row>
    <row r="167" spans="1:47" x14ac:dyDescent="0.25">
      <c r="A167" s="65"/>
      <c r="B167" s="66"/>
      <c r="C167" s="62"/>
      <c r="D167" s="6">
        <v>32.200000000000003</v>
      </c>
      <c r="F167" s="6">
        <v>26.09</v>
      </c>
      <c r="M167" s="65"/>
      <c r="N167" s="66"/>
      <c r="O167" s="62"/>
      <c r="P167" s="6">
        <v>40</v>
      </c>
      <c r="R167" s="6">
        <v>26.09</v>
      </c>
      <c r="Y167" s="5"/>
      <c r="Z167" s="7"/>
      <c r="AA167" s="3"/>
      <c r="AF167" s="14"/>
    </row>
    <row r="168" spans="1:47" x14ac:dyDescent="0.25">
      <c r="A168" s="65"/>
      <c r="B168" s="66">
        <v>102</v>
      </c>
      <c r="C168" s="62" t="s">
        <v>882</v>
      </c>
      <c r="D168" s="6">
        <v>29.91</v>
      </c>
      <c r="E168" s="6">
        <f>AVERAGE(D168:D170)</f>
        <v>29.876666666666665</v>
      </c>
      <c r="F168" s="6">
        <v>23.3</v>
      </c>
      <c r="G168" s="6">
        <f>AVERAGE(F168:F170)</f>
        <v>23.3</v>
      </c>
      <c r="H168" s="6">
        <f>E168-G168</f>
        <v>6.5766666666666644</v>
      </c>
      <c r="J168" s="6">
        <f>H168-I120</f>
        <v>-5.6701960784313759</v>
      </c>
      <c r="K168" s="6">
        <f>POWER(2,-J168)</f>
        <v>50.921255259543614</v>
      </c>
      <c r="M168" s="65"/>
      <c r="N168" s="66">
        <v>102</v>
      </c>
      <c r="O168" s="62" t="s">
        <v>883</v>
      </c>
      <c r="P168" s="6">
        <v>40</v>
      </c>
      <c r="Q168" s="6">
        <f>AVERAGE(P168:P170)</f>
        <v>39.199999999999996</v>
      </c>
      <c r="R168" s="6">
        <v>23.3</v>
      </c>
      <c r="S168" s="6">
        <f>AVERAGE(R168:R170)</f>
        <v>23.3</v>
      </c>
      <c r="T168" s="6">
        <f>Q168-S168</f>
        <v>15.899999999999995</v>
      </c>
      <c r="V168" s="6">
        <f>T168-U120</f>
        <v>0.2554901960784246</v>
      </c>
      <c r="W168" s="6">
        <f>POWER(2,-V168)</f>
        <v>0.83770245341738869</v>
      </c>
      <c r="Y168" s="5"/>
      <c r="Z168" s="7"/>
      <c r="AA168" s="3"/>
      <c r="AF168" s="14"/>
    </row>
    <row r="169" spans="1:47" x14ac:dyDescent="0.25">
      <c r="A169" s="65"/>
      <c r="B169" s="66"/>
      <c r="C169" s="62"/>
      <c r="D169" s="6">
        <v>29.8</v>
      </c>
      <c r="F169" s="6">
        <v>23.3</v>
      </c>
      <c r="M169" s="65"/>
      <c r="N169" s="66"/>
      <c r="O169" s="62"/>
      <c r="P169" s="6">
        <v>37.6</v>
      </c>
      <c r="R169" s="6">
        <v>23.3</v>
      </c>
      <c r="Y169" s="5"/>
      <c r="Z169" s="7"/>
      <c r="AA169" s="3"/>
      <c r="AF169" s="14"/>
    </row>
    <row r="170" spans="1:47" x14ac:dyDescent="0.25">
      <c r="A170" s="65"/>
      <c r="B170" s="66"/>
      <c r="C170" s="62"/>
      <c r="D170" s="6">
        <v>29.92</v>
      </c>
      <c r="F170" s="6">
        <v>23.3</v>
      </c>
      <c r="M170" s="65"/>
      <c r="N170" s="66"/>
      <c r="O170" s="62"/>
      <c r="P170" s="6">
        <v>40</v>
      </c>
      <c r="R170" s="6">
        <v>23.3</v>
      </c>
      <c r="Y170" s="5"/>
      <c r="Z170" s="7"/>
      <c r="AA170" s="3"/>
      <c r="AF170" s="14"/>
    </row>
    <row r="171" spans="1:47" x14ac:dyDescent="0.25">
      <c r="Y171" s="5"/>
      <c r="Z171" s="7"/>
      <c r="AA171" s="3"/>
      <c r="AF171" s="14"/>
    </row>
    <row r="172" spans="1:47" x14ac:dyDescent="0.25">
      <c r="Y172" s="5"/>
      <c r="Z172" s="7"/>
      <c r="AA172" s="3"/>
      <c r="AF172" s="14"/>
    </row>
    <row r="173" spans="1:47" x14ac:dyDescent="0.25">
      <c r="Y173" s="5"/>
      <c r="Z173" s="7"/>
      <c r="AA173" s="3"/>
      <c r="AF173" s="14"/>
    </row>
    <row r="174" spans="1:47" x14ac:dyDescent="0.25">
      <c r="Y174" s="5"/>
      <c r="Z174" s="7"/>
      <c r="AA174" s="3"/>
      <c r="AF174" s="14"/>
    </row>
    <row r="175" spans="1:47" x14ac:dyDescent="0.25">
      <c r="Y175" s="5"/>
      <c r="Z175" s="7"/>
      <c r="AA175" s="3"/>
      <c r="AF175" s="14"/>
    </row>
    <row r="176" spans="1:47" x14ac:dyDescent="0.25">
      <c r="Y176" s="5"/>
      <c r="Z176" s="7"/>
      <c r="AA176" s="3"/>
      <c r="AF176" s="14"/>
    </row>
    <row r="177" spans="25:32" x14ac:dyDescent="0.25">
      <c r="Y177" s="5"/>
      <c r="Z177" s="7"/>
      <c r="AA177" s="3"/>
      <c r="AF177" s="14"/>
    </row>
    <row r="178" spans="25:32" x14ac:dyDescent="0.25">
      <c r="Y178" s="5"/>
      <c r="Z178" s="7"/>
      <c r="AA178" s="3"/>
      <c r="AF178" s="14"/>
    </row>
    <row r="179" spans="25:32" x14ac:dyDescent="0.25">
      <c r="Y179" s="5"/>
      <c r="Z179" s="7"/>
      <c r="AA179" s="3"/>
      <c r="AF179" s="14"/>
    </row>
    <row r="180" spans="25:32" x14ac:dyDescent="0.25">
      <c r="Y180" s="5"/>
      <c r="Z180" s="7"/>
      <c r="AA180" s="3"/>
      <c r="AF180" s="14"/>
    </row>
    <row r="181" spans="25:32" x14ac:dyDescent="0.25">
      <c r="Y181" s="5"/>
      <c r="Z181" s="7"/>
      <c r="AA181" s="3"/>
      <c r="AF181" s="14"/>
    </row>
    <row r="182" spans="25:32" x14ac:dyDescent="0.25">
      <c r="Y182" s="5"/>
      <c r="Z182" s="7"/>
      <c r="AA182" s="3"/>
      <c r="AF182" s="14"/>
    </row>
  </sheetData>
  <mergeCells count="448">
    <mergeCell ref="AM147:AM149"/>
    <mergeCell ref="AM150:AM152"/>
    <mergeCell ref="AM153:AM155"/>
    <mergeCell ref="AM156:AM158"/>
    <mergeCell ref="AM159:AM161"/>
    <mergeCell ref="AM162:AM164"/>
    <mergeCell ref="AM120:AM122"/>
    <mergeCell ref="AM123:AM125"/>
    <mergeCell ref="AM126:AM128"/>
    <mergeCell ref="AM129:AM131"/>
    <mergeCell ref="AM132:AM134"/>
    <mergeCell ref="AM135:AM137"/>
    <mergeCell ref="AM138:AM140"/>
    <mergeCell ref="AM141:AM143"/>
    <mergeCell ref="AM144:AM146"/>
    <mergeCell ref="AM93:AM95"/>
    <mergeCell ref="AM96:AM98"/>
    <mergeCell ref="AM99:AM101"/>
    <mergeCell ref="AM102:AM104"/>
    <mergeCell ref="AM105:AM107"/>
    <mergeCell ref="AM108:AM110"/>
    <mergeCell ref="AM111:AM113"/>
    <mergeCell ref="AM114:AM116"/>
    <mergeCell ref="AM117:AM119"/>
    <mergeCell ref="AM66:AM68"/>
    <mergeCell ref="AM69:AM71"/>
    <mergeCell ref="AM72:AM74"/>
    <mergeCell ref="AM75:AM77"/>
    <mergeCell ref="AM78:AM80"/>
    <mergeCell ref="AM81:AM83"/>
    <mergeCell ref="AM84:AM86"/>
    <mergeCell ref="AM87:AM89"/>
    <mergeCell ref="AM90:AM92"/>
    <mergeCell ref="AA159:AA161"/>
    <mergeCell ref="AA162:AA164"/>
    <mergeCell ref="AK120:AK164"/>
    <mergeCell ref="AM3:AM5"/>
    <mergeCell ref="AM6:AM8"/>
    <mergeCell ref="AM9:AM11"/>
    <mergeCell ref="AM12:AM14"/>
    <mergeCell ref="AM15:AM17"/>
    <mergeCell ref="AM18:AM20"/>
    <mergeCell ref="AM21:AM23"/>
    <mergeCell ref="AM24:AM26"/>
    <mergeCell ref="AM27:AM29"/>
    <mergeCell ref="AM30:AM32"/>
    <mergeCell ref="AM33:AM35"/>
    <mergeCell ref="AM36:AM38"/>
    <mergeCell ref="AM39:AM41"/>
    <mergeCell ref="AM42:AM44"/>
    <mergeCell ref="AM45:AM47"/>
    <mergeCell ref="AM48:AM50"/>
    <mergeCell ref="AM51:AM53"/>
    <mergeCell ref="AM54:AM56"/>
    <mergeCell ref="AM57:AM59"/>
    <mergeCell ref="AM60:AM62"/>
    <mergeCell ref="AM63:AM65"/>
    <mergeCell ref="AA120:AA122"/>
    <mergeCell ref="AA123:AA125"/>
    <mergeCell ref="AA126:AA128"/>
    <mergeCell ref="AA129:AA131"/>
    <mergeCell ref="AA132:AA134"/>
    <mergeCell ref="AA135:AA137"/>
    <mergeCell ref="AA138:AA140"/>
    <mergeCell ref="AA141:AA143"/>
    <mergeCell ref="AA144:AA146"/>
    <mergeCell ref="AA93:AA95"/>
    <mergeCell ref="AA96:AA98"/>
    <mergeCell ref="AA99:AA101"/>
    <mergeCell ref="AA102:AA104"/>
    <mergeCell ref="AA105:AA107"/>
    <mergeCell ref="AA108:AA110"/>
    <mergeCell ref="AA111:AA113"/>
    <mergeCell ref="AA114:AA116"/>
    <mergeCell ref="AA117:AA119"/>
    <mergeCell ref="AA66:AA68"/>
    <mergeCell ref="AA69:AA71"/>
    <mergeCell ref="AA72:AA74"/>
    <mergeCell ref="AA75:AA77"/>
    <mergeCell ref="AA78:AA80"/>
    <mergeCell ref="AA81:AA83"/>
    <mergeCell ref="AA84:AA86"/>
    <mergeCell ref="AA87:AA89"/>
    <mergeCell ref="AA90:AA92"/>
    <mergeCell ref="O162:O164"/>
    <mergeCell ref="O165:O167"/>
    <mergeCell ref="O168:O170"/>
    <mergeCell ref="AA3:AA5"/>
    <mergeCell ref="AA6:AA8"/>
    <mergeCell ref="AA9:AA11"/>
    <mergeCell ref="AA12:AA14"/>
    <mergeCell ref="AA15:AA17"/>
    <mergeCell ref="AA18:AA20"/>
    <mergeCell ref="AA21:AA23"/>
    <mergeCell ref="AA24:AA26"/>
    <mergeCell ref="AA27:AA29"/>
    <mergeCell ref="AA30:AA32"/>
    <mergeCell ref="AA33:AA35"/>
    <mergeCell ref="AA36:AA38"/>
    <mergeCell ref="AA39:AA41"/>
    <mergeCell ref="AA42:AA44"/>
    <mergeCell ref="AA45:AA47"/>
    <mergeCell ref="AA48:AA50"/>
    <mergeCell ref="AA51:AA53"/>
    <mergeCell ref="AA54:AA56"/>
    <mergeCell ref="AA57:AA59"/>
    <mergeCell ref="AA60:AA62"/>
    <mergeCell ref="AA63:AA65"/>
    <mergeCell ref="O135:O137"/>
    <mergeCell ref="O138:O140"/>
    <mergeCell ref="O141:O143"/>
    <mergeCell ref="O144:O146"/>
    <mergeCell ref="O147:O149"/>
    <mergeCell ref="O150:O152"/>
    <mergeCell ref="O153:O155"/>
    <mergeCell ref="O156:O158"/>
    <mergeCell ref="O159:O161"/>
    <mergeCell ref="O108:O110"/>
    <mergeCell ref="O111:O113"/>
    <mergeCell ref="O114:O116"/>
    <mergeCell ref="O117:O119"/>
    <mergeCell ref="O120:O122"/>
    <mergeCell ref="O123:O125"/>
    <mergeCell ref="O126:O128"/>
    <mergeCell ref="O129:O131"/>
    <mergeCell ref="O132:O134"/>
    <mergeCell ref="O81:O83"/>
    <mergeCell ref="O84:O86"/>
    <mergeCell ref="O87:O89"/>
    <mergeCell ref="O90:O92"/>
    <mergeCell ref="O93:O95"/>
    <mergeCell ref="O96:O98"/>
    <mergeCell ref="O99:O101"/>
    <mergeCell ref="O102:O104"/>
    <mergeCell ref="O105:O107"/>
    <mergeCell ref="O54:O56"/>
    <mergeCell ref="O57:O59"/>
    <mergeCell ref="O60:O62"/>
    <mergeCell ref="O63:O65"/>
    <mergeCell ref="O66:O68"/>
    <mergeCell ref="O69:O71"/>
    <mergeCell ref="O72:O74"/>
    <mergeCell ref="O75:O77"/>
    <mergeCell ref="O78:O80"/>
    <mergeCell ref="C153:C155"/>
    <mergeCell ref="C156:C158"/>
    <mergeCell ref="C159:C161"/>
    <mergeCell ref="C162:C164"/>
    <mergeCell ref="C165:C167"/>
    <mergeCell ref="C168:C170"/>
    <mergeCell ref="A120:A170"/>
    <mergeCell ref="O3:O5"/>
    <mergeCell ref="O6:O8"/>
    <mergeCell ref="O9:O11"/>
    <mergeCell ref="O12:O14"/>
    <mergeCell ref="O15:O17"/>
    <mergeCell ref="O18:O20"/>
    <mergeCell ref="O21:O23"/>
    <mergeCell ref="O24:O26"/>
    <mergeCell ref="O27:O29"/>
    <mergeCell ref="O30:O32"/>
    <mergeCell ref="O33:O35"/>
    <mergeCell ref="O36:O38"/>
    <mergeCell ref="O39:O41"/>
    <mergeCell ref="O42:O44"/>
    <mergeCell ref="O45:O47"/>
    <mergeCell ref="O48:O50"/>
    <mergeCell ref="O51:O53"/>
    <mergeCell ref="C126:C128"/>
    <mergeCell ref="C129:C131"/>
    <mergeCell ref="C132:C134"/>
    <mergeCell ref="C135:C137"/>
    <mergeCell ref="C138:C140"/>
    <mergeCell ref="C141:C143"/>
    <mergeCell ref="C144:C146"/>
    <mergeCell ref="C147:C149"/>
    <mergeCell ref="C150:C152"/>
    <mergeCell ref="C99:C101"/>
    <mergeCell ref="C102:C104"/>
    <mergeCell ref="C105:C107"/>
    <mergeCell ref="C108:C110"/>
    <mergeCell ref="C111:C113"/>
    <mergeCell ref="C114:C116"/>
    <mergeCell ref="C117:C119"/>
    <mergeCell ref="C120:C122"/>
    <mergeCell ref="C123:C125"/>
    <mergeCell ref="C72:C74"/>
    <mergeCell ref="C75:C77"/>
    <mergeCell ref="C78:C80"/>
    <mergeCell ref="C81:C83"/>
    <mergeCell ref="C84:C86"/>
    <mergeCell ref="C87:C89"/>
    <mergeCell ref="C90:C92"/>
    <mergeCell ref="C93:C95"/>
    <mergeCell ref="C96:C98"/>
    <mergeCell ref="AK3:AK119"/>
    <mergeCell ref="C3:C5"/>
    <mergeCell ref="C6:C8"/>
    <mergeCell ref="C9:C11"/>
    <mergeCell ref="C12:C14"/>
    <mergeCell ref="C15:C17"/>
    <mergeCell ref="C18:C20"/>
    <mergeCell ref="C21:C23"/>
    <mergeCell ref="C24:C26"/>
    <mergeCell ref="C27:C29"/>
    <mergeCell ref="C30:C32"/>
    <mergeCell ref="C33:C35"/>
    <mergeCell ref="C36:C38"/>
    <mergeCell ref="C39:C41"/>
    <mergeCell ref="C42:C44"/>
    <mergeCell ref="C45:C47"/>
    <mergeCell ref="C48:C50"/>
    <mergeCell ref="C51:C53"/>
    <mergeCell ref="C54:C56"/>
    <mergeCell ref="C57:C59"/>
    <mergeCell ref="C60:C62"/>
    <mergeCell ref="C63:C65"/>
    <mergeCell ref="C66:C68"/>
    <mergeCell ref="C69:C71"/>
    <mergeCell ref="B165:B167"/>
    <mergeCell ref="B168:B170"/>
    <mergeCell ref="B141:B143"/>
    <mergeCell ref="B144:B146"/>
    <mergeCell ref="B147:B149"/>
    <mergeCell ref="B150:B152"/>
    <mergeCell ref="B153:B155"/>
    <mergeCell ref="B156:B158"/>
    <mergeCell ref="B120:B122"/>
    <mergeCell ref="B123:B125"/>
    <mergeCell ref="B126:B128"/>
    <mergeCell ref="B129:B131"/>
    <mergeCell ref="B132:B134"/>
    <mergeCell ref="B135:B137"/>
    <mergeCell ref="B138:B140"/>
    <mergeCell ref="AL141:AL143"/>
    <mergeCell ref="AL144:AL146"/>
    <mergeCell ref="AL147:AL149"/>
    <mergeCell ref="AL150:AL152"/>
    <mergeCell ref="AL153:AL155"/>
    <mergeCell ref="AL156:AL158"/>
    <mergeCell ref="Z147:Z149"/>
    <mergeCell ref="Z150:Z152"/>
    <mergeCell ref="Z153:Z155"/>
    <mergeCell ref="Z156:Z158"/>
    <mergeCell ref="AA147:AA149"/>
    <mergeCell ref="AA150:AA152"/>
    <mergeCell ref="AA153:AA155"/>
    <mergeCell ref="AA156:AA158"/>
    <mergeCell ref="M120:M170"/>
    <mergeCell ref="N126:N128"/>
    <mergeCell ref="N129:N131"/>
    <mergeCell ref="N132:N134"/>
    <mergeCell ref="B159:B161"/>
    <mergeCell ref="B162:B164"/>
    <mergeCell ref="AL114:AL116"/>
    <mergeCell ref="AL117:AL119"/>
    <mergeCell ref="AL120:AL122"/>
    <mergeCell ref="AL123:AL125"/>
    <mergeCell ref="AL126:AL128"/>
    <mergeCell ref="AL129:AL131"/>
    <mergeCell ref="AL132:AL134"/>
    <mergeCell ref="AL135:AL137"/>
    <mergeCell ref="AL138:AL140"/>
    <mergeCell ref="AL159:AL161"/>
    <mergeCell ref="AL162:AL164"/>
    <mergeCell ref="Z114:Z116"/>
    <mergeCell ref="Z117:Z119"/>
    <mergeCell ref="Y120:Y164"/>
    <mergeCell ref="Z120:Z122"/>
    <mergeCell ref="Z123:Z125"/>
    <mergeCell ref="Z126:Z128"/>
    <mergeCell ref="Z159:Z161"/>
    <mergeCell ref="AL96:AL98"/>
    <mergeCell ref="AL99:AL101"/>
    <mergeCell ref="AL102:AL104"/>
    <mergeCell ref="AL105:AL107"/>
    <mergeCell ref="AL108:AL110"/>
    <mergeCell ref="AL111:AL113"/>
    <mergeCell ref="AL78:AL80"/>
    <mergeCell ref="AL81:AL83"/>
    <mergeCell ref="AL84:AL86"/>
    <mergeCell ref="AL87:AL89"/>
    <mergeCell ref="AL90:AL92"/>
    <mergeCell ref="AL93:AL95"/>
    <mergeCell ref="AL60:AL62"/>
    <mergeCell ref="AL63:AL65"/>
    <mergeCell ref="AL66:AL68"/>
    <mergeCell ref="AL69:AL71"/>
    <mergeCell ref="AL72:AL74"/>
    <mergeCell ref="AL75:AL77"/>
    <mergeCell ref="AL42:AL44"/>
    <mergeCell ref="AL45:AL47"/>
    <mergeCell ref="AL48:AL50"/>
    <mergeCell ref="AL51:AL53"/>
    <mergeCell ref="AL54:AL56"/>
    <mergeCell ref="AL57:AL59"/>
    <mergeCell ref="AL24:AL26"/>
    <mergeCell ref="AL27:AL29"/>
    <mergeCell ref="AL30:AL32"/>
    <mergeCell ref="AL33:AL35"/>
    <mergeCell ref="AL36:AL38"/>
    <mergeCell ref="AL39:AL41"/>
    <mergeCell ref="AL3:AL5"/>
    <mergeCell ref="AL6:AL8"/>
    <mergeCell ref="AL9:AL11"/>
    <mergeCell ref="AL12:AL14"/>
    <mergeCell ref="AL15:AL17"/>
    <mergeCell ref="AL18:AL20"/>
    <mergeCell ref="AL21:AL23"/>
    <mergeCell ref="Z162:Z164"/>
    <mergeCell ref="Z141:Z143"/>
    <mergeCell ref="Z144:Z146"/>
    <mergeCell ref="Z129:Z131"/>
    <mergeCell ref="Z132:Z134"/>
    <mergeCell ref="Z135:Z137"/>
    <mergeCell ref="Z138:Z140"/>
    <mergeCell ref="Z96:Z98"/>
    <mergeCell ref="Z99:Z101"/>
    <mergeCell ref="Z102:Z104"/>
    <mergeCell ref="Z105:Z107"/>
    <mergeCell ref="Z108:Z110"/>
    <mergeCell ref="Z111:Z113"/>
    <mergeCell ref="Z78:Z80"/>
    <mergeCell ref="Z81:Z83"/>
    <mergeCell ref="Z84:Z86"/>
    <mergeCell ref="Z87:Z89"/>
    <mergeCell ref="Z90:Z92"/>
    <mergeCell ref="Z93:Z95"/>
    <mergeCell ref="Z60:Z62"/>
    <mergeCell ref="Z63:Z65"/>
    <mergeCell ref="Z66:Z68"/>
    <mergeCell ref="Z69:Z71"/>
    <mergeCell ref="Z72:Z74"/>
    <mergeCell ref="Z75:Z77"/>
    <mergeCell ref="Z42:Z44"/>
    <mergeCell ref="Z45:Z47"/>
    <mergeCell ref="Z48:Z50"/>
    <mergeCell ref="Z51:Z53"/>
    <mergeCell ref="Z54:Z56"/>
    <mergeCell ref="Z57:Z59"/>
    <mergeCell ref="Z24:Z26"/>
    <mergeCell ref="Z27:Z29"/>
    <mergeCell ref="Z30:Z32"/>
    <mergeCell ref="Z33:Z35"/>
    <mergeCell ref="Z36:Z38"/>
    <mergeCell ref="Z39:Z41"/>
    <mergeCell ref="N165:N167"/>
    <mergeCell ref="N168:N170"/>
    <mergeCell ref="Y3:Y119"/>
    <mergeCell ref="Z3:Z5"/>
    <mergeCell ref="Z6:Z8"/>
    <mergeCell ref="Z9:Z11"/>
    <mergeCell ref="Z12:Z14"/>
    <mergeCell ref="Z15:Z17"/>
    <mergeCell ref="Z18:Z20"/>
    <mergeCell ref="Z21:Z23"/>
    <mergeCell ref="N147:N149"/>
    <mergeCell ref="N150:N152"/>
    <mergeCell ref="N153:N155"/>
    <mergeCell ref="N156:N158"/>
    <mergeCell ref="N159:N161"/>
    <mergeCell ref="N162:N164"/>
    <mergeCell ref="N120:N122"/>
    <mergeCell ref="N123:N125"/>
    <mergeCell ref="N138:N140"/>
    <mergeCell ref="N141:N143"/>
    <mergeCell ref="N144:N146"/>
    <mergeCell ref="N102:N104"/>
    <mergeCell ref="N105:N107"/>
    <mergeCell ref="N108:N110"/>
    <mergeCell ref="N135:N137"/>
    <mergeCell ref="N33:N35"/>
    <mergeCell ref="N36:N38"/>
    <mergeCell ref="N39:N41"/>
    <mergeCell ref="N42:N44"/>
    <mergeCell ref="N45:N47"/>
    <mergeCell ref="N84:N86"/>
    <mergeCell ref="N87:N89"/>
    <mergeCell ref="N90:N92"/>
    <mergeCell ref="N93:N95"/>
    <mergeCell ref="N111:N113"/>
    <mergeCell ref="N114:N116"/>
    <mergeCell ref="N117:N119"/>
    <mergeCell ref="N96:N98"/>
    <mergeCell ref="N99:N101"/>
    <mergeCell ref="N66:N68"/>
    <mergeCell ref="N69:N71"/>
    <mergeCell ref="N72:N74"/>
    <mergeCell ref="N75:N77"/>
    <mergeCell ref="N78:N80"/>
    <mergeCell ref="N81:N83"/>
    <mergeCell ref="B117:B119"/>
    <mergeCell ref="B84:B86"/>
    <mergeCell ref="B87:B89"/>
    <mergeCell ref="B90:B92"/>
    <mergeCell ref="B93:B95"/>
    <mergeCell ref="B96:B98"/>
    <mergeCell ref="B99:B101"/>
    <mergeCell ref="M3:M119"/>
    <mergeCell ref="N3:N5"/>
    <mergeCell ref="N6:N8"/>
    <mergeCell ref="N9:N11"/>
    <mergeCell ref="N12:N14"/>
    <mergeCell ref="N15:N17"/>
    <mergeCell ref="N18:N20"/>
    <mergeCell ref="N21:N23"/>
    <mergeCell ref="N24:N26"/>
    <mergeCell ref="N27:N29"/>
    <mergeCell ref="N48:N50"/>
    <mergeCell ref="N51:N53"/>
    <mergeCell ref="N54:N56"/>
    <mergeCell ref="N57:N59"/>
    <mergeCell ref="N60:N62"/>
    <mergeCell ref="N63:N65"/>
    <mergeCell ref="N30:N32"/>
    <mergeCell ref="B54:B56"/>
    <mergeCell ref="B57:B59"/>
    <mergeCell ref="B60:B62"/>
    <mergeCell ref="B63:B65"/>
    <mergeCell ref="B102:B104"/>
    <mergeCell ref="B105:B107"/>
    <mergeCell ref="B108:B110"/>
    <mergeCell ref="B111:B113"/>
    <mergeCell ref="B114:B116"/>
    <mergeCell ref="B30:B32"/>
    <mergeCell ref="B33:B35"/>
    <mergeCell ref="B36:B38"/>
    <mergeCell ref="B39:B41"/>
    <mergeCell ref="B42:B44"/>
    <mergeCell ref="B45:B47"/>
    <mergeCell ref="A3:A119"/>
    <mergeCell ref="B3:B5"/>
    <mergeCell ref="B6:B8"/>
    <mergeCell ref="B9:B11"/>
    <mergeCell ref="B12:B14"/>
    <mergeCell ref="B15:B17"/>
    <mergeCell ref="B18:B20"/>
    <mergeCell ref="B21:B23"/>
    <mergeCell ref="B24:B26"/>
    <mergeCell ref="B27:B29"/>
    <mergeCell ref="B66:B68"/>
    <mergeCell ref="B69:B71"/>
    <mergeCell ref="B72:B74"/>
    <mergeCell ref="B75:B77"/>
    <mergeCell ref="B78:B80"/>
    <mergeCell ref="B81:B83"/>
    <mergeCell ref="B48:B50"/>
    <mergeCell ref="B51:B53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95"/>
  <sheetViews>
    <sheetView zoomScale="70" zoomScaleNormal="70" workbookViewId="0">
      <selection activeCell="P26" sqref="P26"/>
    </sheetView>
  </sheetViews>
  <sheetFormatPr defaultColWidth="10.90625" defaultRowHeight="15.55" x14ac:dyDescent="0.3"/>
  <cols>
    <col min="1" max="1" width="15.7265625" style="15" customWidth="1"/>
    <col min="2" max="2" width="35.36328125" style="15" customWidth="1"/>
    <col min="3" max="5" width="8" style="15"/>
    <col min="6" max="7" width="8.81640625" style="1" customWidth="1"/>
    <col min="8" max="8" width="13.81640625" style="15" customWidth="1"/>
    <col min="9" max="9" width="29.26953125" style="15" customWidth="1"/>
    <col min="10" max="12" width="8" style="15"/>
    <col min="13" max="244" width="8.81640625" style="1" customWidth="1"/>
    <col min="245" max="16384" width="10.90625" style="1"/>
  </cols>
  <sheetData>
    <row r="1" spans="1:9" x14ac:dyDescent="0.3">
      <c r="A1" s="1" t="s">
        <v>901</v>
      </c>
    </row>
    <row r="2" spans="1:9" s="11" customFormat="1" ht="54.15" customHeight="1" x14ac:dyDescent="0.25">
      <c r="A2" s="11" t="s">
        <v>899</v>
      </c>
      <c r="B2" s="11" t="s">
        <v>903</v>
      </c>
      <c r="H2" s="11" t="s">
        <v>900</v>
      </c>
      <c r="I2" s="11" t="s">
        <v>903</v>
      </c>
    </row>
    <row r="3" spans="1:9" x14ac:dyDescent="0.3">
      <c r="A3" s="15" t="s">
        <v>14</v>
      </c>
      <c r="B3" s="15" t="s">
        <v>15</v>
      </c>
      <c r="H3" s="15" t="s">
        <v>208</v>
      </c>
      <c r="I3" s="15" t="s">
        <v>209</v>
      </c>
    </row>
    <row r="4" spans="1:9" x14ac:dyDescent="0.3">
      <c r="A4" s="15" t="s">
        <v>16</v>
      </c>
      <c r="B4" s="15" t="s">
        <v>17</v>
      </c>
      <c r="D4" s="27"/>
      <c r="H4" s="15" t="s">
        <v>20</v>
      </c>
      <c r="I4" s="15" t="s">
        <v>21</v>
      </c>
    </row>
    <row r="5" spans="1:9" x14ac:dyDescent="0.3">
      <c r="A5" s="15" t="s">
        <v>18</v>
      </c>
      <c r="B5" s="15" t="s">
        <v>19</v>
      </c>
      <c r="H5" s="15" t="s">
        <v>80</v>
      </c>
      <c r="I5" s="15" t="s">
        <v>81</v>
      </c>
    </row>
    <row r="6" spans="1:9" x14ac:dyDescent="0.3">
      <c r="A6" s="15" t="s">
        <v>20</v>
      </c>
      <c r="B6" s="15" t="s">
        <v>21</v>
      </c>
      <c r="H6" s="15" t="s">
        <v>210</v>
      </c>
      <c r="I6" s="15" t="s">
        <v>211</v>
      </c>
    </row>
    <row r="7" spans="1:9" x14ac:dyDescent="0.3">
      <c r="A7" s="15" t="s">
        <v>22</v>
      </c>
      <c r="B7" s="15" t="s">
        <v>23</v>
      </c>
      <c r="H7" s="15" t="s">
        <v>212</v>
      </c>
      <c r="I7" s="15" t="s">
        <v>213</v>
      </c>
    </row>
    <row r="8" spans="1:9" x14ac:dyDescent="0.3">
      <c r="A8" s="15" t="s">
        <v>24</v>
      </c>
      <c r="B8" s="15" t="s">
        <v>25</v>
      </c>
      <c r="H8" s="15" t="s">
        <v>214</v>
      </c>
      <c r="I8" s="15" t="s">
        <v>215</v>
      </c>
    </row>
    <row r="9" spans="1:9" x14ac:dyDescent="0.3">
      <c r="A9" s="15" t="s">
        <v>26</v>
      </c>
      <c r="B9" s="15" t="s">
        <v>27</v>
      </c>
      <c r="H9" s="15" t="s">
        <v>216</v>
      </c>
      <c r="I9" s="15" t="s">
        <v>217</v>
      </c>
    </row>
    <row r="10" spans="1:9" x14ac:dyDescent="0.3">
      <c r="A10" s="15" t="s">
        <v>28</v>
      </c>
      <c r="B10" s="15" t="s">
        <v>29</v>
      </c>
      <c r="H10" s="15" t="s">
        <v>218</v>
      </c>
      <c r="I10" s="15" t="s">
        <v>219</v>
      </c>
    </row>
    <row r="11" spans="1:9" x14ac:dyDescent="0.3">
      <c r="A11" s="15" t="s">
        <v>30</v>
      </c>
      <c r="B11" s="15" t="s">
        <v>31</v>
      </c>
      <c r="H11" s="15" t="s">
        <v>94</v>
      </c>
      <c r="I11" s="15" t="s">
        <v>95</v>
      </c>
    </row>
    <row r="12" spans="1:9" x14ac:dyDescent="0.3">
      <c r="A12" s="15" t="s">
        <v>32</v>
      </c>
      <c r="B12" s="15" t="s">
        <v>33</v>
      </c>
      <c r="H12" s="15" t="s">
        <v>220</v>
      </c>
      <c r="I12" s="15" t="s">
        <v>221</v>
      </c>
    </row>
    <row r="13" spans="1:9" x14ac:dyDescent="0.3">
      <c r="A13" s="15" t="s">
        <v>34</v>
      </c>
      <c r="B13" s="15" t="s">
        <v>35</v>
      </c>
      <c r="H13" s="15" t="s">
        <v>222</v>
      </c>
      <c r="I13" s="15" t="s">
        <v>223</v>
      </c>
    </row>
    <row r="14" spans="1:9" x14ac:dyDescent="0.3">
      <c r="A14" s="15" t="s">
        <v>36</v>
      </c>
      <c r="B14" s="15" t="s">
        <v>37</v>
      </c>
      <c r="H14" s="15" t="s">
        <v>224</v>
      </c>
      <c r="I14" s="15" t="s">
        <v>225</v>
      </c>
    </row>
    <row r="15" spans="1:9" x14ac:dyDescent="0.3">
      <c r="A15" s="15" t="s">
        <v>38</v>
      </c>
      <c r="B15" s="15" t="s">
        <v>39</v>
      </c>
      <c r="H15" s="15" t="s">
        <v>46</v>
      </c>
      <c r="I15" s="15" t="s">
        <v>47</v>
      </c>
    </row>
    <row r="16" spans="1:9" x14ac:dyDescent="0.3">
      <c r="A16" s="15" t="s">
        <v>40</v>
      </c>
      <c r="B16" s="15" t="s">
        <v>41</v>
      </c>
      <c r="H16" s="15" t="s">
        <v>226</v>
      </c>
      <c r="I16" s="15" t="s">
        <v>227</v>
      </c>
    </row>
    <row r="17" spans="1:9" x14ac:dyDescent="0.3">
      <c r="A17" s="15" t="s">
        <v>42</v>
      </c>
      <c r="B17" s="15" t="s">
        <v>43</v>
      </c>
      <c r="H17" s="15" t="s">
        <v>228</v>
      </c>
      <c r="I17" s="15" t="s">
        <v>229</v>
      </c>
    </row>
    <row r="18" spans="1:9" x14ac:dyDescent="0.3">
      <c r="A18" s="15" t="s">
        <v>44</v>
      </c>
      <c r="B18" s="15" t="s">
        <v>45</v>
      </c>
      <c r="H18" s="15" t="s">
        <v>230</v>
      </c>
      <c r="I18" s="15" t="s">
        <v>231</v>
      </c>
    </row>
    <row r="19" spans="1:9" x14ac:dyDescent="0.3">
      <c r="A19" s="15" t="s">
        <v>46</v>
      </c>
      <c r="B19" s="15" t="s">
        <v>47</v>
      </c>
      <c r="H19" s="15" t="s">
        <v>232</v>
      </c>
      <c r="I19" s="15" t="s">
        <v>233</v>
      </c>
    </row>
    <row r="20" spans="1:9" x14ac:dyDescent="0.3">
      <c r="A20" s="15" t="s">
        <v>48</v>
      </c>
      <c r="B20" s="15" t="s">
        <v>49</v>
      </c>
      <c r="H20" s="15" t="s">
        <v>234</v>
      </c>
      <c r="I20" s="15" t="s">
        <v>235</v>
      </c>
    </row>
    <row r="21" spans="1:9" x14ac:dyDescent="0.3">
      <c r="A21" s="15" t="s">
        <v>50</v>
      </c>
      <c r="B21" s="15" t="s">
        <v>51</v>
      </c>
      <c r="H21" s="15" t="s">
        <v>236</v>
      </c>
      <c r="I21" s="15" t="s">
        <v>237</v>
      </c>
    </row>
    <row r="22" spans="1:9" x14ac:dyDescent="0.3">
      <c r="A22" s="15" t="s">
        <v>52</v>
      </c>
      <c r="B22" s="15" t="s">
        <v>53</v>
      </c>
      <c r="H22" s="15" t="s">
        <v>238</v>
      </c>
      <c r="I22" s="15" t="s">
        <v>239</v>
      </c>
    </row>
    <row r="23" spans="1:9" x14ac:dyDescent="0.3">
      <c r="A23" s="15" t="s">
        <v>54</v>
      </c>
      <c r="B23" s="15" t="s">
        <v>55</v>
      </c>
      <c r="H23" s="15" t="s">
        <v>240</v>
      </c>
      <c r="I23" s="15" t="s">
        <v>241</v>
      </c>
    </row>
    <row r="24" spans="1:9" x14ac:dyDescent="0.3">
      <c r="A24" s="15" t="s">
        <v>56</v>
      </c>
      <c r="B24" s="15" t="s">
        <v>57</v>
      </c>
      <c r="H24" s="15" t="s">
        <v>242</v>
      </c>
      <c r="I24" s="15" t="s">
        <v>243</v>
      </c>
    </row>
    <row r="25" spans="1:9" x14ac:dyDescent="0.3">
      <c r="A25" s="15" t="s">
        <v>58</v>
      </c>
      <c r="B25" s="15" t="s">
        <v>59</v>
      </c>
      <c r="H25" s="15" t="s">
        <v>244</v>
      </c>
      <c r="I25" s="15" t="s">
        <v>245</v>
      </c>
    </row>
    <row r="26" spans="1:9" x14ac:dyDescent="0.3">
      <c r="A26" s="15" t="s">
        <v>60</v>
      </c>
      <c r="B26" s="15" t="s">
        <v>61</v>
      </c>
      <c r="H26" s="15" t="s">
        <v>246</v>
      </c>
      <c r="I26" s="15" t="s">
        <v>247</v>
      </c>
    </row>
    <row r="27" spans="1:9" x14ac:dyDescent="0.3">
      <c r="A27" s="15" t="s">
        <v>62</v>
      </c>
      <c r="B27" s="15" t="s">
        <v>63</v>
      </c>
      <c r="H27" s="15" t="s">
        <v>248</v>
      </c>
      <c r="I27" s="15" t="s">
        <v>249</v>
      </c>
    </row>
    <row r="28" spans="1:9" x14ac:dyDescent="0.3">
      <c r="A28" s="15" t="s">
        <v>64</v>
      </c>
      <c r="B28" s="15" t="s">
        <v>65</v>
      </c>
      <c r="H28" s="15" t="s">
        <v>250</v>
      </c>
      <c r="I28" s="15" t="s">
        <v>251</v>
      </c>
    </row>
    <row r="29" spans="1:9" x14ac:dyDescent="0.3">
      <c r="A29" s="15" t="s">
        <v>66</v>
      </c>
      <c r="B29" s="15" t="s">
        <v>67</v>
      </c>
      <c r="H29" s="15" t="s">
        <v>252</v>
      </c>
      <c r="I29" s="15" t="s">
        <v>253</v>
      </c>
    </row>
    <row r="30" spans="1:9" x14ac:dyDescent="0.3">
      <c r="A30" s="15" t="s">
        <v>68</v>
      </c>
      <c r="B30" s="15" t="s">
        <v>69</v>
      </c>
      <c r="H30" s="15" t="s">
        <v>254</v>
      </c>
      <c r="I30" s="15" t="s">
        <v>255</v>
      </c>
    </row>
    <row r="31" spans="1:9" x14ac:dyDescent="0.3">
      <c r="A31" s="15" t="s">
        <v>70</v>
      </c>
      <c r="B31" s="15" t="s">
        <v>71</v>
      </c>
      <c r="H31" s="15" t="s">
        <v>256</v>
      </c>
      <c r="I31" s="15" t="s">
        <v>257</v>
      </c>
    </row>
    <row r="32" spans="1:9" x14ac:dyDescent="0.3">
      <c r="A32" s="15" t="s">
        <v>72</v>
      </c>
      <c r="B32" s="15" t="s">
        <v>73</v>
      </c>
      <c r="H32" s="15" t="s">
        <v>258</v>
      </c>
      <c r="I32" s="15" t="s">
        <v>259</v>
      </c>
    </row>
    <row r="33" spans="1:9" x14ac:dyDescent="0.3">
      <c r="A33" s="15" t="s">
        <v>74</v>
      </c>
      <c r="B33" s="15" t="s">
        <v>75</v>
      </c>
      <c r="H33" s="15" t="s">
        <v>260</v>
      </c>
      <c r="I33" s="15" t="s">
        <v>260</v>
      </c>
    </row>
    <row r="34" spans="1:9" x14ac:dyDescent="0.3">
      <c r="A34" s="15" t="s">
        <v>76</v>
      </c>
      <c r="B34" s="15" t="s">
        <v>77</v>
      </c>
      <c r="H34" s="15" t="s">
        <v>261</v>
      </c>
      <c r="I34" s="15" t="s">
        <v>262</v>
      </c>
    </row>
    <row r="35" spans="1:9" x14ac:dyDescent="0.3">
      <c r="A35" s="15" t="s">
        <v>78</v>
      </c>
      <c r="B35" s="15" t="s">
        <v>79</v>
      </c>
      <c r="H35" s="15" t="s">
        <v>263</v>
      </c>
      <c r="I35" s="15" t="s">
        <v>264</v>
      </c>
    </row>
    <row r="36" spans="1:9" x14ac:dyDescent="0.3">
      <c r="A36" s="15" t="s">
        <v>80</v>
      </c>
      <c r="B36" s="15" t="s">
        <v>81</v>
      </c>
      <c r="H36" s="15" t="s">
        <v>265</v>
      </c>
      <c r="I36" s="15" t="s">
        <v>266</v>
      </c>
    </row>
    <row r="37" spans="1:9" x14ac:dyDescent="0.3">
      <c r="A37" s="15" t="s">
        <v>82</v>
      </c>
      <c r="B37" s="15" t="s">
        <v>83</v>
      </c>
      <c r="H37" s="15" t="s">
        <v>267</v>
      </c>
      <c r="I37" s="15" t="s">
        <v>268</v>
      </c>
    </row>
    <row r="38" spans="1:9" x14ac:dyDescent="0.3">
      <c r="A38" s="15" t="s">
        <v>84</v>
      </c>
      <c r="B38" s="15" t="s">
        <v>85</v>
      </c>
      <c r="H38" s="15" t="s">
        <v>269</v>
      </c>
      <c r="I38" s="15" t="s">
        <v>270</v>
      </c>
    </row>
    <row r="39" spans="1:9" x14ac:dyDescent="0.3">
      <c r="A39" s="15" t="s">
        <v>86</v>
      </c>
      <c r="B39" s="15" t="s">
        <v>87</v>
      </c>
      <c r="H39" s="15" t="s">
        <v>271</v>
      </c>
      <c r="I39" s="15" t="s">
        <v>272</v>
      </c>
    </row>
    <row r="40" spans="1:9" x14ac:dyDescent="0.3">
      <c r="A40" s="15" t="s">
        <v>88</v>
      </c>
      <c r="B40" s="15" t="s">
        <v>89</v>
      </c>
      <c r="H40" s="15" t="s">
        <v>273</v>
      </c>
      <c r="I40" s="15" t="s">
        <v>274</v>
      </c>
    </row>
    <row r="41" spans="1:9" x14ac:dyDescent="0.3">
      <c r="A41" s="15" t="s">
        <v>90</v>
      </c>
      <c r="B41" s="15" t="s">
        <v>91</v>
      </c>
      <c r="H41" s="15" t="s">
        <v>275</v>
      </c>
      <c r="I41" s="15" t="s">
        <v>276</v>
      </c>
    </row>
    <row r="42" spans="1:9" x14ac:dyDescent="0.3">
      <c r="A42" s="15" t="s">
        <v>92</v>
      </c>
      <c r="B42" s="15" t="s">
        <v>93</v>
      </c>
      <c r="H42" s="15" t="s">
        <v>277</v>
      </c>
      <c r="I42" s="15" t="s">
        <v>278</v>
      </c>
    </row>
    <row r="43" spans="1:9" x14ac:dyDescent="0.3">
      <c r="A43" s="15" t="s">
        <v>94</v>
      </c>
      <c r="B43" s="15" t="s">
        <v>95</v>
      </c>
      <c r="H43" s="15" t="s">
        <v>279</v>
      </c>
      <c r="I43" s="15" t="s">
        <v>280</v>
      </c>
    </row>
    <row r="44" spans="1:9" x14ac:dyDescent="0.3">
      <c r="A44" s="15" t="s">
        <v>96</v>
      </c>
      <c r="B44" s="15" t="s">
        <v>97</v>
      </c>
      <c r="H44" s="15" t="s">
        <v>281</v>
      </c>
      <c r="I44" s="15" t="s">
        <v>282</v>
      </c>
    </row>
    <row r="45" spans="1:9" x14ac:dyDescent="0.3">
      <c r="A45" s="15" t="s">
        <v>98</v>
      </c>
      <c r="B45" s="15" t="s">
        <v>99</v>
      </c>
      <c r="H45" s="15" t="s">
        <v>283</v>
      </c>
      <c r="I45" s="15" t="s">
        <v>284</v>
      </c>
    </row>
    <row r="46" spans="1:9" x14ac:dyDescent="0.3">
      <c r="A46" s="15" t="s">
        <v>100</v>
      </c>
      <c r="B46" s="15" t="s">
        <v>101</v>
      </c>
      <c r="H46" s="15" t="s">
        <v>285</v>
      </c>
      <c r="I46" s="15" t="s">
        <v>286</v>
      </c>
    </row>
    <row r="47" spans="1:9" x14ac:dyDescent="0.3">
      <c r="A47" s="15" t="s">
        <v>102</v>
      </c>
      <c r="B47" s="15" t="s">
        <v>103</v>
      </c>
      <c r="H47" s="15" t="s">
        <v>287</v>
      </c>
      <c r="I47" s="15" t="s">
        <v>288</v>
      </c>
    </row>
    <row r="48" spans="1:9" x14ac:dyDescent="0.3">
      <c r="A48" s="15" t="s">
        <v>104</v>
      </c>
      <c r="B48" s="15" t="s">
        <v>105</v>
      </c>
      <c r="H48" s="15" t="s">
        <v>289</v>
      </c>
      <c r="I48" s="15" t="s">
        <v>290</v>
      </c>
    </row>
    <row r="49" spans="1:9" x14ac:dyDescent="0.3">
      <c r="A49" s="15" t="s">
        <v>106</v>
      </c>
      <c r="B49" s="15" t="s">
        <v>107</v>
      </c>
      <c r="H49" s="15" t="s">
        <v>291</v>
      </c>
      <c r="I49" s="15" t="s">
        <v>292</v>
      </c>
    </row>
    <row r="50" spans="1:9" x14ac:dyDescent="0.3">
      <c r="A50" s="15" t="s">
        <v>108</v>
      </c>
      <c r="B50" s="15" t="s">
        <v>109</v>
      </c>
      <c r="H50" s="15" t="s">
        <v>293</v>
      </c>
      <c r="I50" s="15" t="s">
        <v>294</v>
      </c>
    </row>
    <row r="51" spans="1:9" x14ac:dyDescent="0.3">
      <c r="A51" s="15" t="s">
        <v>110</v>
      </c>
      <c r="B51" s="15" t="s">
        <v>111</v>
      </c>
      <c r="H51" s="15" t="s">
        <v>295</v>
      </c>
      <c r="I51" s="15" t="s">
        <v>296</v>
      </c>
    </row>
    <row r="52" spans="1:9" x14ac:dyDescent="0.3">
      <c r="A52" s="15" t="s">
        <v>112</v>
      </c>
      <c r="B52" s="15" t="s">
        <v>113</v>
      </c>
      <c r="H52" s="15" t="s">
        <v>297</v>
      </c>
      <c r="I52" s="15" t="s">
        <v>298</v>
      </c>
    </row>
    <row r="53" spans="1:9" x14ac:dyDescent="0.3">
      <c r="A53" s="15" t="s">
        <v>114</v>
      </c>
      <c r="B53" s="15" t="s">
        <v>115</v>
      </c>
      <c r="H53" s="15" t="s">
        <v>299</v>
      </c>
      <c r="I53" s="15" t="s">
        <v>300</v>
      </c>
    </row>
    <row r="54" spans="1:9" x14ac:dyDescent="0.3">
      <c r="A54" s="15" t="s">
        <v>116</v>
      </c>
      <c r="B54" s="15" t="s">
        <v>117</v>
      </c>
      <c r="H54" s="15" t="s">
        <v>301</v>
      </c>
      <c r="I54" s="15" t="s">
        <v>302</v>
      </c>
    </row>
    <row r="55" spans="1:9" x14ac:dyDescent="0.3">
      <c r="A55" s="15" t="s">
        <v>118</v>
      </c>
      <c r="B55" s="15" t="s">
        <v>119</v>
      </c>
      <c r="H55" s="15" t="s">
        <v>303</v>
      </c>
      <c r="I55" s="15" t="s">
        <v>304</v>
      </c>
    </row>
    <row r="56" spans="1:9" x14ac:dyDescent="0.3">
      <c r="A56" s="15" t="s">
        <v>120</v>
      </c>
      <c r="B56" s="15" t="s">
        <v>121</v>
      </c>
      <c r="H56" s="15" t="s">
        <v>305</v>
      </c>
      <c r="I56" s="15" t="s">
        <v>306</v>
      </c>
    </row>
    <row r="57" spans="1:9" x14ac:dyDescent="0.3">
      <c r="A57" s="15" t="s">
        <v>122</v>
      </c>
      <c r="B57" s="15" t="s">
        <v>123</v>
      </c>
      <c r="H57" s="15" t="s">
        <v>307</v>
      </c>
      <c r="I57" s="15" t="s">
        <v>308</v>
      </c>
    </row>
    <row r="58" spans="1:9" x14ac:dyDescent="0.3">
      <c r="A58" s="15" t="s">
        <v>124</v>
      </c>
      <c r="B58" s="15" t="s">
        <v>125</v>
      </c>
      <c r="H58" s="15" t="s">
        <v>309</v>
      </c>
      <c r="I58" s="15" t="s">
        <v>310</v>
      </c>
    </row>
    <row r="59" spans="1:9" x14ac:dyDescent="0.3">
      <c r="A59" s="15" t="s">
        <v>126</v>
      </c>
      <c r="B59" s="15" t="s">
        <v>127</v>
      </c>
      <c r="H59" s="15" t="s">
        <v>311</v>
      </c>
      <c r="I59" s="15" t="s">
        <v>312</v>
      </c>
    </row>
    <row r="60" spans="1:9" x14ac:dyDescent="0.3">
      <c r="A60" s="15" t="s">
        <v>128</v>
      </c>
      <c r="B60" s="15" t="s">
        <v>129</v>
      </c>
      <c r="H60" s="15" t="s">
        <v>313</v>
      </c>
      <c r="I60" s="15" t="s">
        <v>314</v>
      </c>
    </row>
    <row r="61" spans="1:9" x14ac:dyDescent="0.3">
      <c r="A61" s="15" t="s">
        <v>130</v>
      </c>
      <c r="B61" s="15" t="s">
        <v>131</v>
      </c>
      <c r="H61" s="15" t="s">
        <v>315</v>
      </c>
      <c r="I61" s="15" t="s">
        <v>316</v>
      </c>
    </row>
    <row r="62" spans="1:9" x14ac:dyDescent="0.3">
      <c r="A62" s="15" t="s">
        <v>132</v>
      </c>
      <c r="B62" s="15" t="s">
        <v>133</v>
      </c>
      <c r="H62" s="15" t="s">
        <v>317</v>
      </c>
      <c r="I62" s="15" t="s">
        <v>318</v>
      </c>
    </row>
    <row r="63" spans="1:9" x14ac:dyDescent="0.3">
      <c r="A63" s="15" t="s">
        <v>134</v>
      </c>
      <c r="B63" s="15" t="s">
        <v>135</v>
      </c>
      <c r="H63" s="15" t="s">
        <v>319</v>
      </c>
      <c r="I63" s="15" t="s">
        <v>320</v>
      </c>
    </row>
    <row r="64" spans="1:9" x14ac:dyDescent="0.3">
      <c r="A64" s="15" t="s">
        <v>136</v>
      </c>
      <c r="B64" s="15" t="s">
        <v>137</v>
      </c>
      <c r="H64" s="15" t="s">
        <v>321</v>
      </c>
      <c r="I64" s="15" t="s">
        <v>322</v>
      </c>
    </row>
    <row r="65" spans="1:9" x14ac:dyDescent="0.3">
      <c r="A65" s="15" t="s">
        <v>138</v>
      </c>
      <c r="B65" s="15" t="s">
        <v>139</v>
      </c>
      <c r="H65" s="15" t="s">
        <v>323</v>
      </c>
      <c r="I65" s="15" t="s">
        <v>324</v>
      </c>
    </row>
    <row r="66" spans="1:9" x14ac:dyDescent="0.3">
      <c r="A66" s="15" t="s">
        <v>140</v>
      </c>
      <c r="B66" s="15" t="s">
        <v>141</v>
      </c>
      <c r="H66" s="15" t="s">
        <v>325</v>
      </c>
      <c r="I66" s="15" t="s">
        <v>326</v>
      </c>
    </row>
    <row r="67" spans="1:9" x14ac:dyDescent="0.3">
      <c r="A67" s="15" t="s">
        <v>142</v>
      </c>
      <c r="B67" s="15" t="s">
        <v>143</v>
      </c>
      <c r="H67" s="15" t="s">
        <v>327</v>
      </c>
      <c r="I67" s="15" t="s">
        <v>328</v>
      </c>
    </row>
    <row r="68" spans="1:9" x14ac:dyDescent="0.3">
      <c r="A68" s="15" t="s">
        <v>144</v>
      </c>
      <c r="B68" s="15" t="s">
        <v>145</v>
      </c>
      <c r="H68" s="15" t="s">
        <v>329</v>
      </c>
      <c r="I68" s="15" t="s">
        <v>330</v>
      </c>
    </row>
    <row r="69" spans="1:9" x14ac:dyDescent="0.3">
      <c r="A69" s="15" t="s">
        <v>146</v>
      </c>
      <c r="B69" s="15" t="s">
        <v>147</v>
      </c>
      <c r="H69" s="15" t="s">
        <v>331</v>
      </c>
      <c r="I69" s="15" t="s">
        <v>332</v>
      </c>
    </row>
    <row r="70" spans="1:9" x14ac:dyDescent="0.3">
      <c r="A70" s="15" t="s">
        <v>148</v>
      </c>
      <c r="B70" s="15" t="s">
        <v>149</v>
      </c>
      <c r="H70" s="15" t="s">
        <v>333</v>
      </c>
      <c r="I70" s="15" t="s">
        <v>334</v>
      </c>
    </row>
    <row r="71" spans="1:9" x14ac:dyDescent="0.3">
      <c r="A71" s="15" t="s">
        <v>150</v>
      </c>
      <c r="B71" s="15" t="s">
        <v>151</v>
      </c>
      <c r="H71" s="15" t="s">
        <v>335</v>
      </c>
      <c r="I71" s="15" t="s">
        <v>336</v>
      </c>
    </row>
    <row r="72" spans="1:9" x14ac:dyDescent="0.3">
      <c r="A72" s="15" t="s">
        <v>152</v>
      </c>
      <c r="B72" s="15" t="s">
        <v>153</v>
      </c>
      <c r="H72" s="15" t="s">
        <v>337</v>
      </c>
      <c r="I72" s="15" t="s">
        <v>338</v>
      </c>
    </row>
    <row r="73" spans="1:9" x14ac:dyDescent="0.3">
      <c r="A73" s="15" t="s">
        <v>154</v>
      </c>
      <c r="B73" s="15" t="s">
        <v>155</v>
      </c>
      <c r="H73" s="15" t="s">
        <v>339</v>
      </c>
      <c r="I73" s="15" t="s">
        <v>340</v>
      </c>
    </row>
    <row r="74" spans="1:9" x14ac:dyDescent="0.3">
      <c r="A74" s="15" t="s">
        <v>156</v>
      </c>
      <c r="B74" s="15" t="s">
        <v>157</v>
      </c>
      <c r="H74" s="15" t="s">
        <v>341</v>
      </c>
      <c r="I74" s="15" t="s">
        <v>341</v>
      </c>
    </row>
    <row r="75" spans="1:9" x14ac:dyDescent="0.3">
      <c r="A75" s="15" t="s">
        <v>158</v>
      </c>
      <c r="B75" s="15" t="s">
        <v>159</v>
      </c>
      <c r="H75" s="15" t="s">
        <v>342</v>
      </c>
      <c r="I75" s="15" t="s">
        <v>343</v>
      </c>
    </row>
    <row r="76" spans="1:9" x14ac:dyDescent="0.3">
      <c r="A76" s="15" t="s">
        <v>160</v>
      </c>
      <c r="B76" s="15" t="s">
        <v>161</v>
      </c>
      <c r="H76" s="15" t="s">
        <v>344</v>
      </c>
      <c r="I76" s="15" t="s">
        <v>345</v>
      </c>
    </row>
    <row r="77" spans="1:9" x14ac:dyDescent="0.3">
      <c r="A77" s="15" t="s">
        <v>162</v>
      </c>
      <c r="B77" s="15" t="s">
        <v>163</v>
      </c>
      <c r="H77" s="15" t="s">
        <v>346</v>
      </c>
      <c r="I77" s="15" t="s">
        <v>347</v>
      </c>
    </row>
    <row r="78" spans="1:9" x14ac:dyDescent="0.3">
      <c r="A78" s="15" t="s">
        <v>164</v>
      </c>
      <c r="B78" s="15" t="s">
        <v>165</v>
      </c>
      <c r="H78" s="15" t="s">
        <v>348</v>
      </c>
      <c r="I78" s="15" t="s">
        <v>349</v>
      </c>
    </row>
    <row r="79" spans="1:9" x14ac:dyDescent="0.3">
      <c r="A79" s="15" t="s">
        <v>166</v>
      </c>
      <c r="B79" s="15" t="s">
        <v>167</v>
      </c>
      <c r="H79" s="15" t="s">
        <v>350</v>
      </c>
      <c r="I79" s="15" t="s">
        <v>351</v>
      </c>
    </row>
    <row r="80" spans="1:9" x14ac:dyDescent="0.3">
      <c r="A80" s="15" t="s">
        <v>168</v>
      </c>
      <c r="B80" s="15" t="s">
        <v>169</v>
      </c>
      <c r="H80" s="15" t="s">
        <v>352</v>
      </c>
      <c r="I80" s="15" t="s">
        <v>353</v>
      </c>
    </row>
    <row r="81" spans="1:9" x14ac:dyDescent="0.3">
      <c r="A81" s="15" t="s">
        <v>170</v>
      </c>
      <c r="B81" s="15" t="s">
        <v>171</v>
      </c>
      <c r="H81" s="15" t="s">
        <v>354</v>
      </c>
      <c r="I81" s="15" t="s">
        <v>355</v>
      </c>
    </row>
    <row r="82" spans="1:9" x14ac:dyDescent="0.3">
      <c r="A82" s="15" t="s">
        <v>172</v>
      </c>
      <c r="B82" s="15" t="s">
        <v>173</v>
      </c>
      <c r="H82" s="15" t="s">
        <v>356</v>
      </c>
      <c r="I82" s="15" t="s">
        <v>357</v>
      </c>
    </row>
    <row r="83" spans="1:9" x14ac:dyDescent="0.3">
      <c r="A83" s="15" t="s">
        <v>174</v>
      </c>
      <c r="B83" s="15" t="s">
        <v>175</v>
      </c>
      <c r="H83" s="15" t="s">
        <v>358</v>
      </c>
      <c r="I83" s="15" t="s">
        <v>359</v>
      </c>
    </row>
    <row r="84" spans="1:9" x14ac:dyDescent="0.3">
      <c r="A84" s="15" t="s">
        <v>176</v>
      </c>
      <c r="B84" s="15" t="s">
        <v>177</v>
      </c>
      <c r="H84" s="15" t="s">
        <v>360</v>
      </c>
      <c r="I84" s="15" t="s">
        <v>361</v>
      </c>
    </row>
    <row r="85" spans="1:9" x14ac:dyDescent="0.3">
      <c r="A85" s="15" t="s">
        <v>178</v>
      </c>
      <c r="B85" s="15" t="s">
        <v>179</v>
      </c>
      <c r="H85" s="15" t="s">
        <v>362</v>
      </c>
      <c r="I85" s="15" t="s">
        <v>363</v>
      </c>
    </row>
    <row r="86" spans="1:9" x14ac:dyDescent="0.3">
      <c r="A86" s="15" t="s">
        <v>180</v>
      </c>
      <c r="B86" s="15" t="s">
        <v>181</v>
      </c>
      <c r="H86" s="15" t="s">
        <v>364</v>
      </c>
      <c r="I86" s="15" t="s">
        <v>365</v>
      </c>
    </row>
    <row r="87" spans="1:9" x14ac:dyDescent="0.3">
      <c r="A87" s="15" t="s">
        <v>182</v>
      </c>
      <c r="B87" s="15" t="s">
        <v>183</v>
      </c>
      <c r="H87" s="15" t="s">
        <v>366</v>
      </c>
      <c r="I87" s="15" t="s">
        <v>367</v>
      </c>
    </row>
    <row r="88" spans="1:9" x14ac:dyDescent="0.3">
      <c r="A88" s="15" t="s">
        <v>184</v>
      </c>
      <c r="B88" s="15" t="s">
        <v>185</v>
      </c>
      <c r="H88" s="15" t="s">
        <v>368</v>
      </c>
      <c r="I88" s="15" t="s">
        <v>369</v>
      </c>
    </row>
    <row r="89" spans="1:9" x14ac:dyDescent="0.3">
      <c r="A89" s="15" t="s">
        <v>186</v>
      </c>
      <c r="B89" s="15" t="s">
        <v>187</v>
      </c>
      <c r="H89" s="15" t="s">
        <v>370</v>
      </c>
      <c r="I89" s="15" t="s">
        <v>371</v>
      </c>
    </row>
    <row r="90" spans="1:9" x14ac:dyDescent="0.3">
      <c r="A90" s="15" t="s">
        <v>188</v>
      </c>
      <c r="B90" s="15" t="s">
        <v>189</v>
      </c>
      <c r="H90" s="15" t="s">
        <v>372</v>
      </c>
      <c r="I90" s="15" t="s">
        <v>373</v>
      </c>
    </row>
    <row r="91" spans="1:9" x14ac:dyDescent="0.3">
      <c r="A91" s="15" t="s">
        <v>190</v>
      </c>
      <c r="B91" s="15" t="s">
        <v>191</v>
      </c>
      <c r="H91" s="15" t="s">
        <v>374</v>
      </c>
      <c r="I91" s="15" t="s">
        <v>375</v>
      </c>
    </row>
    <row r="92" spans="1:9" x14ac:dyDescent="0.3">
      <c r="A92" s="15" t="s">
        <v>192</v>
      </c>
      <c r="B92" s="15" t="s">
        <v>193</v>
      </c>
      <c r="H92" s="15" t="s">
        <v>376</v>
      </c>
      <c r="I92" s="15" t="s">
        <v>377</v>
      </c>
    </row>
    <row r="93" spans="1:9" x14ac:dyDescent="0.3">
      <c r="A93" s="15" t="s">
        <v>194</v>
      </c>
      <c r="B93" s="15" t="s">
        <v>195</v>
      </c>
      <c r="H93" s="15" t="s">
        <v>378</v>
      </c>
      <c r="I93" s="15" t="s">
        <v>379</v>
      </c>
    </row>
    <row r="94" spans="1:9" x14ac:dyDescent="0.3">
      <c r="A94" s="15" t="s">
        <v>196</v>
      </c>
      <c r="B94" s="15" t="s">
        <v>197</v>
      </c>
      <c r="H94" s="15" t="s">
        <v>380</v>
      </c>
      <c r="I94" s="15" t="s">
        <v>381</v>
      </c>
    </row>
    <row r="95" spans="1:9" x14ac:dyDescent="0.3">
      <c r="A95" s="15" t="s">
        <v>198</v>
      </c>
      <c r="B95" s="15" t="s">
        <v>199</v>
      </c>
      <c r="H95" s="15" t="s">
        <v>382</v>
      </c>
      <c r="I95" s="15" t="s">
        <v>383</v>
      </c>
    </row>
    <row r="96" spans="1:9" x14ac:dyDescent="0.3">
      <c r="A96" s="15" t="s">
        <v>200</v>
      </c>
      <c r="B96" s="15" t="s">
        <v>201</v>
      </c>
      <c r="H96" s="15" t="s">
        <v>384</v>
      </c>
      <c r="I96" s="15" t="s">
        <v>385</v>
      </c>
    </row>
    <row r="97" spans="1:9" x14ac:dyDescent="0.3">
      <c r="A97" s="15" t="s">
        <v>202</v>
      </c>
      <c r="B97" s="15" t="s">
        <v>203</v>
      </c>
      <c r="H97" s="15" t="s">
        <v>386</v>
      </c>
      <c r="I97" s="15" t="s">
        <v>387</v>
      </c>
    </row>
    <row r="98" spans="1:9" x14ac:dyDescent="0.3">
      <c r="A98" s="15" t="s">
        <v>204</v>
      </c>
      <c r="B98" s="15" t="s">
        <v>205</v>
      </c>
      <c r="H98" s="15" t="s">
        <v>388</v>
      </c>
      <c r="I98" s="15" t="s">
        <v>389</v>
      </c>
    </row>
    <row r="99" spans="1:9" x14ac:dyDescent="0.3">
      <c r="A99" s="15" t="s">
        <v>206</v>
      </c>
      <c r="B99" s="15" t="s">
        <v>207</v>
      </c>
      <c r="H99" s="15" t="s">
        <v>390</v>
      </c>
      <c r="I99" s="15" t="s">
        <v>391</v>
      </c>
    </row>
    <row r="100" spans="1:9" x14ac:dyDescent="0.3">
      <c r="H100" s="15" t="s">
        <v>392</v>
      </c>
      <c r="I100" s="15" t="s">
        <v>393</v>
      </c>
    </row>
    <row r="101" spans="1:9" x14ac:dyDescent="0.3">
      <c r="H101" s="15" t="s">
        <v>394</v>
      </c>
      <c r="I101" s="15" t="s">
        <v>395</v>
      </c>
    </row>
    <row r="102" spans="1:9" x14ac:dyDescent="0.3">
      <c r="H102" s="15" t="s">
        <v>396</v>
      </c>
      <c r="I102" s="15" t="s">
        <v>397</v>
      </c>
    </row>
    <row r="103" spans="1:9" x14ac:dyDescent="0.3">
      <c r="H103" s="15" t="s">
        <v>398</v>
      </c>
      <c r="I103" s="15" t="s">
        <v>399</v>
      </c>
    </row>
    <row r="104" spans="1:9" x14ac:dyDescent="0.3">
      <c r="H104" s="15" t="s">
        <v>400</v>
      </c>
      <c r="I104" s="15" t="s">
        <v>401</v>
      </c>
    </row>
    <row r="105" spans="1:9" x14ac:dyDescent="0.3">
      <c r="H105" s="15" t="s">
        <v>402</v>
      </c>
      <c r="I105" s="15" t="s">
        <v>403</v>
      </c>
    </row>
    <row r="106" spans="1:9" x14ac:dyDescent="0.3">
      <c r="H106" s="15" t="s">
        <v>404</v>
      </c>
      <c r="I106" s="15" t="s">
        <v>405</v>
      </c>
    </row>
    <row r="107" spans="1:9" x14ac:dyDescent="0.3">
      <c r="H107" s="15" t="s">
        <v>406</v>
      </c>
      <c r="I107" s="15" t="s">
        <v>407</v>
      </c>
    </row>
    <row r="108" spans="1:9" x14ac:dyDescent="0.3">
      <c r="H108" s="15" t="s">
        <v>408</v>
      </c>
      <c r="I108" s="15" t="s">
        <v>409</v>
      </c>
    </row>
    <row r="109" spans="1:9" x14ac:dyDescent="0.3">
      <c r="H109" s="15" t="s">
        <v>410</v>
      </c>
      <c r="I109" s="15" t="s">
        <v>411</v>
      </c>
    </row>
    <row r="110" spans="1:9" x14ac:dyDescent="0.3">
      <c r="H110" s="15" t="s">
        <v>412</v>
      </c>
      <c r="I110" s="15" t="s">
        <v>413</v>
      </c>
    </row>
    <row r="111" spans="1:9" x14ac:dyDescent="0.3">
      <c r="H111" s="15" t="s">
        <v>414</v>
      </c>
      <c r="I111" s="15" t="s">
        <v>415</v>
      </c>
    </row>
    <row r="112" spans="1:9" x14ac:dyDescent="0.3">
      <c r="H112" s="15" t="s">
        <v>416</v>
      </c>
      <c r="I112" s="15" t="s">
        <v>417</v>
      </c>
    </row>
    <row r="113" spans="8:9" x14ac:dyDescent="0.3">
      <c r="H113" s="15" t="s">
        <v>418</v>
      </c>
      <c r="I113" s="15" t="s">
        <v>419</v>
      </c>
    </row>
    <row r="114" spans="8:9" x14ac:dyDescent="0.3">
      <c r="H114" s="15" t="s">
        <v>148</v>
      </c>
      <c r="I114" s="15" t="s">
        <v>149</v>
      </c>
    </row>
    <row r="115" spans="8:9" x14ac:dyDescent="0.3">
      <c r="H115" s="15" t="s">
        <v>420</v>
      </c>
      <c r="I115" s="15" t="s">
        <v>421</v>
      </c>
    </row>
    <row r="116" spans="8:9" x14ac:dyDescent="0.3">
      <c r="H116" s="15" t="s">
        <v>422</v>
      </c>
      <c r="I116" s="15" t="s">
        <v>423</v>
      </c>
    </row>
    <row r="117" spans="8:9" x14ac:dyDescent="0.3">
      <c r="H117" s="15" t="s">
        <v>424</v>
      </c>
      <c r="I117" s="15" t="s">
        <v>425</v>
      </c>
    </row>
    <row r="118" spans="8:9" x14ac:dyDescent="0.3">
      <c r="H118" s="15" t="s">
        <v>426</v>
      </c>
      <c r="I118" s="15" t="s">
        <v>427</v>
      </c>
    </row>
    <row r="119" spans="8:9" x14ac:dyDescent="0.3">
      <c r="H119" s="15" t="s">
        <v>428</v>
      </c>
      <c r="I119" s="15" t="s">
        <v>429</v>
      </c>
    </row>
    <row r="120" spans="8:9" x14ac:dyDescent="0.3">
      <c r="H120" s="15" t="s">
        <v>430</v>
      </c>
      <c r="I120" s="15" t="s">
        <v>431</v>
      </c>
    </row>
    <row r="121" spans="8:9" x14ac:dyDescent="0.3">
      <c r="H121" s="15" t="s">
        <v>432</v>
      </c>
      <c r="I121" s="15" t="s">
        <v>433</v>
      </c>
    </row>
    <row r="122" spans="8:9" x14ac:dyDescent="0.3">
      <c r="H122" s="15" t="s">
        <v>154</v>
      </c>
      <c r="I122" s="15" t="s">
        <v>155</v>
      </c>
    </row>
    <row r="123" spans="8:9" x14ac:dyDescent="0.3">
      <c r="H123" s="15" t="s">
        <v>434</v>
      </c>
      <c r="I123" s="15" t="s">
        <v>435</v>
      </c>
    </row>
    <row r="124" spans="8:9" x14ac:dyDescent="0.3">
      <c r="H124" s="15" t="s">
        <v>436</v>
      </c>
      <c r="I124" s="15" t="s">
        <v>437</v>
      </c>
    </row>
    <row r="125" spans="8:9" x14ac:dyDescent="0.3">
      <c r="H125" s="15" t="s">
        <v>438</v>
      </c>
      <c r="I125" s="15" t="s">
        <v>439</v>
      </c>
    </row>
    <row r="126" spans="8:9" x14ac:dyDescent="0.3">
      <c r="H126" s="15" t="s">
        <v>440</v>
      </c>
      <c r="I126" s="15" t="s">
        <v>441</v>
      </c>
    </row>
    <row r="127" spans="8:9" x14ac:dyDescent="0.3">
      <c r="H127" s="15" t="s">
        <v>442</v>
      </c>
      <c r="I127" s="15" t="s">
        <v>443</v>
      </c>
    </row>
    <row r="128" spans="8:9" x14ac:dyDescent="0.3">
      <c r="H128" s="15" t="s">
        <v>444</v>
      </c>
      <c r="I128" s="15" t="s">
        <v>445</v>
      </c>
    </row>
    <row r="129" spans="8:9" x14ac:dyDescent="0.3">
      <c r="H129" s="15" t="s">
        <v>446</v>
      </c>
      <c r="I129" s="15" t="s">
        <v>447</v>
      </c>
    </row>
    <row r="130" spans="8:9" x14ac:dyDescent="0.3">
      <c r="H130" s="15" t="s">
        <v>448</v>
      </c>
      <c r="I130" s="15" t="s">
        <v>449</v>
      </c>
    </row>
    <row r="131" spans="8:9" x14ac:dyDescent="0.3">
      <c r="H131" s="15" t="s">
        <v>174</v>
      </c>
      <c r="I131" s="15" t="s">
        <v>175</v>
      </c>
    </row>
    <row r="132" spans="8:9" x14ac:dyDescent="0.3">
      <c r="H132" s="15" t="s">
        <v>450</v>
      </c>
      <c r="I132" s="15" t="s">
        <v>451</v>
      </c>
    </row>
    <row r="133" spans="8:9" x14ac:dyDescent="0.3">
      <c r="H133" s="15" t="s">
        <v>452</v>
      </c>
      <c r="I133" s="15" t="s">
        <v>453</v>
      </c>
    </row>
    <row r="134" spans="8:9" x14ac:dyDescent="0.3">
      <c r="H134" s="15" t="s">
        <v>454</v>
      </c>
      <c r="I134" s="15" t="s">
        <v>455</v>
      </c>
    </row>
    <row r="135" spans="8:9" x14ac:dyDescent="0.3">
      <c r="H135" s="15" t="s">
        <v>456</v>
      </c>
      <c r="I135" s="15" t="s">
        <v>457</v>
      </c>
    </row>
    <row r="136" spans="8:9" x14ac:dyDescent="0.3">
      <c r="H136" s="15" t="s">
        <v>458</v>
      </c>
      <c r="I136" s="15" t="s">
        <v>459</v>
      </c>
    </row>
    <row r="137" spans="8:9" x14ac:dyDescent="0.3">
      <c r="H137" s="15" t="s">
        <v>460</v>
      </c>
      <c r="I137" s="15" t="s">
        <v>461</v>
      </c>
    </row>
    <row r="138" spans="8:9" x14ac:dyDescent="0.3">
      <c r="H138" s="15" t="s">
        <v>462</v>
      </c>
      <c r="I138" s="15" t="s">
        <v>463</v>
      </c>
    </row>
    <row r="139" spans="8:9" x14ac:dyDescent="0.3">
      <c r="H139" s="15" t="s">
        <v>464</v>
      </c>
      <c r="I139" s="15" t="s">
        <v>465</v>
      </c>
    </row>
    <row r="140" spans="8:9" x14ac:dyDescent="0.3">
      <c r="H140" s="15" t="s">
        <v>466</v>
      </c>
      <c r="I140" s="15" t="s">
        <v>467</v>
      </c>
    </row>
    <row r="141" spans="8:9" x14ac:dyDescent="0.3">
      <c r="H141" s="15" t="s">
        <v>468</v>
      </c>
      <c r="I141" s="15" t="s">
        <v>469</v>
      </c>
    </row>
    <row r="142" spans="8:9" x14ac:dyDescent="0.3">
      <c r="H142" s="15" t="s">
        <v>470</v>
      </c>
      <c r="I142" s="15" t="s">
        <v>471</v>
      </c>
    </row>
    <row r="143" spans="8:9" x14ac:dyDescent="0.3">
      <c r="H143" s="15" t="s">
        <v>472</v>
      </c>
      <c r="I143" s="15" t="s">
        <v>473</v>
      </c>
    </row>
    <row r="144" spans="8:9" x14ac:dyDescent="0.3">
      <c r="H144" s="15" t="s">
        <v>474</v>
      </c>
      <c r="I144" s="15" t="s">
        <v>475</v>
      </c>
    </row>
    <row r="145" spans="8:9" x14ac:dyDescent="0.3">
      <c r="H145" s="15" t="s">
        <v>476</v>
      </c>
      <c r="I145" s="15" t="s">
        <v>477</v>
      </c>
    </row>
    <row r="146" spans="8:9" x14ac:dyDescent="0.3">
      <c r="H146" s="15" t="s">
        <v>478</v>
      </c>
      <c r="I146" s="15" t="s">
        <v>479</v>
      </c>
    </row>
    <row r="147" spans="8:9" x14ac:dyDescent="0.3">
      <c r="H147" s="15" t="s">
        <v>480</v>
      </c>
      <c r="I147" s="15" t="s">
        <v>481</v>
      </c>
    </row>
    <row r="148" spans="8:9" x14ac:dyDescent="0.3">
      <c r="H148" s="15" t="s">
        <v>482</v>
      </c>
      <c r="I148" s="15" t="s">
        <v>483</v>
      </c>
    </row>
    <row r="149" spans="8:9" x14ac:dyDescent="0.3">
      <c r="H149" s="15" t="s">
        <v>484</v>
      </c>
      <c r="I149" s="15" t="s">
        <v>485</v>
      </c>
    </row>
    <row r="150" spans="8:9" x14ac:dyDescent="0.3">
      <c r="H150" s="15" t="s">
        <v>486</v>
      </c>
      <c r="I150" s="15" t="s">
        <v>487</v>
      </c>
    </row>
    <row r="151" spans="8:9" x14ac:dyDescent="0.3">
      <c r="H151" s="15" t="s">
        <v>488</v>
      </c>
      <c r="I151" s="15" t="s">
        <v>489</v>
      </c>
    </row>
    <row r="152" spans="8:9" x14ac:dyDescent="0.3">
      <c r="H152" s="15" t="s">
        <v>490</v>
      </c>
      <c r="I152" s="15" t="s">
        <v>491</v>
      </c>
    </row>
    <row r="153" spans="8:9" x14ac:dyDescent="0.3">
      <c r="H153" s="15" t="s">
        <v>492</v>
      </c>
      <c r="I153" s="15" t="s">
        <v>493</v>
      </c>
    </row>
    <row r="154" spans="8:9" x14ac:dyDescent="0.3">
      <c r="H154" s="15" t="s">
        <v>494</v>
      </c>
      <c r="I154" s="15" t="s">
        <v>495</v>
      </c>
    </row>
    <row r="155" spans="8:9" x14ac:dyDescent="0.3">
      <c r="H155" s="15" t="s">
        <v>496</v>
      </c>
      <c r="I155" s="15" t="s">
        <v>497</v>
      </c>
    </row>
    <row r="156" spans="8:9" x14ac:dyDescent="0.3">
      <c r="H156" s="15" t="s">
        <v>498</v>
      </c>
      <c r="I156" s="15" t="s">
        <v>499</v>
      </c>
    </row>
    <row r="157" spans="8:9" x14ac:dyDescent="0.3">
      <c r="H157" s="15" t="s">
        <v>500</v>
      </c>
      <c r="I157" s="15" t="s">
        <v>501</v>
      </c>
    </row>
    <row r="158" spans="8:9" x14ac:dyDescent="0.3">
      <c r="H158" s="15" t="s">
        <v>502</v>
      </c>
      <c r="I158" s="15" t="s">
        <v>503</v>
      </c>
    </row>
    <row r="159" spans="8:9" x14ac:dyDescent="0.3">
      <c r="H159" s="15" t="s">
        <v>504</v>
      </c>
      <c r="I159" s="15" t="s">
        <v>505</v>
      </c>
    </row>
    <row r="160" spans="8:9" x14ac:dyDescent="0.3">
      <c r="H160" s="15" t="s">
        <v>506</v>
      </c>
      <c r="I160" s="15" t="s">
        <v>507</v>
      </c>
    </row>
    <row r="161" spans="8:9" x14ac:dyDescent="0.3">
      <c r="H161" s="15" t="s">
        <v>508</v>
      </c>
      <c r="I161" s="15" t="s">
        <v>509</v>
      </c>
    </row>
    <row r="162" spans="8:9" x14ac:dyDescent="0.3">
      <c r="H162" s="15" t="s">
        <v>510</v>
      </c>
      <c r="I162" s="15" t="s">
        <v>511</v>
      </c>
    </row>
    <row r="163" spans="8:9" x14ac:dyDescent="0.3">
      <c r="H163" s="15" t="s">
        <v>512</v>
      </c>
      <c r="I163" s="15" t="s">
        <v>513</v>
      </c>
    </row>
    <row r="164" spans="8:9" x14ac:dyDescent="0.3">
      <c r="H164" s="15" t="s">
        <v>514</v>
      </c>
      <c r="I164" s="15" t="s">
        <v>515</v>
      </c>
    </row>
    <row r="165" spans="8:9" x14ac:dyDescent="0.3">
      <c r="H165" s="15" t="s">
        <v>516</v>
      </c>
      <c r="I165" s="15" t="s">
        <v>517</v>
      </c>
    </row>
    <row r="166" spans="8:9" x14ac:dyDescent="0.3">
      <c r="H166" s="15" t="s">
        <v>518</v>
      </c>
      <c r="I166" s="15" t="s">
        <v>519</v>
      </c>
    </row>
    <row r="167" spans="8:9" x14ac:dyDescent="0.3">
      <c r="H167" s="15" t="s">
        <v>520</v>
      </c>
      <c r="I167" s="15" t="s">
        <v>521</v>
      </c>
    </row>
    <row r="168" spans="8:9" x14ac:dyDescent="0.3">
      <c r="H168" s="15" t="s">
        <v>522</v>
      </c>
      <c r="I168" s="15" t="s">
        <v>523</v>
      </c>
    </row>
    <row r="169" spans="8:9" x14ac:dyDescent="0.3">
      <c r="H169" s="15" t="s">
        <v>524</v>
      </c>
      <c r="I169" s="15" t="s">
        <v>525</v>
      </c>
    </row>
    <row r="170" spans="8:9" x14ac:dyDescent="0.3">
      <c r="H170" s="15" t="s">
        <v>526</v>
      </c>
      <c r="I170" s="15" t="s">
        <v>527</v>
      </c>
    </row>
    <row r="171" spans="8:9" x14ac:dyDescent="0.3">
      <c r="H171" s="15" t="s">
        <v>528</v>
      </c>
      <c r="I171" s="15" t="s">
        <v>529</v>
      </c>
    </row>
    <row r="172" spans="8:9" x14ac:dyDescent="0.3">
      <c r="H172" s="15" t="s">
        <v>530</v>
      </c>
      <c r="I172" s="15" t="s">
        <v>531</v>
      </c>
    </row>
    <row r="173" spans="8:9" x14ac:dyDescent="0.3">
      <c r="H173" s="15" t="s">
        <v>532</v>
      </c>
      <c r="I173" s="15" t="s">
        <v>533</v>
      </c>
    </row>
    <row r="174" spans="8:9" x14ac:dyDescent="0.3">
      <c r="H174" s="15" t="s">
        <v>534</v>
      </c>
      <c r="I174" s="15" t="s">
        <v>535</v>
      </c>
    </row>
    <row r="175" spans="8:9" x14ac:dyDescent="0.3">
      <c r="H175" s="15" t="s">
        <v>536</v>
      </c>
      <c r="I175" s="15" t="s">
        <v>537</v>
      </c>
    </row>
    <row r="176" spans="8:9" x14ac:dyDescent="0.3">
      <c r="H176" s="15" t="s">
        <v>538</v>
      </c>
      <c r="I176" s="15" t="s">
        <v>539</v>
      </c>
    </row>
    <row r="177" spans="8:9" x14ac:dyDescent="0.3">
      <c r="H177" s="15" t="s">
        <v>540</v>
      </c>
      <c r="I177" s="15" t="s">
        <v>541</v>
      </c>
    </row>
    <row r="178" spans="8:9" x14ac:dyDescent="0.3">
      <c r="H178" s="15" t="s">
        <v>542</v>
      </c>
      <c r="I178" s="15" t="s">
        <v>543</v>
      </c>
    </row>
    <row r="179" spans="8:9" x14ac:dyDescent="0.3">
      <c r="H179" s="15" t="s">
        <v>544</v>
      </c>
      <c r="I179" s="15" t="s">
        <v>545</v>
      </c>
    </row>
    <row r="180" spans="8:9" x14ac:dyDescent="0.3">
      <c r="H180" s="15" t="s">
        <v>546</v>
      </c>
      <c r="I180" s="15" t="s">
        <v>547</v>
      </c>
    </row>
    <row r="181" spans="8:9" x14ac:dyDescent="0.3">
      <c r="H181" s="15" t="s">
        <v>548</v>
      </c>
      <c r="I181" s="15" t="s">
        <v>549</v>
      </c>
    </row>
    <row r="182" spans="8:9" x14ac:dyDescent="0.3">
      <c r="H182" s="15" t="s">
        <v>550</v>
      </c>
      <c r="I182" s="15" t="s">
        <v>551</v>
      </c>
    </row>
    <row r="183" spans="8:9" x14ac:dyDescent="0.3">
      <c r="H183" s="15" t="s">
        <v>552</v>
      </c>
      <c r="I183" s="15" t="s">
        <v>553</v>
      </c>
    </row>
    <row r="184" spans="8:9" x14ac:dyDescent="0.3">
      <c r="H184" s="15" t="s">
        <v>554</v>
      </c>
      <c r="I184" s="15" t="s">
        <v>555</v>
      </c>
    </row>
    <row r="185" spans="8:9" x14ac:dyDescent="0.3">
      <c r="H185" s="15" t="s">
        <v>556</v>
      </c>
      <c r="I185" s="15" t="s">
        <v>557</v>
      </c>
    </row>
    <row r="186" spans="8:9" x14ac:dyDescent="0.3">
      <c r="H186" s="15" t="s">
        <v>558</v>
      </c>
      <c r="I186" s="15" t="s">
        <v>559</v>
      </c>
    </row>
    <row r="187" spans="8:9" x14ac:dyDescent="0.3">
      <c r="H187" s="15" t="s">
        <v>560</v>
      </c>
      <c r="I187" s="15" t="s">
        <v>561</v>
      </c>
    </row>
    <row r="188" spans="8:9" x14ac:dyDescent="0.3">
      <c r="H188" s="15" t="s">
        <v>562</v>
      </c>
      <c r="I188" s="15" t="s">
        <v>563</v>
      </c>
    </row>
    <row r="189" spans="8:9" x14ac:dyDescent="0.3">
      <c r="H189" s="15" t="s">
        <v>564</v>
      </c>
      <c r="I189" s="15" t="s">
        <v>565</v>
      </c>
    </row>
    <row r="190" spans="8:9" x14ac:dyDescent="0.3">
      <c r="H190" s="15" t="s">
        <v>566</v>
      </c>
      <c r="I190" s="15" t="s">
        <v>567</v>
      </c>
    </row>
    <row r="191" spans="8:9" x14ac:dyDescent="0.3">
      <c r="H191" s="15" t="s">
        <v>568</v>
      </c>
      <c r="I191" s="15" t="s">
        <v>569</v>
      </c>
    </row>
    <row r="192" spans="8:9" x14ac:dyDescent="0.3">
      <c r="H192" s="15" t="s">
        <v>570</v>
      </c>
      <c r="I192" s="15" t="s">
        <v>571</v>
      </c>
    </row>
    <row r="193" spans="8:9" x14ac:dyDescent="0.3">
      <c r="H193" s="15" t="s">
        <v>572</v>
      </c>
      <c r="I193" s="15" t="s">
        <v>573</v>
      </c>
    </row>
    <row r="194" spans="8:9" x14ac:dyDescent="0.3">
      <c r="H194" s="15" t="s">
        <v>44</v>
      </c>
      <c r="I194" s="15" t="s">
        <v>45</v>
      </c>
    </row>
    <row r="195" spans="8:9" x14ac:dyDescent="0.3">
      <c r="H195" s="15" t="s">
        <v>574</v>
      </c>
      <c r="I195" s="15" t="s">
        <v>575</v>
      </c>
    </row>
    <row r="196" spans="8:9" x14ac:dyDescent="0.3">
      <c r="H196" s="15" t="s">
        <v>576</v>
      </c>
      <c r="I196" s="15" t="s">
        <v>577</v>
      </c>
    </row>
    <row r="197" spans="8:9" x14ac:dyDescent="0.3">
      <c r="H197" s="15" t="s">
        <v>578</v>
      </c>
      <c r="I197" s="15" t="s">
        <v>579</v>
      </c>
    </row>
    <row r="198" spans="8:9" x14ac:dyDescent="0.3">
      <c r="H198" s="15" t="s">
        <v>580</v>
      </c>
      <c r="I198" s="15" t="s">
        <v>581</v>
      </c>
    </row>
    <row r="199" spans="8:9" x14ac:dyDescent="0.3">
      <c r="H199" s="15" t="s">
        <v>582</v>
      </c>
      <c r="I199" s="15" t="s">
        <v>583</v>
      </c>
    </row>
    <row r="200" spans="8:9" x14ac:dyDescent="0.3">
      <c r="H200" s="15" t="s">
        <v>584</v>
      </c>
      <c r="I200" s="15" t="s">
        <v>585</v>
      </c>
    </row>
    <row r="201" spans="8:9" x14ac:dyDescent="0.3">
      <c r="H201" s="15" t="s">
        <v>586</v>
      </c>
      <c r="I201" s="15" t="s">
        <v>587</v>
      </c>
    </row>
    <row r="202" spans="8:9" x14ac:dyDescent="0.3">
      <c r="H202" s="15" t="s">
        <v>588</v>
      </c>
      <c r="I202" s="15" t="s">
        <v>589</v>
      </c>
    </row>
    <row r="203" spans="8:9" x14ac:dyDescent="0.3">
      <c r="H203" s="15" t="s">
        <v>590</v>
      </c>
      <c r="I203" s="15" t="s">
        <v>591</v>
      </c>
    </row>
    <row r="204" spans="8:9" x14ac:dyDescent="0.3">
      <c r="H204" s="15" t="s">
        <v>592</v>
      </c>
      <c r="I204" s="15" t="s">
        <v>593</v>
      </c>
    </row>
    <row r="205" spans="8:9" x14ac:dyDescent="0.3">
      <c r="H205" s="15" t="s">
        <v>110</v>
      </c>
      <c r="I205" s="15" t="s">
        <v>111</v>
      </c>
    </row>
    <row r="206" spans="8:9" x14ac:dyDescent="0.3">
      <c r="H206" s="15" t="s">
        <v>594</v>
      </c>
      <c r="I206" s="15" t="s">
        <v>595</v>
      </c>
    </row>
    <row r="207" spans="8:9" x14ac:dyDescent="0.3">
      <c r="H207" s="15" t="s">
        <v>596</v>
      </c>
      <c r="I207" s="15" t="s">
        <v>597</v>
      </c>
    </row>
    <row r="208" spans="8:9" x14ac:dyDescent="0.3">
      <c r="H208" s="15" t="s">
        <v>598</v>
      </c>
      <c r="I208" s="15" t="s">
        <v>599</v>
      </c>
    </row>
    <row r="209" spans="8:9" x14ac:dyDescent="0.3">
      <c r="H209" s="15" t="s">
        <v>600</v>
      </c>
      <c r="I209" s="15" t="s">
        <v>601</v>
      </c>
    </row>
    <row r="210" spans="8:9" x14ac:dyDescent="0.3">
      <c r="H210" s="15" t="s">
        <v>602</v>
      </c>
      <c r="I210" s="15" t="s">
        <v>603</v>
      </c>
    </row>
    <row r="211" spans="8:9" x14ac:dyDescent="0.3">
      <c r="H211" s="15" t="s">
        <v>604</v>
      </c>
      <c r="I211" s="15" t="s">
        <v>605</v>
      </c>
    </row>
    <row r="212" spans="8:9" x14ac:dyDescent="0.3">
      <c r="H212" s="15" t="s">
        <v>606</v>
      </c>
      <c r="I212" s="15" t="s">
        <v>607</v>
      </c>
    </row>
    <row r="213" spans="8:9" x14ac:dyDescent="0.3">
      <c r="H213" s="15" t="s">
        <v>608</v>
      </c>
      <c r="I213" s="15" t="s">
        <v>609</v>
      </c>
    </row>
    <row r="214" spans="8:9" x14ac:dyDescent="0.3">
      <c r="H214" s="15" t="s">
        <v>610</v>
      </c>
      <c r="I214" s="15" t="s">
        <v>611</v>
      </c>
    </row>
    <row r="215" spans="8:9" x14ac:dyDescent="0.3">
      <c r="H215" s="15" t="s">
        <v>612</v>
      </c>
      <c r="I215" s="15" t="s">
        <v>613</v>
      </c>
    </row>
    <row r="216" spans="8:9" x14ac:dyDescent="0.3">
      <c r="H216" s="15" t="s">
        <v>614</v>
      </c>
      <c r="I216" s="15" t="s">
        <v>615</v>
      </c>
    </row>
    <row r="217" spans="8:9" x14ac:dyDescent="0.3">
      <c r="H217" s="15" t="s">
        <v>616</v>
      </c>
      <c r="I217" s="15" t="s">
        <v>617</v>
      </c>
    </row>
    <row r="218" spans="8:9" x14ac:dyDescent="0.3">
      <c r="H218" s="15" t="s">
        <v>618</v>
      </c>
      <c r="I218" s="15" t="s">
        <v>619</v>
      </c>
    </row>
    <row r="219" spans="8:9" x14ac:dyDescent="0.3">
      <c r="H219" s="15" t="s">
        <v>620</v>
      </c>
      <c r="I219" s="15" t="s">
        <v>621</v>
      </c>
    </row>
    <row r="220" spans="8:9" x14ac:dyDescent="0.3">
      <c r="H220" s="15" t="s">
        <v>622</v>
      </c>
      <c r="I220" s="15" t="s">
        <v>623</v>
      </c>
    </row>
    <row r="221" spans="8:9" x14ac:dyDescent="0.3">
      <c r="H221" s="15" t="s">
        <v>624</v>
      </c>
      <c r="I221" s="15" t="s">
        <v>625</v>
      </c>
    </row>
    <row r="222" spans="8:9" x14ac:dyDescent="0.3">
      <c r="H222" s="15" t="s">
        <v>626</v>
      </c>
      <c r="I222" s="15" t="s">
        <v>627</v>
      </c>
    </row>
    <row r="223" spans="8:9" x14ac:dyDescent="0.3">
      <c r="H223" s="15" t="s">
        <v>628</v>
      </c>
      <c r="I223" s="15" t="s">
        <v>629</v>
      </c>
    </row>
    <row r="224" spans="8:9" x14ac:dyDescent="0.3">
      <c r="H224" s="15" t="s">
        <v>630</v>
      </c>
      <c r="I224" s="15" t="s">
        <v>631</v>
      </c>
    </row>
    <row r="225" spans="8:9" x14ac:dyDescent="0.3">
      <c r="H225" s="15" t="s">
        <v>632</v>
      </c>
      <c r="I225" s="15" t="s">
        <v>632</v>
      </c>
    </row>
    <row r="226" spans="8:9" x14ac:dyDescent="0.3">
      <c r="H226" s="15" t="s">
        <v>633</v>
      </c>
      <c r="I226" s="15" t="s">
        <v>634</v>
      </c>
    </row>
    <row r="227" spans="8:9" x14ac:dyDescent="0.3">
      <c r="H227" s="15" t="s">
        <v>635</v>
      </c>
      <c r="I227" s="15" t="s">
        <v>636</v>
      </c>
    </row>
    <row r="228" spans="8:9" x14ac:dyDescent="0.3">
      <c r="H228" s="15" t="s">
        <v>637</v>
      </c>
      <c r="I228" s="15" t="s">
        <v>638</v>
      </c>
    </row>
    <row r="229" spans="8:9" x14ac:dyDescent="0.3">
      <c r="H229" s="15" t="s">
        <v>639</v>
      </c>
      <c r="I229" s="15" t="s">
        <v>640</v>
      </c>
    </row>
    <row r="230" spans="8:9" x14ac:dyDescent="0.3">
      <c r="H230" s="15" t="s">
        <v>641</v>
      </c>
      <c r="I230" s="15" t="s">
        <v>642</v>
      </c>
    </row>
    <row r="231" spans="8:9" x14ac:dyDescent="0.3">
      <c r="H231" s="15" t="s">
        <v>643</v>
      </c>
      <c r="I231" s="15" t="s">
        <v>644</v>
      </c>
    </row>
    <row r="232" spans="8:9" x14ac:dyDescent="0.3">
      <c r="H232" s="15" t="s">
        <v>645</v>
      </c>
      <c r="I232" s="15" t="s">
        <v>646</v>
      </c>
    </row>
    <row r="233" spans="8:9" x14ac:dyDescent="0.3">
      <c r="H233" s="15" t="s">
        <v>647</v>
      </c>
      <c r="I233" s="15" t="s">
        <v>648</v>
      </c>
    </row>
    <row r="234" spans="8:9" x14ac:dyDescent="0.3">
      <c r="H234" s="15" t="s">
        <v>649</v>
      </c>
      <c r="I234" s="15" t="s">
        <v>650</v>
      </c>
    </row>
    <row r="235" spans="8:9" x14ac:dyDescent="0.3">
      <c r="H235" s="15" t="s">
        <v>651</v>
      </c>
      <c r="I235" s="15" t="s">
        <v>652</v>
      </c>
    </row>
    <row r="236" spans="8:9" x14ac:dyDescent="0.3">
      <c r="H236" s="15" t="s">
        <v>653</v>
      </c>
      <c r="I236" s="15" t="s">
        <v>654</v>
      </c>
    </row>
    <row r="237" spans="8:9" x14ac:dyDescent="0.3">
      <c r="H237" s="15" t="s">
        <v>655</v>
      </c>
      <c r="I237" s="15" t="s">
        <v>656</v>
      </c>
    </row>
    <row r="238" spans="8:9" x14ac:dyDescent="0.3">
      <c r="H238" s="15" t="s">
        <v>657</v>
      </c>
      <c r="I238" s="15" t="s">
        <v>658</v>
      </c>
    </row>
    <row r="239" spans="8:9" x14ac:dyDescent="0.3">
      <c r="H239" s="15" t="s">
        <v>659</v>
      </c>
      <c r="I239" s="15" t="s">
        <v>660</v>
      </c>
    </row>
    <row r="240" spans="8:9" x14ac:dyDescent="0.3">
      <c r="H240" s="15" t="s">
        <v>661</v>
      </c>
      <c r="I240" s="15" t="s">
        <v>662</v>
      </c>
    </row>
    <row r="241" spans="8:9" x14ac:dyDescent="0.3">
      <c r="H241" s="15" t="s">
        <v>663</v>
      </c>
      <c r="I241" s="15" t="s">
        <v>664</v>
      </c>
    </row>
    <row r="242" spans="8:9" x14ac:dyDescent="0.3">
      <c r="H242" s="15" t="s">
        <v>665</v>
      </c>
      <c r="I242" s="15" t="s">
        <v>666</v>
      </c>
    </row>
    <row r="243" spans="8:9" x14ac:dyDescent="0.3">
      <c r="H243" s="15" t="s">
        <v>667</v>
      </c>
      <c r="I243" s="15" t="s">
        <v>668</v>
      </c>
    </row>
    <row r="244" spans="8:9" x14ac:dyDescent="0.3">
      <c r="H244" s="15" t="s">
        <v>669</v>
      </c>
      <c r="I244" s="15" t="s">
        <v>670</v>
      </c>
    </row>
    <row r="245" spans="8:9" x14ac:dyDescent="0.3">
      <c r="H245" s="15" t="s">
        <v>671</v>
      </c>
      <c r="I245" s="15" t="s">
        <v>672</v>
      </c>
    </row>
    <row r="246" spans="8:9" x14ac:dyDescent="0.3">
      <c r="H246" s="15" t="s">
        <v>673</v>
      </c>
      <c r="I246" s="15" t="s">
        <v>674</v>
      </c>
    </row>
    <row r="247" spans="8:9" x14ac:dyDescent="0.3">
      <c r="H247" s="15" t="s">
        <v>675</v>
      </c>
      <c r="I247" s="15" t="s">
        <v>676</v>
      </c>
    </row>
    <row r="248" spans="8:9" x14ac:dyDescent="0.3">
      <c r="H248" s="15" t="s">
        <v>677</v>
      </c>
      <c r="I248" s="15" t="s">
        <v>678</v>
      </c>
    </row>
    <row r="249" spans="8:9" x14ac:dyDescent="0.3">
      <c r="H249" s="15" t="s">
        <v>679</v>
      </c>
      <c r="I249" s="15" t="s">
        <v>680</v>
      </c>
    </row>
    <row r="250" spans="8:9" x14ac:dyDescent="0.3">
      <c r="H250" s="15" t="s">
        <v>681</v>
      </c>
      <c r="I250" s="15" t="s">
        <v>682</v>
      </c>
    </row>
    <row r="251" spans="8:9" x14ac:dyDescent="0.3">
      <c r="H251" s="15" t="s">
        <v>683</v>
      </c>
      <c r="I251" s="15" t="s">
        <v>684</v>
      </c>
    </row>
    <row r="252" spans="8:9" x14ac:dyDescent="0.3">
      <c r="H252" s="15" t="s">
        <v>685</v>
      </c>
      <c r="I252" s="15" t="s">
        <v>686</v>
      </c>
    </row>
    <row r="253" spans="8:9" x14ac:dyDescent="0.3">
      <c r="H253" s="15" t="s">
        <v>687</v>
      </c>
      <c r="I253" s="15" t="s">
        <v>688</v>
      </c>
    </row>
    <row r="254" spans="8:9" x14ac:dyDescent="0.3">
      <c r="H254" s="15" t="s">
        <v>689</v>
      </c>
      <c r="I254" s="15" t="s">
        <v>690</v>
      </c>
    </row>
    <row r="255" spans="8:9" x14ac:dyDescent="0.3">
      <c r="H255" s="15" t="s">
        <v>691</v>
      </c>
      <c r="I255" s="15" t="s">
        <v>692</v>
      </c>
    </row>
    <row r="256" spans="8:9" x14ac:dyDescent="0.3">
      <c r="H256" s="15" t="s">
        <v>693</v>
      </c>
      <c r="I256" s="15" t="s">
        <v>694</v>
      </c>
    </row>
    <row r="257" spans="8:9" x14ac:dyDescent="0.3">
      <c r="H257" s="15" t="s">
        <v>695</v>
      </c>
      <c r="I257" s="15" t="s">
        <v>696</v>
      </c>
    </row>
    <row r="258" spans="8:9" x14ac:dyDescent="0.3">
      <c r="H258" s="15" t="s">
        <v>697</v>
      </c>
      <c r="I258" s="15" t="s">
        <v>698</v>
      </c>
    </row>
    <row r="259" spans="8:9" x14ac:dyDescent="0.3">
      <c r="H259" s="15" t="s">
        <v>699</v>
      </c>
      <c r="I259" s="15" t="s">
        <v>700</v>
      </c>
    </row>
    <row r="260" spans="8:9" x14ac:dyDescent="0.3">
      <c r="H260" s="15" t="s">
        <v>701</v>
      </c>
      <c r="I260" s="15" t="s">
        <v>702</v>
      </c>
    </row>
    <row r="261" spans="8:9" x14ac:dyDescent="0.3">
      <c r="H261" s="15" t="s">
        <v>703</v>
      </c>
      <c r="I261" s="15" t="s">
        <v>704</v>
      </c>
    </row>
    <row r="262" spans="8:9" x14ac:dyDescent="0.3">
      <c r="H262" s="15" t="s">
        <v>705</v>
      </c>
      <c r="I262" s="15" t="s">
        <v>706</v>
      </c>
    </row>
    <row r="263" spans="8:9" x14ac:dyDescent="0.3">
      <c r="H263" s="15" t="s">
        <v>707</v>
      </c>
      <c r="I263" s="15" t="s">
        <v>708</v>
      </c>
    </row>
    <row r="264" spans="8:9" x14ac:dyDescent="0.3">
      <c r="H264" s="15" t="s">
        <v>709</v>
      </c>
      <c r="I264" s="15" t="s">
        <v>710</v>
      </c>
    </row>
    <row r="265" spans="8:9" x14ac:dyDescent="0.3">
      <c r="H265" s="15" t="s">
        <v>711</v>
      </c>
      <c r="I265" s="15" t="s">
        <v>712</v>
      </c>
    </row>
    <row r="266" spans="8:9" x14ac:dyDescent="0.3">
      <c r="H266" s="15" t="s">
        <v>713</v>
      </c>
      <c r="I266" s="15" t="s">
        <v>714</v>
      </c>
    </row>
    <row r="267" spans="8:9" x14ac:dyDescent="0.3">
      <c r="H267" s="15" t="s">
        <v>715</v>
      </c>
      <c r="I267" s="15" t="s">
        <v>716</v>
      </c>
    </row>
    <row r="268" spans="8:9" x14ac:dyDescent="0.3">
      <c r="H268" s="15" t="s">
        <v>717</v>
      </c>
      <c r="I268" s="15" t="s">
        <v>718</v>
      </c>
    </row>
    <row r="269" spans="8:9" x14ac:dyDescent="0.3">
      <c r="H269" s="15" t="s">
        <v>719</v>
      </c>
      <c r="I269" s="15" t="s">
        <v>720</v>
      </c>
    </row>
    <row r="270" spans="8:9" x14ac:dyDescent="0.3">
      <c r="H270" s="15" t="s">
        <v>721</v>
      </c>
      <c r="I270" s="15" t="s">
        <v>722</v>
      </c>
    </row>
    <row r="271" spans="8:9" x14ac:dyDescent="0.3">
      <c r="H271" s="15" t="s">
        <v>723</v>
      </c>
      <c r="I271" s="15" t="s">
        <v>724</v>
      </c>
    </row>
    <row r="272" spans="8:9" x14ac:dyDescent="0.3">
      <c r="H272" s="15" t="s">
        <v>725</v>
      </c>
      <c r="I272" s="15" t="s">
        <v>726</v>
      </c>
    </row>
    <row r="273" spans="8:9" x14ac:dyDescent="0.3">
      <c r="H273" s="15" t="s">
        <v>727</v>
      </c>
      <c r="I273" s="15" t="s">
        <v>728</v>
      </c>
    </row>
    <row r="274" spans="8:9" x14ac:dyDescent="0.3">
      <c r="H274" s="15" t="s">
        <v>729</v>
      </c>
      <c r="I274" s="15" t="s">
        <v>730</v>
      </c>
    </row>
    <row r="275" spans="8:9" x14ac:dyDescent="0.3">
      <c r="H275" s="15" t="s">
        <v>731</v>
      </c>
      <c r="I275" s="15" t="s">
        <v>732</v>
      </c>
    </row>
    <row r="276" spans="8:9" x14ac:dyDescent="0.3">
      <c r="H276" s="15" t="s">
        <v>733</v>
      </c>
      <c r="I276" s="15" t="s">
        <v>734</v>
      </c>
    </row>
    <row r="277" spans="8:9" x14ac:dyDescent="0.3">
      <c r="H277" s="15" t="s">
        <v>735</v>
      </c>
      <c r="I277" s="15" t="s">
        <v>736</v>
      </c>
    </row>
    <row r="278" spans="8:9" x14ac:dyDescent="0.3">
      <c r="H278" s="15" t="s">
        <v>737</v>
      </c>
      <c r="I278" s="15" t="s">
        <v>738</v>
      </c>
    </row>
    <row r="279" spans="8:9" x14ac:dyDescent="0.3">
      <c r="H279" s="15" t="s">
        <v>739</v>
      </c>
      <c r="I279" s="15" t="s">
        <v>740</v>
      </c>
    </row>
    <row r="280" spans="8:9" x14ac:dyDescent="0.3">
      <c r="H280" s="15" t="s">
        <v>741</v>
      </c>
      <c r="I280" s="15" t="s">
        <v>742</v>
      </c>
    </row>
    <row r="281" spans="8:9" x14ac:dyDescent="0.3">
      <c r="H281" s="15" t="s">
        <v>743</v>
      </c>
      <c r="I281" s="15" t="s">
        <v>744</v>
      </c>
    </row>
    <row r="282" spans="8:9" x14ac:dyDescent="0.3">
      <c r="H282" s="15" t="s">
        <v>745</v>
      </c>
      <c r="I282" s="15" t="s">
        <v>746</v>
      </c>
    </row>
    <row r="283" spans="8:9" x14ac:dyDescent="0.3">
      <c r="H283" s="15" t="s">
        <v>747</v>
      </c>
      <c r="I283" s="15" t="s">
        <v>748</v>
      </c>
    </row>
    <row r="284" spans="8:9" x14ac:dyDescent="0.3">
      <c r="H284" s="15" t="s">
        <v>749</v>
      </c>
      <c r="I284" s="15" t="s">
        <v>750</v>
      </c>
    </row>
    <row r="285" spans="8:9" x14ac:dyDescent="0.3">
      <c r="H285" s="15" t="s">
        <v>751</v>
      </c>
      <c r="I285" s="15" t="s">
        <v>752</v>
      </c>
    </row>
    <row r="286" spans="8:9" x14ac:dyDescent="0.3">
      <c r="H286" s="15" t="s">
        <v>753</v>
      </c>
      <c r="I286" s="15" t="s">
        <v>754</v>
      </c>
    </row>
    <row r="287" spans="8:9" x14ac:dyDescent="0.3">
      <c r="H287" s="15" t="s">
        <v>755</v>
      </c>
      <c r="I287" s="15" t="s">
        <v>756</v>
      </c>
    </row>
    <row r="288" spans="8:9" x14ac:dyDescent="0.3">
      <c r="H288" s="15" t="s">
        <v>198</v>
      </c>
      <c r="I288" s="15" t="s">
        <v>199</v>
      </c>
    </row>
    <row r="289" spans="8:9" x14ac:dyDescent="0.3">
      <c r="H289" s="15" t="s">
        <v>757</v>
      </c>
      <c r="I289" s="15" t="s">
        <v>758</v>
      </c>
    </row>
    <row r="290" spans="8:9" x14ac:dyDescent="0.3">
      <c r="H290" s="15" t="s">
        <v>759</v>
      </c>
      <c r="I290" s="15" t="s">
        <v>760</v>
      </c>
    </row>
    <row r="291" spans="8:9" x14ac:dyDescent="0.3">
      <c r="H291" s="15" t="s">
        <v>761</v>
      </c>
      <c r="I291" s="15" t="s">
        <v>762</v>
      </c>
    </row>
    <row r="292" spans="8:9" x14ac:dyDescent="0.3">
      <c r="H292" s="15" t="s">
        <v>763</v>
      </c>
      <c r="I292" s="15" t="s">
        <v>764</v>
      </c>
    </row>
    <row r="293" spans="8:9" x14ac:dyDescent="0.3">
      <c r="H293" s="15" t="s">
        <v>765</v>
      </c>
      <c r="I293" s="15" t="s">
        <v>766</v>
      </c>
    </row>
    <row r="294" spans="8:9" x14ac:dyDescent="0.3">
      <c r="H294" s="15" t="s">
        <v>767</v>
      </c>
      <c r="I294" s="15" t="s">
        <v>768</v>
      </c>
    </row>
    <row r="295" spans="8:9" x14ac:dyDescent="0.3">
      <c r="H295" s="15" t="s">
        <v>769</v>
      </c>
      <c r="I295" s="15" t="s">
        <v>770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9"/>
  <sheetViews>
    <sheetView zoomScale="83" workbookViewId="0">
      <selection activeCell="K25" sqref="K25"/>
    </sheetView>
  </sheetViews>
  <sheetFormatPr defaultColWidth="10.90625" defaultRowHeight="15.55" x14ac:dyDescent="0.25"/>
  <cols>
    <col min="1" max="1" width="8.81640625" style="1" customWidth="1"/>
    <col min="2" max="2" width="13.26953125" style="1" customWidth="1"/>
    <col min="3" max="5" width="8.81640625" style="1" customWidth="1"/>
    <col min="6" max="6" width="13.54296875" style="1" customWidth="1"/>
    <col min="7" max="250" width="8.81640625" style="1" customWidth="1"/>
    <col min="251" max="16384" width="10.90625" style="1"/>
  </cols>
  <sheetData>
    <row r="1" spans="1:7" x14ac:dyDescent="0.25">
      <c r="A1" s="1" t="s">
        <v>904</v>
      </c>
    </row>
    <row r="2" spans="1:7" s="11" customFormat="1" ht="16.7" customHeight="1" x14ac:dyDescent="0.25">
      <c r="A2" s="63" t="s">
        <v>905</v>
      </c>
      <c r="B2" s="63"/>
      <c r="C2" s="63"/>
      <c r="E2" s="63" t="s">
        <v>906</v>
      </c>
      <c r="F2" s="63"/>
      <c r="G2" s="63"/>
    </row>
    <row r="3" spans="1:7" x14ac:dyDescent="0.25">
      <c r="A3" s="1" t="s">
        <v>902</v>
      </c>
      <c r="B3" s="18" t="s">
        <v>828</v>
      </c>
      <c r="C3" s="18" t="s">
        <v>829</v>
      </c>
      <c r="E3" s="1" t="s">
        <v>902</v>
      </c>
      <c r="F3" s="18" t="s">
        <v>828</v>
      </c>
      <c r="G3" s="18" t="s">
        <v>829</v>
      </c>
    </row>
    <row r="4" spans="1:7" x14ac:dyDescent="0.25">
      <c r="A4" s="1" t="s">
        <v>771</v>
      </c>
      <c r="B4" s="1">
        <v>3.9218904406947299</v>
      </c>
      <c r="C4" s="1">
        <v>6.2462596221587504E-3</v>
      </c>
      <c r="E4" s="1" t="s">
        <v>771</v>
      </c>
      <c r="F4" s="1">
        <v>3.0726210629724</v>
      </c>
      <c r="G4" s="1">
        <v>3.49967587803722E-2</v>
      </c>
    </row>
    <row r="5" spans="1:7" x14ac:dyDescent="0.25">
      <c r="A5" s="1" t="s">
        <v>772</v>
      </c>
      <c r="B5" s="1">
        <v>1.6547604337898001</v>
      </c>
      <c r="C5" s="1">
        <v>2.67144546125208E-2</v>
      </c>
      <c r="E5" s="1" t="s">
        <v>796</v>
      </c>
      <c r="F5" s="1">
        <v>0.73033994588439399</v>
      </c>
      <c r="G5" s="1">
        <v>1.6375625071411701E-2</v>
      </c>
    </row>
    <row r="6" spans="1:7" x14ac:dyDescent="0.25">
      <c r="A6" s="1" t="s">
        <v>773</v>
      </c>
      <c r="B6" s="1">
        <v>0.78927669083706897</v>
      </c>
      <c r="C6" s="1">
        <v>4.3195287348183099E-2</v>
      </c>
      <c r="E6" s="1" t="s">
        <v>797</v>
      </c>
      <c r="F6" s="1">
        <v>5.3368792242463501</v>
      </c>
      <c r="G6" s="1">
        <v>5.7950302214796199E-3</v>
      </c>
    </row>
    <row r="7" spans="1:7" x14ac:dyDescent="0.25">
      <c r="A7" s="1" t="s">
        <v>774</v>
      </c>
      <c r="B7" s="1">
        <v>2.3792485139597499</v>
      </c>
      <c r="C7" s="1">
        <v>6.9623140601771097E-3</v>
      </c>
      <c r="E7" s="1" t="s">
        <v>798</v>
      </c>
      <c r="F7" s="1">
        <v>1.7189757764212701</v>
      </c>
      <c r="G7" s="1">
        <v>4.4827523252659297E-2</v>
      </c>
    </row>
    <row r="8" spans="1:7" x14ac:dyDescent="0.25">
      <c r="A8" s="1" t="s">
        <v>775</v>
      </c>
      <c r="B8" s="1">
        <v>1.60903745001273</v>
      </c>
      <c r="C8" s="1">
        <v>3.3897207463878202E-3</v>
      </c>
      <c r="E8" s="1" t="s">
        <v>6</v>
      </c>
      <c r="F8" s="1">
        <v>1.5436871631832001</v>
      </c>
      <c r="G8" s="1">
        <v>3.8790074746221599E-2</v>
      </c>
    </row>
    <row r="9" spans="1:7" x14ac:dyDescent="0.25">
      <c r="A9" s="1" t="s">
        <v>776</v>
      </c>
      <c r="B9" s="1">
        <v>1.1329152440988599</v>
      </c>
      <c r="C9" s="1">
        <v>4.3372145361594103E-2</v>
      </c>
      <c r="E9" s="1" t="s">
        <v>799</v>
      </c>
      <c r="F9" s="1">
        <v>0.76030303056102699</v>
      </c>
      <c r="G9" s="1">
        <v>2.8912043503759699E-2</v>
      </c>
    </row>
    <row r="10" spans="1:7" x14ac:dyDescent="0.25">
      <c r="A10" s="1" t="s">
        <v>777</v>
      </c>
      <c r="B10" s="1">
        <v>1.17988371461154</v>
      </c>
      <c r="C10" s="1">
        <v>1.8013220683747399E-2</v>
      </c>
      <c r="E10" s="1" t="s">
        <v>800</v>
      </c>
      <c r="F10" s="1">
        <v>0.59713631315345195</v>
      </c>
      <c r="G10" s="1">
        <v>4.5746326080049499E-2</v>
      </c>
    </row>
    <row r="11" spans="1:7" x14ac:dyDescent="0.25">
      <c r="A11" s="1" t="s">
        <v>778</v>
      </c>
      <c r="B11" s="1">
        <v>3.1415629348349499</v>
      </c>
      <c r="C11" s="1">
        <v>1.71994588427354E-2</v>
      </c>
      <c r="E11" s="1" t="s">
        <v>801</v>
      </c>
      <c r="F11" s="1">
        <v>1.5597983306057599</v>
      </c>
      <c r="G11" s="1">
        <v>3.1575870046782702E-2</v>
      </c>
    </row>
    <row r="12" spans="1:7" x14ac:dyDescent="0.25">
      <c r="A12" s="1" t="s">
        <v>779</v>
      </c>
      <c r="B12" s="1">
        <v>1.5198861790802101</v>
      </c>
      <c r="C12" s="1">
        <v>4.0373919774296198E-2</v>
      </c>
      <c r="E12" s="1" t="s">
        <v>802</v>
      </c>
      <c r="F12" s="1">
        <v>2.9027776543738102</v>
      </c>
      <c r="G12" s="1">
        <v>5.1783312828491204E-3</v>
      </c>
    </row>
    <row r="13" spans="1:7" x14ac:dyDescent="0.25">
      <c r="A13" s="1" t="s">
        <v>780</v>
      </c>
      <c r="B13" s="1">
        <v>4.5683367534355801</v>
      </c>
      <c r="C13" s="1">
        <v>8.5038984153359299E-3</v>
      </c>
      <c r="E13" s="1" t="s">
        <v>803</v>
      </c>
      <c r="F13" s="1">
        <v>0.997954088865182</v>
      </c>
      <c r="G13" s="1">
        <v>4.5840791251191899E-2</v>
      </c>
    </row>
    <row r="14" spans="1:7" x14ac:dyDescent="0.25">
      <c r="A14" s="1" t="s">
        <v>781</v>
      </c>
      <c r="B14" s="1">
        <v>0.83326871846446604</v>
      </c>
      <c r="C14" s="1">
        <v>2.39076638861726E-2</v>
      </c>
      <c r="E14" s="1" t="s">
        <v>780</v>
      </c>
      <c r="F14" s="1">
        <v>4.7097591175970104</v>
      </c>
      <c r="G14" s="1">
        <v>6.7130051170343399E-3</v>
      </c>
    </row>
    <row r="15" spans="1:7" x14ac:dyDescent="0.25">
      <c r="A15" s="1" t="s">
        <v>782</v>
      </c>
      <c r="B15" s="1">
        <v>1.5547888649175801</v>
      </c>
      <c r="C15" s="1">
        <v>2.5880451962194299E-2</v>
      </c>
      <c r="E15" s="1" t="s">
        <v>804</v>
      </c>
      <c r="F15" s="1">
        <v>4.7624894857241298</v>
      </c>
      <c r="G15" s="1">
        <v>1.26916815823212E-2</v>
      </c>
    </row>
    <row r="16" spans="1:7" x14ac:dyDescent="0.25">
      <c r="A16" s="1" t="s">
        <v>783</v>
      </c>
      <c r="B16" s="1">
        <v>1.5603479370511499</v>
      </c>
      <c r="C16" s="1">
        <v>1.27223888545789E-2</v>
      </c>
      <c r="E16" s="1" t="s">
        <v>805</v>
      </c>
      <c r="F16" s="1">
        <v>1.7490926709060299</v>
      </c>
      <c r="G16" s="1">
        <v>8.0770574439577407E-3</v>
      </c>
    </row>
    <row r="17" spans="1:7" x14ac:dyDescent="0.25">
      <c r="A17" s="1" t="s">
        <v>784</v>
      </c>
      <c r="B17" s="1">
        <v>0.99063414361965396</v>
      </c>
      <c r="C17" s="1">
        <v>1.1359556377699099E-2</v>
      </c>
      <c r="E17" s="1" t="s">
        <v>806</v>
      </c>
      <c r="F17" s="1">
        <v>0.942133489545528</v>
      </c>
      <c r="G17" s="1">
        <v>3.2246936002737502E-2</v>
      </c>
    </row>
    <row r="18" spans="1:7" x14ac:dyDescent="0.25">
      <c r="A18" s="1" t="s">
        <v>785</v>
      </c>
      <c r="B18" s="1">
        <v>3.5099535267512199</v>
      </c>
      <c r="C18" s="1">
        <v>9.1865727006724008E-3</v>
      </c>
      <c r="E18" s="1" t="s">
        <v>807</v>
      </c>
      <c r="F18" s="1">
        <v>4.5307147842513498</v>
      </c>
      <c r="G18" s="1">
        <v>8.1929307277282502E-3</v>
      </c>
    </row>
    <row r="19" spans="1:7" x14ac:dyDescent="0.25">
      <c r="A19" s="1" t="s">
        <v>786</v>
      </c>
      <c r="B19" s="1">
        <v>1.5235923704429599</v>
      </c>
      <c r="C19" s="1">
        <v>3.46604674430099E-2</v>
      </c>
      <c r="E19" s="1" t="s">
        <v>808</v>
      </c>
      <c r="F19" s="1">
        <v>1.8634670004117699</v>
      </c>
      <c r="G19" s="1">
        <v>5.9558497701120601E-3</v>
      </c>
    </row>
    <row r="20" spans="1:7" x14ac:dyDescent="0.25">
      <c r="A20" s="1" t="s">
        <v>787</v>
      </c>
      <c r="B20" s="1">
        <v>1.16583718742277</v>
      </c>
      <c r="C20" s="1">
        <v>2.0745505705885799E-2</v>
      </c>
      <c r="E20" s="1" t="s">
        <v>809</v>
      </c>
      <c r="F20" s="1">
        <v>0.91376609819292798</v>
      </c>
      <c r="G20" s="1">
        <v>1.6727873193708599E-2</v>
      </c>
    </row>
    <row r="21" spans="1:7" x14ac:dyDescent="0.25">
      <c r="A21" s="1" t="s">
        <v>788</v>
      </c>
      <c r="B21" s="1">
        <v>1.5858383530845299</v>
      </c>
      <c r="C21" s="1">
        <v>2.62755678101643E-2</v>
      </c>
      <c r="E21" s="1" t="s">
        <v>810</v>
      </c>
      <c r="F21" s="1">
        <v>0.87793648166821103</v>
      </c>
      <c r="G21" s="1">
        <v>4.7292649939348397E-2</v>
      </c>
    </row>
    <row r="22" spans="1:7" x14ac:dyDescent="0.25">
      <c r="A22" s="1" t="s">
        <v>789</v>
      </c>
      <c r="B22" s="1">
        <v>3.7489116894572398</v>
      </c>
      <c r="C22" s="1">
        <v>4.5208680942268799E-2</v>
      </c>
      <c r="E22" s="1" t="s">
        <v>811</v>
      </c>
      <c r="F22" s="1">
        <v>1.44762072114124</v>
      </c>
      <c r="G22" s="1">
        <v>2.50942896417468E-2</v>
      </c>
    </row>
    <row r="23" spans="1:7" x14ac:dyDescent="0.25">
      <c r="A23" s="1" t="s">
        <v>790</v>
      </c>
      <c r="B23" s="1">
        <v>4.0851427534042299</v>
      </c>
      <c r="C23" s="1">
        <v>3.76949345766453E-2</v>
      </c>
      <c r="E23" s="1" t="s">
        <v>812</v>
      </c>
      <c r="F23" s="1">
        <v>0.62045927934992195</v>
      </c>
      <c r="G23" s="1">
        <v>2.8350439506120699E-2</v>
      </c>
    </row>
    <row r="24" spans="1:7" x14ac:dyDescent="0.25">
      <c r="A24" s="1" t="s">
        <v>791</v>
      </c>
      <c r="B24" s="1">
        <v>1.35958216268251</v>
      </c>
      <c r="C24" s="1">
        <v>3.3506058257888299E-2</v>
      </c>
      <c r="E24" s="1" t="s">
        <v>813</v>
      </c>
      <c r="F24" s="1">
        <v>1.38933402775465</v>
      </c>
      <c r="G24" s="1">
        <v>2.24168463855722E-2</v>
      </c>
    </row>
    <row r="25" spans="1:7" x14ac:dyDescent="0.25">
      <c r="A25" s="1" t="s">
        <v>792</v>
      </c>
      <c r="B25" s="1">
        <v>4.6655972698342598</v>
      </c>
      <c r="C25" s="1">
        <v>2.8850649870879399E-2</v>
      </c>
      <c r="E25" s="1" t="s">
        <v>814</v>
      </c>
      <c r="F25" s="1">
        <v>2.0630748359277402</v>
      </c>
      <c r="G25" s="1">
        <v>2.42807130728806E-3</v>
      </c>
    </row>
    <row r="26" spans="1:7" x14ac:dyDescent="0.25">
      <c r="A26" s="1" t="s">
        <v>793</v>
      </c>
      <c r="B26" s="1">
        <v>1.55673304181867</v>
      </c>
      <c r="C26" s="1">
        <v>2.8940218370858001E-3</v>
      </c>
      <c r="E26" s="1" t="s">
        <v>788</v>
      </c>
      <c r="F26" s="1">
        <v>1.41676563268469</v>
      </c>
      <c r="G26" s="1">
        <v>4.9602613270184302E-2</v>
      </c>
    </row>
    <row r="27" spans="1:7" x14ac:dyDescent="0.25">
      <c r="A27" s="1" t="s">
        <v>794</v>
      </c>
      <c r="B27" s="1">
        <v>1.58836881306828</v>
      </c>
      <c r="C27" s="1">
        <v>4.8997878868967899E-2</v>
      </c>
      <c r="E27" s="1" t="s">
        <v>815</v>
      </c>
      <c r="F27" s="1">
        <v>4.5703522658102296</v>
      </c>
      <c r="G27" s="1">
        <v>4.6048708000707698E-2</v>
      </c>
    </row>
    <row r="28" spans="1:7" x14ac:dyDescent="0.25">
      <c r="A28" s="1" t="s">
        <v>795</v>
      </c>
      <c r="B28" s="1">
        <v>4.01266836048186</v>
      </c>
      <c r="C28" s="1">
        <v>1.0811277881079001E-2</v>
      </c>
      <c r="E28" s="1" t="s">
        <v>816</v>
      </c>
      <c r="F28" s="1">
        <v>5.5164667579132898</v>
      </c>
      <c r="G28" s="1">
        <v>2.0706356670112201E-2</v>
      </c>
    </row>
    <row r="29" spans="1:7" x14ac:dyDescent="0.25">
      <c r="E29" s="1" t="s">
        <v>817</v>
      </c>
      <c r="F29" s="1">
        <v>4.2655973537929901</v>
      </c>
      <c r="G29" s="1">
        <v>4.2031409531442403E-2</v>
      </c>
    </row>
    <row r="30" spans="1:7" x14ac:dyDescent="0.25">
      <c r="E30" s="1" t="s">
        <v>818</v>
      </c>
      <c r="F30" s="1">
        <v>1.78261608743952</v>
      </c>
      <c r="G30" s="1">
        <v>2.0679384686028601E-2</v>
      </c>
    </row>
    <row r="31" spans="1:7" x14ac:dyDescent="0.25">
      <c r="E31" s="1" t="s">
        <v>819</v>
      </c>
      <c r="F31" s="1">
        <v>3.8840540584122198</v>
      </c>
      <c r="G31" s="1">
        <v>2.5179565855558101E-2</v>
      </c>
    </row>
    <row r="32" spans="1:7" x14ac:dyDescent="0.25">
      <c r="E32" s="1" t="s">
        <v>820</v>
      </c>
      <c r="F32" s="1">
        <v>2.6567716040229601</v>
      </c>
      <c r="G32" s="1">
        <v>4.7554748412945803E-2</v>
      </c>
    </row>
    <row r="33" spans="5:7" x14ac:dyDescent="0.25">
      <c r="E33" s="1" t="s">
        <v>821</v>
      </c>
      <c r="F33" s="1">
        <v>1.6820995819176501</v>
      </c>
      <c r="G33" s="1">
        <v>1.13119796809413E-2</v>
      </c>
    </row>
    <row r="34" spans="5:7" x14ac:dyDescent="0.25">
      <c r="E34" s="1" t="s">
        <v>822</v>
      </c>
      <c r="F34" s="1">
        <v>3.72663364983512</v>
      </c>
      <c r="G34" s="1">
        <v>3.0340466077564601E-2</v>
      </c>
    </row>
    <row r="35" spans="5:7" x14ac:dyDescent="0.25">
      <c r="E35" s="1" t="s">
        <v>823</v>
      </c>
      <c r="F35" s="1">
        <v>2.1858175909893101</v>
      </c>
      <c r="G35" s="1">
        <v>2.8037624700278999E-2</v>
      </c>
    </row>
    <row r="36" spans="5:7" x14ac:dyDescent="0.25">
      <c r="E36" s="1" t="s">
        <v>824</v>
      </c>
      <c r="F36" s="1">
        <v>2.8251193763271099</v>
      </c>
      <c r="G36" s="1">
        <v>4.7656441320088901E-2</v>
      </c>
    </row>
    <row r="37" spans="5:7" x14ac:dyDescent="0.25">
      <c r="E37" s="1" t="s">
        <v>825</v>
      </c>
      <c r="F37" s="1">
        <v>2.5194995933084301</v>
      </c>
      <c r="G37" s="1">
        <v>2.80274486130021E-2</v>
      </c>
    </row>
    <row r="38" spans="5:7" x14ac:dyDescent="0.25">
      <c r="E38" s="1" t="s">
        <v>826</v>
      </c>
      <c r="F38" s="1">
        <v>2.12911322775467</v>
      </c>
      <c r="G38" s="1">
        <v>2.5655106490307299E-2</v>
      </c>
    </row>
    <row r="39" spans="5:7" x14ac:dyDescent="0.25">
      <c r="E39" s="1" t="s">
        <v>827</v>
      </c>
      <c r="F39" s="1">
        <v>3.9840897335104302</v>
      </c>
      <c r="G39" s="1">
        <v>1.1685144525446001E-2</v>
      </c>
    </row>
  </sheetData>
  <mergeCells count="2">
    <mergeCell ref="A2:C2"/>
    <mergeCell ref="E2:G2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4"/>
  <sheetViews>
    <sheetView zoomScale="93" zoomScaleNormal="70" workbookViewId="0">
      <selection activeCell="N23" sqref="N23"/>
    </sheetView>
  </sheetViews>
  <sheetFormatPr defaultColWidth="10.90625" defaultRowHeight="15.55" x14ac:dyDescent="0.25"/>
  <cols>
    <col min="1" max="1" width="8.81640625" style="1" customWidth="1"/>
    <col min="2" max="2" width="13.26953125" style="1" customWidth="1"/>
    <col min="3" max="5" width="8.81640625" style="1" customWidth="1"/>
    <col min="6" max="6" width="13.1796875" style="1" customWidth="1"/>
    <col min="7" max="248" width="8.81640625" style="1" customWidth="1"/>
    <col min="249" max="16384" width="10.90625" style="1"/>
  </cols>
  <sheetData>
    <row r="1" spans="1:7" x14ac:dyDescent="0.25">
      <c r="A1" s="1" t="s">
        <v>907</v>
      </c>
    </row>
    <row r="2" spans="1:7" x14ac:dyDescent="0.25">
      <c r="A2" s="1" t="s">
        <v>908</v>
      </c>
      <c r="E2" s="1" t="s">
        <v>909</v>
      </c>
    </row>
    <row r="3" spans="1:7" x14ac:dyDescent="0.25">
      <c r="A3" s="1" t="s">
        <v>902</v>
      </c>
      <c r="B3" s="18" t="s">
        <v>828</v>
      </c>
      <c r="C3" s="18" t="s">
        <v>829</v>
      </c>
      <c r="E3" s="1" t="s">
        <v>902</v>
      </c>
      <c r="F3" s="18" t="s">
        <v>828</v>
      </c>
      <c r="G3" s="18" t="s">
        <v>829</v>
      </c>
    </row>
    <row r="4" spans="1:7" x14ac:dyDescent="0.25">
      <c r="A4" s="1" t="s">
        <v>830</v>
      </c>
      <c r="B4" s="1">
        <v>-1.4972242710000001</v>
      </c>
      <c r="C4" s="1">
        <v>3.7209116E-2</v>
      </c>
      <c r="E4" s="1" t="s">
        <v>843</v>
      </c>
      <c r="F4" s="1">
        <v>-4.4995233049151704</v>
      </c>
      <c r="G4" s="1">
        <v>4.84018230557293E-2</v>
      </c>
    </row>
    <row r="5" spans="1:7" x14ac:dyDescent="0.25">
      <c r="A5" s="1" t="s">
        <v>831</v>
      </c>
      <c r="B5" s="1">
        <v>-2.7688804679999999</v>
      </c>
      <c r="C5" s="1">
        <v>2.2397324E-2</v>
      </c>
      <c r="E5" s="1" t="s">
        <v>844</v>
      </c>
      <c r="F5" s="1">
        <v>-3.4562859227142999</v>
      </c>
      <c r="G5" s="1">
        <v>3.53424393579563E-2</v>
      </c>
    </row>
    <row r="6" spans="1:7" x14ac:dyDescent="0.25">
      <c r="A6" s="1" t="s">
        <v>832</v>
      </c>
      <c r="B6" s="1">
        <v>-5.2744756759999998</v>
      </c>
      <c r="C6" s="1">
        <v>4.3386229999999998E-3</v>
      </c>
      <c r="E6" s="1" t="s">
        <v>845</v>
      </c>
      <c r="F6" s="1">
        <v>-4.4012564361533304</v>
      </c>
      <c r="G6" s="1">
        <v>3.1587831838456898E-2</v>
      </c>
    </row>
    <row r="7" spans="1:7" x14ac:dyDescent="0.25">
      <c r="A7" s="1" t="s">
        <v>833</v>
      </c>
      <c r="B7" s="1">
        <v>-2.7635300109999998</v>
      </c>
      <c r="C7" s="1">
        <v>2.6095179E-2</v>
      </c>
      <c r="E7" s="1" t="s">
        <v>846</v>
      </c>
      <c r="F7" s="1">
        <v>-1.8385992999877201</v>
      </c>
      <c r="G7" s="1">
        <v>1.921171635574E-2</v>
      </c>
    </row>
    <row r="8" spans="1:7" x14ac:dyDescent="0.25">
      <c r="A8" s="1" t="s">
        <v>834</v>
      </c>
      <c r="B8" s="1">
        <v>-4.6257999400000003</v>
      </c>
      <c r="C8" s="1">
        <v>3.2639831000000001E-2</v>
      </c>
      <c r="E8" s="1" t="s">
        <v>847</v>
      </c>
      <c r="F8" s="1">
        <v>-4.7219846200270998</v>
      </c>
      <c r="G8" s="1">
        <v>2.80489070306136E-2</v>
      </c>
    </row>
    <row r="9" spans="1:7" x14ac:dyDescent="0.25">
      <c r="A9" s="1" t="s">
        <v>835</v>
      </c>
      <c r="B9" s="1">
        <v>-4.2208894600000004</v>
      </c>
      <c r="C9" s="1">
        <v>4.3827072000000002E-2</v>
      </c>
      <c r="E9" s="1" t="s">
        <v>848</v>
      </c>
      <c r="F9" s="1">
        <v>-5.4975999039045096</v>
      </c>
      <c r="G9" s="1">
        <v>8.4731385345474097E-3</v>
      </c>
    </row>
    <row r="10" spans="1:7" x14ac:dyDescent="0.25">
      <c r="A10" s="1" t="s">
        <v>836</v>
      </c>
      <c r="B10" s="1">
        <v>-2.6542560700000002</v>
      </c>
      <c r="C10" s="1">
        <v>3.6966866000000001E-2</v>
      </c>
      <c r="E10" s="1" t="s">
        <v>849</v>
      </c>
      <c r="F10" s="1">
        <v>-4.8824111058836497</v>
      </c>
      <c r="G10" s="1">
        <v>1.5656434978535701E-2</v>
      </c>
    </row>
    <row r="11" spans="1:7" x14ac:dyDescent="0.25">
      <c r="A11" s="1" t="s">
        <v>837</v>
      </c>
      <c r="B11" s="1">
        <v>-4.9122505839999997</v>
      </c>
      <c r="C11" s="1">
        <v>7.2994679999999999E-3</v>
      </c>
      <c r="E11" s="1" t="s">
        <v>850</v>
      </c>
      <c r="F11" s="1">
        <v>-1.3293589292425601</v>
      </c>
      <c r="G11" s="1">
        <v>2.6121625290720998E-2</v>
      </c>
    </row>
    <row r="12" spans="1:7" x14ac:dyDescent="0.25">
      <c r="A12" s="1" t="s">
        <v>838</v>
      </c>
      <c r="B12" s="1">
        <v>-2.4317526040000002</v>
      </c>
      <c r="C12" s="1">
        <v>4.8001375999999998E-2</v>
      </c>
      <c r="E12" s="1" t="s">
        <v>851</v>
      </c>
      <c r="F12" s="1">
        <v>-4.4692242072555501</v>
      </c>
      <c r="G12" s="1">
        <v>4.55464061618963E-2</v>
      </c>
    </row>
    <row r="13" spans="1:7" x14ac:dyDescent="0.25">
      <c r="A13" s="1" t="s">
        <v>839</v>
      </c>
      <c r="B13" s="1">
        <v>-2.7976056599999999</v>
      </c>
      <c r="C13" s="1">
        <v>2.9144918999999998E-2</v>
      </c>
      <c r="E13" s="1" t="s">
        <v>852</v>
      </c>
      <c r="F13" s="1">
        <v>-2.13736843939038</v>
      </c>
      <c r="G13" s="1">
        <v>1.5025735565182399E-2</v>
      </c>
    </row>
    <row r="14" spans="1:7" x14ac:dyDescent="0.25">
      <c r="A14" s="1" t="s">
        <v>840</v>
      </c>
      <c r="B14" s="1">
        <v>-3.9972389380000002</v>
      </c>
      <c r="C14" s="1">
        <v>4.1743886000000001E-2</v>
      </c>
      <c r="E14" s="1" t="s">
        <v>853</v>
      </c>
      <c r="F14" s="1">
        <v>-4.2905604865968296</v>
      </c>
      <c r="G14" s="1">
        <v>1.8598661612649399E-2</v>
      </c>
    </row>
    <row r="15" spans="1:7" x14ac:dyDescent="0.25">
      <c r="A15" s="1" t="s">
        <v>841</v>
      </c>
      <c r="B15" s="1">
        <v>-4.9236192619999999</v>
      </c>
      <c r="C15" s="1">
        <v>1.4613429999999999E-3</v>
      </c>
      <c r="E15" s="1" t="s">
        <v>854</v>
      </c>
      <c r="F15" s="1">
        <v>-1.9401491778347499</v>
      </c>
      <c r="G15" s="1">
        <v>3.0308547007579401E-2</v>
      </c>
    </row>
    <row r="16" spans="1:7" x14ac:dyDescent="0.25">
      <c r="A16" s="1" t="s">
        <v>842</v>
      </c>
      <c r="B16" s="1">
        <v>-2.065433842</v>
      </c>
      <c r="C16" s="1">
        <v>2.6691251999999999E-2</v>
      </c>
      <c r="E16" s="1" t="s">
        <v>855</v>
      </c>
      <c r="F16" s="1">
        <v>-3.5952386734094</v>
      </c>
      <c r="G16" s="1">
        <v>4.3402354768750297E-2</v>
      </c>
    </row>
    <row r="17" spans="5:7" x14ac:dyDescent="0.25">
      <c r="E17" s="1" t="s">
        <v>856</v>
      </c>
      <c r="F17" s="1">
        <v>-3.3091381563020801</v>
      </c>
      <c r="G17" s="1">
        <v>3.1735043442841102E-2</v>
      </c>
    </row>
    <row r="18" spans="5:7" x14ac:dyDescent="0.25">
      <c r="E18" s="1" t="s">
        <v>857</v>
      </c>
      <c r="F18" s="1">
        <v>-2.5825490251347301</v>
      </c>
      <c r="G18" s="1">
        <v>3.8209452484834303E-2</v>
      </c>
    </row>
    <row r="19" spans="5:7" x14ac:dyDescent="0.25">
      <c r="E19" s="1" t="s">
        <v>858</v>
      </c>
      <c r="F19" s="1">
        <v>-2.10799637858161</v>
      </c>
      <c r="G19" s="1">
        <v>4.92655797879036E-2</v>
      </c>
    </row>
    <row r="20" spans="5:7" x14ac:dyDescent="0.25">
      <c r="E20" s="1" t="s">
        <v>859</v>
      </c>
      <c r="F20" s="1">
        <v>-1.8611983448835401</v>
      </c>
      <c r="G20" s="1">
        <v>4.6173588267251597E-2</v>
      </c>
    </row>
    <row r="21" spans="5:7" x14ac:dyDescent="0.25">
      <c r="E21" s="1" t="s">
        <v>860</v>
      </c>
      <c r="F21" s="1">
        <v>-2.19622221360643</v>
      </c>
      <c r="G21" s="1">
        <v>2.4427680803805599E-2</v>
      </c>
    </row>
    <row r="22" spans="5:7" x14ac:dyDescent="0.25">
      <c r="E22" s="1" t="s">
        <v>861</v>
      </c>
      <c r="F22" s="1">
        <v>-3.99908191296156</v>
      </c>
      <c r="G22" s="1">
        <v>2.7199663524048099E-2</v>
      </c>
    </row>
    <row r="23" spans="5:7" x14ac:dyDescent="0.25">
      <c r="E23" s="1" t="s">
        <v>862</v>
      </c>
      <c r="F23" s="1">
        <v>-3.70143730169722</v>
      </c>
      <c r="G23" s="1">
        <v>1.71483570652964E-2</v>
      </c>
    </row>
    <row r="24" spans="5:7" x14ac:dyDescent="0.25">
      <c r="E24" s="1" t="s">
        <v>863</v>
      </c>
      <c r="F24" s="1">
        <v>-2.0557277670701399</v>
      </c>
      <c r="G24" s="1">
        <v>4.17747874513653E-2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 </vt:lpstr>
      <vt:lpstr>Table S6</vt:lpstr>
      <vt:lpstr>Table S7</vt:lpstr>
      <vt:lpstr>Table S8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王煜暖</dc:creator>
  <cp:lastModifiedBy>王 煜暖</cp:lastModifiedBy>
  <dcterms:created xsi:type="dcterms:W3CDTF">2016-12-02T08:54:00Z</dcterms:created>
  <dcterms:modified xsi:type="dcterms:W3CDTF">2023-11-27T07:05:58Z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B188413328FC445AB22235DA04678609</vt:lpwstr>
  </property>
</Properties>
</file>