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chc/Google Drive/Lab/[Research] Cyanidiophyceae/[DRAFT] Cyanidiophyceae_Mitochondria/Manuscript/[FINAL DRAFT] Submission/Genome Biology and Evolution/"/>
    </mc:Choice>
  </mc:AlternateContent>
  <xr:revisionPtr revIDLastSave="0" documentId="13_ncr:1_{E768A5FA-2358-0A47-8AFC-DDE88DCB17BF}" xr6:coauthVersionLast="45" xr6:coauthVersionMax="45" xr10:uidLastSave="{00000000-0000-0000-0000-000000000000}"/>
  <bookViews>
    <workbookView xWindow="10220" yWindow="1600" windowWidth="28000" windowHeight="17540" activeTab="6" xr2:uid="{0CD3CC62-B8A1-F847-8A43-87CEE7C0CB3B}"/>
  </bookViews>
  <sheets>
    <sheet name="Table S1" sheetId="24" r:id="rId1"/>
    <sheet name="Table S2" sheetId="22" r:id="rId2"/>
    <sheet name="Table S3  " sheetId="26" r:id="rId3"/>
    <sheet name="Table S4 " sheetId="6" r:id="rId4"/>
    <sheet name="Table S5" sheetId="12" r:id="rId5"/>
    <sheet name="Table S6" sheetId="37" r:id="rId6"/>
    <sheet name="Table S7 " sheetId="38" r:id="rId7"/>
    <sheet name="Table S8 " sheetId="25" r:id="rId8"/>
  </sheets>
  <definedNames>
    <definedName name="_xlnm._FilterDatabase" localSheetId="1" hidden="1">'Table S2'!$A$2:$V$297</definedName>
    <definedName name="_xlnm._FilterDatabase" localSheetId="2" hidden="1">'Table S3  '!$A$2:$I$2</definedName>
    <definedName name="_xlnm._FilterDatabase" localSheetId="4" hidden="1">'Table S5'!$A$3:$C$3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3" i="22" l="1"/>
  <c r="W4" i="22"/>
  <c r="X4" i="22"/>
  <c r="Y4" i="22"/>
  <c r="Z4" i="22"/>
  <c r="W5" i="22"/>
  <c r="X5" i="22"/>
  <c r="Y5" i="22"/>
  <c r="Z5" i="22"/>
  <c r="W6" i="22"/>
  <c r="X6" i="22"/>
  <c r="Y6" i="22"/>
  <c r="Z6" i="22"/>
  <c r="W7" i="22"/>
  <c r="X7" i="22"/>
  <c r="Y7" i="22"/>
  <c r="Z7" i="22"/>
  <c r="W8" i="22"/>
  <c r="X8" i="22"/>
  <c r="Y8" i="22"/>
  <c r="Z8" i="22"/>
  <c r="W9" i="22"/>
  <c r="X9" i="22"/>
  <c r="Y9" i="22"/>
  <c r="Z9" i="22"/>
  <c r="W10" i="22"/>
  <c r="X10" i="22"/>
  <c r="Y10" i="22"/>
  <c r="Z10" i="22"/>
  <c r="W11" i="22"/>
  <c r="X11" i="22"/>
  <c r="Y11" i="22"/>
  <c r="Z11" i="22"/>
  <c r="W12" i="22"/>
  <c r="X12" i="22"/>
  <c r="Y12" i="22"/>
  <c r="Z12" i="22"/>
  <c r="W13" i="22"/>
  <c r="X13" i="22"/>
  <c r="Y13" i="22"/>
  <c r="Z13" i="22"/>
  <c r="W14" i="22"/>
  <c r="X14" i="22"/>
  <c r="Y14" i="22"/>
  <c r="Z14" i="22"/>
  <c r="W15" i="22"/>
  <c r="X15" i="22"/>
  <c r="Y15" i="22"/>
  <c r="Z15" i="22"/>
  <c r="W16" i="22"/>
  <c r="X16" i="22"/>
  <c r="Y16" i="22"/>
  <c r="Z16" i="22"/>
  <c r="W17" i="22"/>
  <c r="X17" i="22"/>
  <c r="Y17" i="22"/>
  <c r="Z17" i="22"/>
  <c r="W18" i="22"/>
  <c r="X18" i="22"/>
  <c r="Y18" i="22"/>
  <c r="Z18" i="22"/>
  <c r="W19" i="22"/>
  <c r="X19" i="22"/>
  <c r="Y19" i="22"/>
  <c r="Z19" i="22"/>
  <c r="W20" i="22"/>
  <c r="X20" i="22"/>
  <c r="Y20" i="22"/>
  <c r="Z20" i="22"/>
  <c r="W21" i="22"/>
  <c r="X21" i="22"/>
  <c r="Y21" i="22"/>
  <c r="Z21" i="22"/>
  <c r="W22" i="22"/>
  <c r="X22" i="22"/>
  <c r="Y22" i="22"/>
  <c r="Z22" i="22"/>
  <c r="W23" i="22"/>
  <c r="X23" i="22"/>
  <c r="Y23" i="22"/>
  <c r="Z23" i="22"/>
  <c r="W24" i="22"/>
  <c r="X24" i="22"/>
  <c r="Y24" i="22"/>
  <c r="Z24" i="22"/>
  <c r="W25" i="22"/>
  <c r="X25" i="22"/>
  <c r="Y25" i="22"/>
  <c r="Z25" i="22"/>
  <c r="W26" i="22"/>
  <c r="X26" i="22"/>
  <c r="Y26" i="22"/>
  <c r="Z26" i="22"/>
  <c r="W27" i="22"/>
  <c r="X27" i="22"/>
  <c r="Y27" i="22"/>
  <c r="Z27" i="22"/>
  <c r="W28" i="22"/>
  <c r="X28" i="22"/>
  <c r="Y28" i="22"/>
  <c r="Z28" i="22"/>
  <c r="W29" i="22"/>
  <c r="X29" i="22"/>
  <c r="Y29" i="22"/>
  <c r="Z29" i="22"/>
  <c r="W30" i="22"/>
  <c r="X30" i="22"/>
  <c r="Y30" i="22"/>
  <c r="Z30" i="22"/>
  <c r="W31" i="22"/>
  <c r="X31" i="22"/>
  <c r="Y31" i="22"/>
  <c r="Z31" i="22"/>
  <c r="W32" i="22"/>
  <c r="X32" i="22"/>
  <c r="Y32" i="22"/>
  <c r="Z32" i="22"/>
  <c r="W33" i="22"/>
  <c r="X33" i="22"/>
  <c r="Y33" i="22"/>
  <c r="Z33" i="22"/>
  <c r="W34" i="22"/>
  <c r="X34" i="22"/>
  <c r="Y34" i="22"/>
  <c r="Z34" i="22"/>
  <c r="W35" i="22"/>
  <c r="X35" i="22"/>
  <c r="Y35" i="22"/>
  <c r="Z35" i="22"/>
  <c r="W36" i="22"/>
  <c r="X36" i="22"/>
  <c r="Y36" i="22"/>
  <c r="Z36" i="22"/>
  <c r="W37" i="22"/>
  <c r="X37" i="22"/>
  <c r="Y37" i="22"/>
  <c r="Z37" i="22"/>
  <c r="W38" i="22"/>
  <c r="X38" i="22"/>
  <c r="Y38" i="22"/>
  <c r="Z38" i="22"/>
  <c r="W39" i="22"/>
  <c r="X39" i="22"/>
  <c r="Y39" i="22"/>
  <c r="Z39" i="22"/>
  <c r="W40" i="22"/>
  <c r="X40" i="22"/>
  <c r="Y40" i="22"/>
  <c r="Z40" i="22"/>
  <c r="W41" i="22"/>
  <c r="X41" i="22"/>
  <c r="Y41" i="22"/>
  <c r="Z41" i="22"/>
  <c r="W42" i="22"/>
  <c r="X42" i="22"/>
  <c r="Y42" i="22"/>
  <c r="Z42" i="22"/>
  <c r="W43" i="22"/>
  <c r="X43" i="22"/>
  <c r="Y43" i="22"/>
  <c r="Z43" i="22"/>
  <c r="W44" i="22"/>
  <c r="X44" i="22"/>
  <c r="Y44" i="22"/>
  <c r="Z44" i="22"/>
  <c r="W45" i="22"/>
  <c r="X45" i="22"/>
  <c r="Y45" i="22"/>
  <c r="Z45" i="22"/>
  <c r="W46" i="22"/>
  <c r="X46" i="22"/>
  <c r="Y46" i="22"/>
  <c r="Z46" i="22"/>
  <c r="W47" i="22"/>
  <c r="X47" i="22"/>
  <c r="Y47" i="22"/>
  <c r="Z47" i="22"/>
  <c r="W48" i="22"/>
  <c r="X48" i="22"/>
  <c r="Y48" i="22"/>
  <c r="Z48" i="22"/>
  <c r="W49" i="22"/>
  <c r="X49" i="22"/>
  <c r="Y49" i="22"/>
  <c r="Z49" i="22"/>
  <c r="W50" i="22"/>
  <c r="X50" i="22"/>
  <c r="Y50" i="22"/>
  <c r="Z50" i="22"/>
  <c r="W51" i="22"/>
  <c r="X51" i="22"/>
  <c r="Y51" i="22"/>
  <c r="Z51" i="22"/>
  <c r="W52" i="22"/>
  <c r="X52" i="22"/>
  <c r="Y52" i="22"/>
  <c r="Z52" i="22"/>
  <c r="W53" i="22"/>
  <c r="X53" i="22"/>
  <c r="Y53" i="22"/>
  <c r="Z53" i="22"/>
  <c r="W54" i="22"/>
  <c r="X54" i="22"/>
  <c r="Y54" i="22"/>
  <c r="Z54" i="22"/>
  <c r="W55" i="22"/>
  <c r="X55" i="22"/>
  <c r="Y55" i="22"/>
  <c r="Z55" i="22"/>
  <c r="W56" i="22"/>
  <c r="X56" i="22"/>
  <c r="Y56" i="22"/>
  <c r="Z56" i="22"/>
  <c r="W57" i="22"/>
  <c r="X57" i="22"/>
  <c r="Y57" i="22"/>
  <c r="Z57" i="22"/>
  <c r="W58" i="22"/>
  <c r="X58" i="22"/>
  <c r="Y58" i="22"/>
  <c r="Z58" i="22"/>
  <c r="W59" i="22"/>
  <c r="X59" i="22"/>
  <c r="Y59" i="22"/>
  <c r="Z59" i="22"/>
  <c r="W60" i="22"/>
  <c r="X60" i="22"/>
  <c r="Y60" i="22"/>
  <c r="Z60" i="22"/>
  <c r="W61" i="22"/>
  <c r="X61" i="22"/>
  <c r="Y61" i="22"/>
  <c r="Z61" i="22"/>
  <c r="W62" i="22"/>
  <c r="X62" i="22"/>
  <c r="Y62" i="22"/>
  <c r="Z62" i="22"/>
  <c r="W63" i="22"/>
  <c r="X63" i="22"/>
  <c r="Y63" i="22"/>
  <c r="Z63" i="22"/>
  <c r="W64" i="22"/>
  <c r="X64" i="22"/>
  <c r="Y64" i="22"/>
  <c r="Z64" i="22"/>
  <c r="W65" i="22"/>
  <c r="X65" i="22"/>
  <c r="Y65" i="22"/>
  <c r="Z65" i="22"/>
  <c r="W66" i="22"/>
  <c r="X66" i="22"/>
  <c r="Y66" i="22"/>
  <c r="Z66" i="22"/>
  <c r="W67" i="22"/>
  <c r="X67" i="22"/>
  <c r="Y67" i="22"/>
  <c r="Z67" i="22"/>
  <c r="W68" i="22"/>
  <c r="X68" i="22"/>
  <c r="Y68" i="22"/>
  <c r="Z68" i="22"/>
  <c r="W69" i="22"/>
  <c r="X69" i="22"/>
  <c r="Y69" i="22"/>
  <c r="Z69" i="22"/>
  <c r="W70" i="22"/>
  <c r="X70" i="22"/>
  <c r="Y70" i="22"/>
  <c r="Z70" i="22"/>
  <c r="W71" i="22"/>
  <c r="X71" i="22"/>
  <c r="Y71" i="22"/>
  <c r="Z71" i="22"/>
  <c r="W72" i="22"/>
  <c r="X72" i="22"/>
  <c r="Y72" i="22"/>
  <c r="Z72" i="22"/>
  <c r="W73" i="22"/>
  <c r="X73" i="22"/>
  <c r="Y73" i="22"/>
  <c r="Z73" i="22"/>
  <c r="W74" i="22"/>
  <c r="X74" i="22"/>
  <c r="Y74" i="22"/>
  <c r="Z74" i="22"/>
  <c r="W75" i="22"/>
  <c r="X75" i="22"/>
  <c r="Y75" i="22"/>
  <c r="Z75" i="22"/>
  <c r="W76" i="22"/>
  <c r="X76" i="22"/>
  <c r="Y76" i="22"/>
  <c r="Z76" i="22"/>
  <c r="W77" i="22"/>
  <c r="X77" i="22"/>
  <c r="Y77" i="22"/>
  <c r="Z77" i="22"/>
  <c r="W78" i="22"/>
  <c r="X78" i="22"/>
  <c r="Y78" i="22"/>
  <c r="Z78" i="22"/>
  <c r="W79" i="22"/>
  <c r="X79" i="22"/>
  <c r="Y79" i="22"/>
  <c r="Z79" i="22"/>
  <c r="W80" i="22"/>
  <c r="X80" i="22"/>
  <c r="Y80" i="22"/>
  <c r="Z80" i="22"/>
  <c r="W81" i="22"/>
  <c r="X81" i="22"/>
  <c r="Y81" i="22"/>
  <c r="Z81" i="22"/>
  <c r="W82" i="22"/>
  <c r="X82" i="22"/>
  <c r="Y82" i="22"/>
  <c r="Z82" i="22"/>
  <c r="W83" i="22"/>
  <c r="X83" i="22"/>
  <c r="Y83" i="22"/>
  <c r="Z83" i="22"/>
  <c r="W84" i="22"/>
  <c r="X84" i="22"/>
  <c r="Y84" i="22"/>
  <c r="Z84" i="22"/>
  <c r="W85" i="22"/>
  <c r="X85" i="22"/>
  <c r="Y85" i="22"/>
  <c r="Z85" i="22"/>
  <c r="W86" i="22"/>
  <c r="X86" i="22"/>
  <c r="Y86" i="22"/>
  <c r="Z86" i="22"/>
  <c r="W87" i="22"/>
  <c r="X87" i="22"/>
  <c r="Y87" i="22"/>
  <c r="Z87" i="22"/>
  <c r="W88" i="22"/>
  <c r="X88" i="22"/>
  <c r="Y88" i="22"/>
  <c r="Z88" i="22"/>
  <c r="W89" i="22"/>
  <c r="X89" i="22"/>
  <c r="Y89" i="22"/>
  <c r="Z89" i="22"/>
  <c r="W90" i="22"/>
  <c r="X90" i="22"/>
  <c r="Y90" i="22"/>
  <c r="Z90" i="22"/>
  <c r="W91" i="22"/>
  <c r="X91" i="22"/>
  <c r="Y91" i="22"/>
  <c r="Z91" i="22"/>
  <c r="W92" i="22"/>
  <c r="X92" i="22"/>
  <c r="Y92" i="22"/>
  <c r="Z92" i="22"/>
  <c r="W93" i="22"/>
  <c r="X93" i="22"/>
  <c r="Y93" i="22"/>
  <c r="Z93" i="22"/>
  <c r="W94" i="22"/>
  <c r="X94" i="22"/>
  <c r="Y94" i="22"/>
  <c r="Z94" i="22"/>
  <c r="W95" i="22"/>
  <c r="X95" i="22"/>
  <c r="Y95" i="22"/>
  <c r="Z95" i="22"/>
  <c r="W96" i="22"/>
  <c r="X96" i="22"/>
  <c r="Y96" i="22"/>
  <c r="Z96" i="22"/>
  <c r="W97" i="22"/>
  <c r="X97" i="22"/>
  <c r="Y97" i="22"/>
  <c r="Z97" i="22"/>
  <c r="W98" i="22"/>
  <c r="X98" i="22"/>
  <c r="Y98" i="22"/>
  <c r="Z98" i="22"/>
  <c r="W99" i="22"/>
  <c r="X99" i="22"/>
  <c r="Y99" i="22"/>
  <c r="Z99" i="22"/>
  <c r="W100" i="22"/>
  <c r="X100" i="22"/>
  <c r="Y100" i="22"/>
  <c r="Z100" i="22"/>
  <c r="W101" i="22"/>
  <c r="X101" i="22"/>
  <c r="Y101" i="22"/>
  <c r="Z101" i="22"/>
  <c r="W102" i="22"/>
  <c r="X102" i="22"/>
  <c r="Y102" i="22"/>
  <c r="Z102" i="22"/>
  <c r="W103" i="22"/>
  <c r="X103" i="22"/>
  <c r="Y103" i="22"/>
  <c r="Z103" i="22"/>
  <c r="W104" i="22"/>
  <c r="X104" i="22"/>
  <c r="Y104" i="22"/>
  <c r="Z104" i="22"/>
  <c r="W105" i="22"/>
  <c r="X105" i="22"/>
  <c r="Y105" i="22"/>
  <c r="Z105" i="22"/>
  <c r="W106" i="22"/>
  <c r="X106" i="22"/>
  <c r="Y106" i="22"/>
  <c r="Z106" i="22"/>
  <c r="W107" i="22"/>
  <c r="X107" i="22"/>
  <c r="Y107" i="22"/>
  <c r="Z107" i="22"/>
  <c r="W108" i="22"/>
  <c r="X108" i="22"/>
  <c r="Y108" i="22"/>
  <c r="Z108" i="22"/>
  <c r="W109" i="22"/>
  <c r="X109" i="22"/>
  <c r="Y109" i="22"/>
  <c r="Z109" i="22"/>
  <c r="W110" i="22"/>
  <c r="X110" i="22"/>
  <c r="Y110" i="22"/>
  <c r="Z110" i="22"/>
  <c r="W111" i="22"/>
  <c r="X111" i="22"/>
  <c r="Y111" i="22"/>
  <c r="Z111" i="22"/>
  <c r="W112" i="22"/>
  <c r="X112" i="22"/>
  <c r="Y112" i="22"/>
  <c r="Z112" i="22"/>
  <c r="W113" i="22"/>
  <c r="X113" i="22"/>
  <c r="Y113" i="22"/>
  <c r="Z113" i="22"/>
  <c r="W114" i="22"/>
  <c r="X114" i="22"/>
  <c r="Y114" i="22"/>
  <c r="Z114" i="22"/>
  <c r="W115" i="22"/>
  <c r="X115" i="22"/>
  <c r="Y115" i="22"/>
  <c r="Z115" i="22"/>
  <c r="W116" i="22"/>
  <c r="X116" i="22"/>
  <c r="Y116" i="22"/>
  <c r="Z116" i="22"/>
  <c r="W117" i="22"/>
  <c r="X117" i="22"/>
  <c r="Y117" i="22"/>
  <c r="Z117" i="22"/>
  <c r="W118" i="22"/>
  <c r="X118" i="22"/>
  <c r="Y118" i="22"/>
  <c r="Z118" i="22"/>
  <c r="W119" i="22"/>
  <c r="X119" i="22"/>
  <c r="Y119" i="22"/>
  <c r="Z119" i="22"/>
  <c r="W120" i="22"/>
  <c r="X120" i="22"/>
  <c r="Y120" i="22"/>
  <c r="Z120" i="22"/>
  <c r="W121" i="22"/>
  <c r="X121" i="22"/>
  <c r="Y121" i="22"/>
  <c r="Z121" i="22"/>
  <c r="W122" i="22"/>
  <c r="X122" i="22"/>
  <c r="Y122" i="22"/>
  <c r="Z122" i="22"/>
  <c r="W123" i="22"/>
  <c r="X123" i="22"/>
  <c r="Y123" i="22"/>
  <c r="Z123" i="22"/>
  <c r="W124" i="22"/>
  <c r="X124" i="22"/>
  <c r="Y124" i="22"/>
  <c r="Z124" i="22"/>
  <c r="W125" i="22"/>
  <c r="X125" i="22"/>
  <c r="Y125" i="22"/>
  <c r="Z125" i="22"/>
  <c r="W126" i="22"/>
  <c r="X126" i="22"/>
  <c r="Y126" i="22"/>
  <c r="Z126" i="22"/>
  <c r="W127" i="22"/>
  <c r="X127" i="22"/>
  <c r="Y127" i="22"/>
  <c r="Z127" i="22"/>
  <c r="W128" i="22"/>
  <c r="X128" i="22"/>
  <c r="Y128" i="22"/>
  <c r="Z128" i="22"/>
  <c r="W129" i="22"/>
  <c r="X129" i="22"/>
  <c r="Y129" i="22"/>
  <c r="Z129" i="22"/>
  <c r="W130" i="22"/>
  <c r="X130" i="22"/>
  <c r="Y130" i="22"/>
  <c r="Z130" i="22"/>
  <c r="W131" i="22"/>
  <c r="X131" i="22"/>
  <c r="Y131" i="22"/>
  <c r="Z131" i="22"/>
  <c r="W132" i="22"/>
  <c r="X132" i="22"/>
  <c r="Y132" i="22"/>
  <c r="Z132" i="22"/>
  <c r="W133" i="22"/>
  <c r="X133" i="22"/>
  <c r="Y133" i="22"/>
  <c r="Z133" i="22"/>
  <c r="W134" i="22"/>
  <c r="X134" i="22"/>
  <c r="Y134" i="22"/>
  <c r="Z134" i="22"/>
  <c r="W135" i="22"/>
  <c r="X135" i="22"/>
  <c r="Y135" i="22"/>
  <c r="Z135" i="22"/>
  <c r="W136" i="22"/>
  <c r="X136" i="22"/>
  <c r="Y136" i="22"/>
  <c r="Z136" i="22"/>
  <c r="W137" i="22"/>
  <c r="X137" i="22"/>
  <c r="Y137" i="22"/>
  <c r="Z137" i="22"/>
  <c r="W138" i="22"/>
  <c r="X138" i="22"/>
  <c r="Y138" i="22"/>
  <c r="Z138" i="22"/>
  <c r="W139" i="22"/>
  <c r="X139" i="22"/>
  <c r="Y139" i="22"/>
  <c r="Z139" i="22"/>
  <c r="W140" i="22"/>
  <c r="X140" i="22"/>
  <c r="Y140" i="22"/>
  <c r="Z140" i="22"/>
  <c r="W141" i="22"/>
  <c r="X141" i="22"/>
  <c r="Y141" i="22"/>
  <c r="Z141" i="22"/>
  <c r="W142" i="22"/>
  <c r="X142" i="22"/>
  <c r="Y142" i="22"/>
  <c r="Z142" i="22"/>
  <c r="W143" i="22"/>
  <c r="X143" i="22"/>
  <c r="Y143" i="22"/>
  <c r="Z143" i="22"/>
  <c r="W144" i="22"/>
  <c r="X144" i="22"/>
  <c r="Y144" i="22"/>
  <c r="Z144" i="22"/>
  <c r="W145" i="22"/>
  <c r="X145" i="22"/>
  <c r="Y145" i="22"/>
  <c r="Z145" i="22"/>
  <c r="W146" i="22"/>
  <c r="X146" i="22"/>
  <c r="Y146" i="22"/>
  <c r="Z146" i="22"/>
  <c r="W147" i="22"/>
  <c r="X147" i="22"/>
  <c r="Y147" i="22"/>
  <c r="Z147" i="22"/>
  <c r="W148" i="22"/>
  <c r="X148" i="22"/>
  <c r="Y148" i="22"/>
  <c r="Z148" i="22"/>
  <c r="W149" i="22"/>
  <c r="X149" i="22"/>
  <c r="Y149" i="22"/>
  <c r="Z149" i="22"/>
  <c r="W150" i="22"/>
  <c r="X150" i="22"/>
  <c r="Y150" i="22"/>
  <c r="Z150" i="22"/>
  <c r="W151" i="22"/>
  <c r="X151" i="22"/>
  <c r="Y151" i="22"/>
  <c r="Z151" i="22"/>
  <c r="W152" i="22"/>
  <c r="X152" i="22"/>
  <c r="Y152" i="22"/>
  <c r="Z152" i="22"/>
  <c r="W153" i="22"/>
  <c r="X153" i="22"/>
  <c r="Y153" i="22"/>
  <c r="Z153" i="22"/>
  <c r="W154" i="22"/>
  <c r="X154" i="22"/>
  <c r="Y154" i="22"/>
  <c r="Z154" i="22"/>
  <c r="W155" i="22"/>
  <c r="X155" i="22"/>
  <c r="Y155" i="22"/>
  <c r="Z155" i="22"/>
  <c r="W156" i="22"/>
  <c r="X156" i="22"/>
  <c r="Y156" i="22"/>
  <c r="Z156" i="22"/>
  <c r="W157" i="22"/>
  <c r="X157" i="22"/>
  <c r="Y157" i="22"/>
  <c r="Z157" i="22"/>
  <c r="W158" i="22"/>
  <c r="X158" i="22"/>
  <c r="Y158" i="22"/>
  <c r="Z158" i="22"/>
  <c r="W159" i="22"/>
  <c r="X159" i="22"/>
  <c r="Y159" i="22"/>
  <c r="Z159" i="22"/>
  <c r="W160" i="22"/>
  <c r="X160" i="22"/>
  <c r="Y160" i="22"/>
  <c r="Z160" i="22"/>
  <c r="W161" i="22"/>
  <c r="X161" i="22"/>
  <c r="Y161" i="22"/>
  <c r="Z161" i="22"/>
  <c r="W162" i="22"/>
  <c r="X162" i="22"/>
  <c r="Y162" i="22"/>
  <c r="Z162" i="22"/>
  <c r="W163" i="22"/>
  <c r="X163" i="22"/>
  <c r="Y163" i="22"/>
  <c r="Z163" i="22"/>
  <c r="W164" i="22"/>
  <c r="X164" i="22"/>
  <c r="Y164" i="22"/>
  <c r="Z164" i="22"/>
  <c r="W165" i="22"/>
  <c r="X165" i="22"/>
  <c r="Y165" i="22"/>
  <c r="Z165" i="22"/>
  <c r="W166" i="22"/>
  <c r="X166" i="22"/>
  <c r="Y166" i="22"/>
  <c r="Z166" i="22"/>
  <c r="W167" i="22"/>
  <c r="X167" i="22"/>
  <c r="Y167" i="22"/>
  <c r="Z167" i="22"/>
  <c r="W168" i="22"/>
  <c r="X168" i="22"/>
  <c r="Y168" i="22"/>
  <c r="Z168" i="22"/>
  <c r="W169" i="22"/>
  <c r="X169" i="22"/>
  <c r="Y169" i="22"/>
  <c r="Z169" i="22"/>
  <c r="W170" i="22"/>
  <c r="X170" i="22"/>
  <c r="Y170" i="22"/>
  <c r="Z170" i="22"/>
  <c r="W171" i="22"/>
  <c r="X171" i="22"/>
  <c r="Y171" i="22"/>
  <c r="Z171" i="22"/>
  <c r="W172" i="22"/>
  <c r="X172" i="22"/>
  <c r="Y172" i="22"/>
  <c r="Z172" i="22"/>
  <c r="W173" i="22"/>
  <c r="X173" i="22"/>
  <c r="Y173" i="22"/>
  <c r="Z173" i="22"/>
  <c r="W174" i="22"/>
  <c r="X174" i="22"/>
  <c r="Y174" i="22"/>
  <c r="Z174" i="22"/>
  <c r="W175" i="22"/>
  <c r="X175" i="22"/>
  <c r="Y175" i="22"/>
  <c r="Z175" i="22"/>
  <c r="W176" i="22"/>
  <c r="X176" i="22"/>
  <c r="Y176" i="22"/>
  <c r="Z176" i="22"/>
  <c r="W177" i="22"/>
  <c r="X177" i="22"/>
  <c r="Y177" i="22"/>
  <c r="Z177" i="22"/>
  <c r="W178" i="22"/>
  <c r="X178" i="22"/>
  <c r="Y178" i="22"/>
  <c r="Z178" i="22"/>
  <c r="W179" i="22"/>
  <c r="X179" i="22"/>
  <c r="Y179" i="22"/>
  <c r="Z179" i="22"/>
  <c r="W180" i="22"/>
  <c r="X180" i="22"/>
  <c r="Y180" i="22"/>
  <c r="Z180" i="22"/>
  <c r="W181" i="22"/>
  <c r="X181" i="22"/>
  <c r="Y181" i="22"/>
  <c r="Z181" i="22"/>
  <c r="W182" i="22"/>
  <c r="X182" i="22"/>
  <c r="Y182" i="22"/>
  <c r="Z182" i="22"/>
  <c r="W183" i="22"/>
  <c r="X183" i="22"/>
  <c r="Y183" i="22"/>
  <c r="Z183" i="22"/>
  <c r="W184" i="22"/>
  <c r="X184" i="22"/>
  <c r="Y184" i="22"/>
  <c r="Z184" i="22"/>
  <c r="W185" i="22"/>
  <c r="X185" i="22"/>
  <c r="Y185" i="22"/>
  <c r="Z185" i="22"/>
  <c r="W186" i="22"/>
  <c r="X186" i="22"/>
  <c r="Y186" i="22"/>
  <c r="Z186" i="22"/>
  <c r="W187" i="22"/>
  <c r="X187" i="22"/>
  <c r="Y187" i="22"/>
  <c r="Z187" i="22"/>
  <c r="W188" i="22"/>
  <c r="X188" i="22"/>
  <c r="Y188" i="22"/>
  <c r="Z188" i="22"/>
  <c r="W189" i="22"/>
  <c r="X189" i="22"/>
  <c r="Y189" i="22"/>
  <c r="Z189" i="22"/>
  <c r="W190" i="22"/>
  <c r="X190" i="22"/>
  <c r="Y190" i="22"/>
  <c r="Z190" i="22"/>
  <c r="W191" i="22"/>
  <c r="X191" i="22"/>
  <c r="Y191" i="22"/>
  <c r="Z191" i="22"/>
  <c r="W192" i="22"/>
  <c r="X192" i="22"/>
  <c r="Y192" i="22"/>
  <c r="Z192" i="22"/>
  <c r="W193" i="22"/>
  <c r="X193" i="22"/>
  <c r="Y193" i="22"/>
  <c r="Z193" i="22"/>
  <c r="W194" i="22"/>
  <c r="X194" i="22"/>
  <c r="Y194" i="22"/>
  <c r="Z194" i="22"/>
  <c r="W195" i="22"/>
  <c r="X195" i="22"/>
  <c r="Y195" i="22"/>
  <c r="Z195" i="22"/>
  <c r="W196" i="22"/>
  <c r="X196" i="22"/>
  <c r="Y196" i="22"/>
  <c r="Z196" i="22"/>
  <c r="W197" i="22"/>
  <c r="X197" i="22"/>
  <c r="Y197" i="22"/>
  <c r="Z197" i="22"/>
  <c r="W198" i="22"/>
  <c r="X198" i="22"/>
  <c r="Y198" i="22"/>
  <c r="Z198" i="22"/>
  <c r="W199" i="22"/>
  <c r="X199" i="22"/>
  <c r="Y199" i="22"/>
  <c r="Z199" i="22"/>
  <c r="W200" i="22"/>
  <c r="X200" i="22"/>
  <c r="Y200" i="22"/>
  <c r="Z200" i="22"/>
  <c r="W201" i="22"/>
  <c r="X201" i="22"/>
  <c r="Y201" i="22"/>
  <c r="Z201" i="22"/>
  <c r="W202" i="22"/>
  <c r="X202" i="22"/>
  <c r="Y202" i="22"/>
  <c r="Z202" i="22"/>
  <c r="W203" i="22"/>
  <c r="X203" i="22"/>
  <c r="Y203" i="22"/>
  <c r="Z203" i="22"/>
  <c r="W204" i="22"/>
  <c r="X204" i="22"/>
  <c r="Y204" i="22"/>
  <c r="Z204" i="22"/>
  <c r="W205" i="22"/>
  <c r="X205" i="22"/>
  <c r="Y205" i="22"/>
  <c r="Z205" i="22"/>
  <c r="W206" i="22"/>
  <c r="X206" i="22"/>
  <c r="Y206" i="22"/>
  <c r="Z206" i="22"/>
  <c r="W207" i="22"/>
  <c r="X207" i="22"/>
  <c r="Y207" i="22"/>
  <c r="Z207" i="22"/>
  <c r="W208" i="22"/>
  <c r="X208" i="22"/>
  <c r="Y208" i="22"/>
  <c r="Z208" i="22"/>
  <c r="W209" i="22"/>
  <c r="X209" i="22"/>
  <c r="Y209" i="22"/>
  <c r="Z209" i="22"/>
  <c r="W210" i="22"/>
  <c r="X210" i="22"/>
  <c r="Y210" i="22"/>
  <c r="Z210" i="22"/>
  <c r="W211" i="22"/>
  <c r="X211" i="22"/>
  <c r="Y211" i="22"/>
  <c r="Z211" i="22"/>
  <c r="W212" i="22"/>
  <c r="X212" i="22"/>
  <c r="Y212" i="22"/>
  <c r="Z212" i="22"/>
  <c r="W213" i="22"/>
  <c r="X213" i="22"/>
  <c r="Y213" i="22"/>
  <c r="Z213" i="22"/>
  <c r="W214" i="22"/>
  <c r="X214" i="22"/>
  <c r="Y214" i="22"/>
  <c r="Z214" i="22"/>
  <c r="W215" i="22"/>
  <c r="X215" i="22"/>
  <c r="Y215" i="22"/>
  <c r="Z215" i="22"/>
  <c r="W216" i="22"/>
  <c r="X216" i="22"/>
  <c r="Y216" i="22"/>
  <c r="Z216" i="22"/>
  <c r="W217" i="22"/>
  <c r="X217" i="22"/>
  <c r="Y217" i="22"/>
  <c r="Z217" i="22"/>
  <c r="W218" i="22"/>
  <c r="X218" i="22"/>
  <c r="Y218" i="22"/>
  <c r="Z218" i="22"/>
  <c r="W219" i="22"/>
  <c r="X219" i="22"/>
  <c r="Y219" i="22"/>
  <c r="Z219" i="22"/>
  <c r="W220" i="22"/>
  <c r="X220" i="22"/>
  <c r="Y220" i="22"/>
  <c r="Z220" i="22"/>
  <c r="W221" i="22"/>
  <c r="X221" i="22"/>
  <c r="Y221" i="22"/>
  <c r="Z221" i="22"/>
  <c r="W222" i="22"/>
  <c r="X222" i="22"/>
  <c r="Y222" i="22"/>
  <c r="Z222" i="22"/>
  <c r="W223" i="22"/>
  <c r="X223" i="22"/>
  <c r="Y223" i="22"/>
  <c r="Z223" i="22"/>
  <c r="W224" i="22"/>
  <c r="X224" i="22"/>
  <c r="Y224" i="22"/>
  <c r="Z224" i="22"/>
  <c r="W225" i="22"/>
  <c r="X225" i="22"/>
  <c r="Y225" i="22"/>
  <c r="Z225" i="22"/>
  <c r="W226" i="22"/>
  <c r="X226" i="22"/>
  <c r="Y226" i="22"/>
  <c r="Z226" i="22"/>
  <c r="W227" i="22"/>
  <c r="X227" i="22"/>
  <c r="Y227" i="22"/>
  <c r="Z227" i="22"/>
  <c r="W228" i="22"/>
  <c r="X228" i="22"/>
  <c r="Y228" i="22"/>
  <c r="Z228" i="22"/>
  <c r="W229" i="22"/>
  <c r="X229" i="22"/>
  <c r="Y229" i="22"/>
  <c r="Z229" i="22"/>
  <c r="W230" i="22"/>
  <c r="X230" i="22"/>
  <c r="Y230" i="22"/>
  <c r="Z230" i="22"/>
  <c r="W231" i="22"/>
  <c r="X231" i="22"/>
  <c r="Y231" i="22"/>
  <c r="Z231" i="22"/>
  <c r="W232" i="22"/>
  <c r="X232" i="22"/>
  <c r="Y232" i="22"/>
  <c r="Z232" i="22"/>
  <c r="W233" i="22"/>
  <c r="X233" i="22"/>
  <c r="Y233" i="22"/>
  <c r="Z233" i="22"/>
  <c r="W234" i="22"/>
  <c r="X234" i="22"/>
  <c r="Y234" i="22"/>
  <c r="Z234" i="22"/>
  <c r="W235" i="22"/>
  <c r="X235" i="22"/>
  <c r="Y235" i="22"/>
  <c r="Z235" i="22"/>
  <c r="W236" i="22"/>
  <c r="X236" i="22"/>
  <c r="Y236" i="22"/>
  <c r="Z236" i="22"/>
  <c r="W237" i="22"/>
  <c r="X237" i="22"/>
  <c r="Y237" i="22"/>
  <c r="Z237" i="22"/>
  <c r="W238" i="22"/>
  <c r="X238" i="22"/>
  <c r="Y238" i="22"/>
  <c r="Z238" i="22"/>
  <c r="W239" i="22"/>
  <c r="X239" i="22"/>
  <c r="Y239" i="22"/>
  <c r="Z239" i="22"/>
  <c r="W240" i="22"/>
  <c r="X240" i="22"/>
  <c r="Y240" i="22"/>
  <c r="Z240" i="22"/>
  <c r="W241" i="22"/>
  <c r="X241" i="22"/>
  <c r="Y241" i="22"/>
  <c r="Z241" i="22"/>
  <c r="W242" i="22"/>
  <c r="X242" i="22"/>
  <c r="Y242" i="22"/>
  <c r="Z242" i="22"/>
  <c r="W243" i="22"/>
  <c r="X243" i="22"/>
  <c r="Y243" i="22"/>
  <c r="Z243" i="22"/>
  <c r="W244" i="22"/>
  <c r="X244" i="22"/>
  <c r="Y244" i="22"/>
  <c r="Z244" i="22"/>
  <c r="W245" i="22"/>
  <c r="X245" i="22"/>
  <c r="Y245" i="22"/>
  <c r="Z245" i="22"/>
  <c r="W246" i="22"/>
  <c r="X246" i="22"/>
  <c r="Y246" i="22"/>
  <c r="Z246" i="22"/>
  <c r="W247" i="22"/>
  <c r="X247" i="22"/>
  <c r="Y247" i="22"/>
  <c r="Z247" i="22"/>
  <c r="W248" i="22"/>
  <c r="X248" i="22"/>
  <c r="Y248" i="22"/>
  <c r="Z248" i="22"/>
  <c r="W249" i="22"/>
  <c r="X249" i="22"/>
  <c r="Y249" i="22"/>
  <c r="Z249" i="22"/>
  <c r="W250" i="22"/>
  <c r="X250" i="22"/>
  <c r="Y250" i="22"/>
  <c r="Z250" i="22"/>
  <c r="W251" i="22"/>
  <c r="X251" i="22"/>
  <c r="Y251" i="22"/>
  <c r="Z251" i="22"/>
  <c r="W252" i="22"/>
  <c r="X252" i="22"/>
  <c r="Y252" i="22"/>
  <c r="Z252" i="22"/>
  <c r="W253" i="22"/>
  <c r="X253" i="22"/>
  <c r="Y253" i="22"/>
  <c r="Z253" i="22"/>
  <c r="W254" i="22"/>
  <c r="X254" i="22"/>
  <c r="Y254" i="22"/>
  <c r="Z254" i="22"/>
  <c r="W255" i="22"/>
  <c r="X255" i="22"/>
  <c r="Y255" i="22"/>
  <c r="Z255" i="22"/>
  <c r="W256" i="22"/>
  <c r="X256" i="22"/>
  <c r="Y256" i="22"/>
  <c r="Z256" i="22"/>
  <c r="W257" i="22"/>
  <c r="X257" i="22"/>
  <c r="Y257" i="22"/>
  <c r="Z257" i="22"/>
  <c r="W258" i="22"/>
  <c r="X258" i="22"/>
  <c r="Y258" i="22"/>
  <c r="Z258" i="22"/>
  <c r="W259" i="22"/>
  <c r="X259" i="22"/>
  <c r="Y259" i="22"/>
  <c r="Z259" i="22"/>
  <c r="W260" i="22"/>
  <c r="X260" i="22"/>
  <c r="Y260" i="22"/>
  <c r="Z260" i="22"/>
  <c r="W261" i="22"/>
  <c r="X261" i="22"/>
  <c r="Y261" i="22"/>
  <c r="Z261" i="22"/>
  <c r="W262" i="22"/>
  <c r="X262" i="22"/>
  <c r="Y262" i="22"/>
  <c r="Z262" i="22"/>
  <c r="W263" i="22"/>
  <c r="X263" i="22"/>
  <c r="Y263" i="22"/>
  <c r="Z263" i="22"/>
  <c r="W264" i="22"/>
  <c r="X264" i="22"/>
  <c r="Y264" i="22"/>
  <c r="Z264" i="22"/>
  <c r="W265" i="22"/>
  <c r="X265" i="22"/>
  <c r="Y265" i="22"/>
  <c r="Z265" i="22"/>
  <c r="W266" i="22"/>
  <c r="X266" i="22"/>
  <c r="Y266" i="22"/>
  <c r="Z266" i="22"/>
  <c r="W267" i="22"/>
  <c r="X267" i="22"/>
  <c r="Y267" i="22"/>
  <c r="Z267" i="22"/>
  <c r="W268" i="22"/>
  <c r="X268" i="22"/>
  <c r="Y268" i="22"/>
  <c r="Z268" i="22"/>
  <c r="W269" i="22"/>
  <c r="X269" i="22"/>
  <c r="Y269" i="22"/>
  <c r="Z269" i="22"/>
  <c r="W270" i="22"/>
  <c r="X270" i="22"/>
  <c r="Y270" i="22"/>
  <c r="Z270" i="22"/>
  <c r="W271" i="22"/>
  <c r="X271" i="22"/>
  <c r="Y271" i="22"/>
  <c r="Z271" i="22"/>
  <c r="W272" i="22"/>
  <c r="X272" i="22"/>
  <c r="Y272" i="22"/>
  <c r="Z272" i="22"/>
  <c r="W273" i="22"/>
  <c r="X273" i="22"/>
  <c r="Y273" i="22"/>
  <c r="Z273" i="22"/>
  <c r="W274" i="22"/>
  <c r="X274" i="22"/>
  <c r="Y274" i="22"/>
  <c r="Z274" i="22"/>
  <c r="W275" i="22"/>
  <c r="X275" i="22"/>
  <c r="Y275" i="22"/>
  <c r="Z275" i="22"/>
  <c r="W276" i="22"/>
  <c r="X276" i="22"/>
  <c r="Y276" i="22"/>
  <c r="Z276" i="22"/>
  <c r="W277" i="22"/>
  <c r="X277" i="22"/>
  <c r="Y277" i="22"/>
  <c r="Z277" i="22"/>
  <c r="W278" i="22"/>
  <c r="X278" i="22"/>
  <c r="Y278" i="22"/>
  <c r="Z278" i="22"/>
  <c r="W279" i="22"/>
  <c r="X279" i="22"/>
  <c r="Y279" i="22"/>
  <c r="Z279" i="22"/>
  <c r="W280" i="22"/>
  <c r="X280" i="22"/>
  <c r="Y280" i="22"/>
  <c r="Z280" i="22"/>
  <c r="W281" i="22"/>
  <c r="X281" i="22"/>
  <c r="Y281" i="22"/>
  <c r="Z281" i="22"/>
  <c r="W282" i="22"/>
  <c r="X282" i="22"/>
  <c r="Y282" i="22"/>
  <c r="Z282" i="22"/>
  <c r="W283" i="22"/>
  <c r="X283" i="22"/>
  <c r="Y283" i="22"/>
  <c r="Z283" i="22"/>
  <c r="W284" i="22"/>
  <c r="X284" i="22"/>
  <c r="Y284" i="22"/>
  <c r="Z284" i="22"/>
  <c r="W285" i="22"/>
  <c r="X285" i="22"/>
  <c r="Y285" i="22"/>
  <c r="Z285" i="22"/>
  <c r="W286" i="22"/>
  <c r="X286" i="22"/>
  <c r="Y286" i="22"/>
  <c r="Z286" i="22"/>
  <c r="W287" i="22"/>
  <c r="X287" i="22"/>
  <c r="Y287" i="22"/>
  <c r="Z287" i="22"/>
  <c r="W288" i="22"/>
  <c r="X288" i="22"/>
  <c r="Y288" i="22"/>
  <c r="Z288" i="22"/>
  <c r="W289" i="22"/>
  <c r="X289" i="22"/>
  <c r="Y289" i="22"/>
  <c r="Z289" i="22"/>
  <c r="W290" i="22"/>
  <c r="X290" i="22"/>
  <c r="Y290" i="22"/>
  <c r="Z290" i="22"/>
  <c r="W291" i="22"/>
  <c r="X291" i="22"/>
  <c r="Y291" i="22"/>
  <c r="Z291" i="22"/>
  <c r="W292" i="22"/>
  <c r="X292" i="22"/>
  <c r="Y292" i="22"/>
  <c r="Z292" i="22"/>
  <c r="W293" i="22"/>
  <c r="X293" i="22"/>
  <c r="Y293" i="22"/>
  <c r="Z293" i="22"/>
  <c r="W294" i="22"/>
  <c r="X294" i="22"/>
  <c r="Y294" i="22"/>
  <c r="Z294" i="22"/>
  <c r="W295" i="22"/>
  <c r="X295" i="22"/>
  <c r="Y295" i="22"/>
  <c r="Z295" i="22"/>
  <c r="W296" i="22"/>
  <c r="X296" i="22"/>
  <c r="Y296" i="22"/>
  <c r="Z296" i="22"/>
  <c r="W297" i="22"/>
  <c r="X297" i="22"/>
  <c r="Y297" i="22"/>
  <c r="Z297" i="22"/>
  <c r="W298" i="22"/>
  <c r="X298" i="22"/>
  <c r="Y298" i="22"/>
  <c r="Z298" i="22"/>
  <c r="W299" i="22"/>
  <c r="X299" i="22"/>
  <c r="Y299" i="22"/>
  <c r="Z299" i="22"/>
  <c r="W300" i="22"/>
  <c r="X300" i="22"/>
  <c r="Y300" i="22"/>
  <c r="Z300" i="22"/>
  <c r="W301" i="22"/>
  <c r="X301" i="22"/>
  <c r="Y301" i="22"/>
  <c r="Z301" i="22"/>
  <c r="W302" i="22"/>
  <c r="X302" i="22"/>
  <c r="Y302" i="22"/>
  <c r="Z302" i="22"/>
  <c r="W303" i="22"/>
  <c r="X303" i="22"/>
  <c r="Y303" i="22"/>
  <c r="Z303" i="22"/>
  <c r="W304" i="22"/>
  <c r="X304" i="22"/>
  <c r="Y304" i="22"/>
  <c r="Z304" i="22"/>
  <c r="W305" i="22"/>
  <c r="X305" i="22"/>
  <c r="Y305" i="22"/>
  <c r="Z305" i="22"/>
  <c r="W306" i="22"/>
  <c r="X306" i="22"/>
  <c r="Y306" i="22"/>
  <c r="Z306" i="22"/>
  <c r="W307" i="22"/>
  <c r="X307" i="22"/>
  <c r="Y307" i="22"/>
  <c r="Z307" i="22"/>
  <c r="W308" i="22"/>
  <c r="X308" i="22"/>
  <c r="Y308" i="22"/>
  <c r="Z308" i="22"/>
  <c r="W309" i="22"/>
  <c r="X309" i="22"/>
  <c r="Y309" i="22"/>
  <c r="Z309" i="22"/>
  <c r="W310" i="22"/>
  <c r="X310" i="22"/>
  <c r="Y310" i="22"/>
  <c r="Z310" i="22"/>
  <c r="W311" i="22"/>
  <c r="X311" i="22"/>
  <c r="Y311" i="22"/>
  <c r="Z311" i="22"/>
  <c r="W312" i="22"/>
  <c r="X312" i="22"/>
  <c r="Y312" i="22"/>
  <c r="Z312" i="22"/>
  <c r="W313" i="22"/>
  <c r="X313" i="22"/>
  <c r="Y313" i="22"/>
  <c r="Z313" i="22"/>
  <c r="W314" i="22"/>
  <c r="X314" i="22"/>
  <c r="Y314" i="22"/>
  <c r="Z314" i="22"/>
  <c r="W315" i="22"/>
  <c r="X315" i="22"/>
  <c r="Y315" i="22"/>
  <c r="Z315" i="22"/>
  <c r="W316" i="22"/>
  <c r="X316" i="22"/>
  <c r="Y316" i="22"/>
  <c r="Z316" i="22"/>
  <c r="W317" i="22"/>
  <c r="X317" i="22"/>
  <c r="Y317" i="22"/>
  <c r="Z317" i="22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4" i="6"/>
  <c r="D5" i="6"/>
  <c r="D6" i="6"/>
  <c r="D7" i="6"/>
  <c r="D8" i="6"/>
  <c r="D9" i="6"/>
  <c r="D10" i="6"/>
  <c r="D11" i="6"/>
  <c r="D12" i="6"/>
  <c r="D13" i="6"/>
  <c r="D14" i="6"/>
  <c r="D3" i="6"/>
  <c r="X3" i="22"/>
  <c r="Y3" i="22"/>
  <c r="Z3" i="22"/>
</calcChain>
</file>

<file path=xl/sharedStrings.xml><?xml version="1.0" encoding="utf-8"?>
<sst xmlns="http://schemas.openxmlformats.org/spreadsheetml/2006/main" count="2247" uniqueCount="689">
  <si>
    <t>-</t>
  </si>
  <si>
    <t>sdhC</t>
  </si>
  <si>
    <t>+</t>
  </si>
  <si>
    <t>sdhB</t>
  </si>
  <si>
    <t>nad6</t>
  </si>
  <si>
    <t>cob</t>
  </si>
  <si>
    <t>cox2</t>
  </si>
  <si>
    <t>cox3</t>
  </si>
  <si>
    <t>cox1</t>
  </si>
  <si>
    <t>nad3</t>
  </si>
  <si>
    <t>nad1</t>
  </si>
  <si>
    <t>nad2</t>
  </si>
  <si>
    <t>nad4</t>
  </si>
  <si>
    <t>nad5</t>
  </si>
  <si>
    <t>atp8</t>
  </si>
  <si>
    <t>atp6</t>
  </si>
  <si>
    <t>ccmF</t>
  </si>
  <si>
    <t>ccmA</t>
  </si>
  <si>
    <t>rpl20</t>
  </si>
  <si>
    <t>rps11</t>
  </si>
  <si>
    <t>rps14</t>
  </si>
  <si>
    <t>rpl5</t>
  </si>
  <si>
    <t>rpl14</t>
  </si>
  <si>
    <t>rpl16</t>
  </si>
  <si>
    <t>rps3</t>
  </si>
  <si>
    <t>tatC</t>
  </si>
  <si>
    <t>atp9</t>
  </si>
  <si>
    <t>rps4</t>
  </si>
  <si>
    <t>rps12</t>
  </si>
  <si>
    <t>sdhD</t>
  </si>
  <si>
    <t>nad4L</t>
  </si>
  <si>
    <t>ccmC</t>
  </si>
  <si>
    <t>Hydrophillic</t>
  </si>
  <si>
    <t>Hydrophobic</t>
  </si>
  <si>
    <t>Gene</t>
  </si>
  <si>
    <t>TIGER Evolutionary Rate</t>
  </si>
  <si>
    <t>Accumulated Data Percentage (%)</t>
  </si>
  <si>
    <t>Bin Number</t>
  </si>
  <si>
    <t>Alignment Length</t>
  </si>
  <si>
    <t>A (Alanine)</t>
  </si>
  <si>
    <t>R (Arginine)</t>
  </si>
  <si>
    <t>N (Asparagine)</t>
  </si>
  <si>
    <t>D (Aspartic acid)</t>
  </si>
  <si>
    <t>C (Cysteine)</t>
  </si>
  <si>
    <t>Q (Glutamine)</t>
  </si>
  <si>
    <t>E (Glutamic acid)</t>
  </si>
  <si>
    <t>G (Glycine)</t>
  </si>
  <si>
    <t>H (Histidine)</t>
  </si>
  <si>
    <t>I (Isoleucine)</t>
  </si>
  <si>
    <t>L (leucine)</t>
  </si>
  <si>
    <t>K (Lysine)</t>
  </si>
  <si>
    <t>M (Methionine)</t>
  </si>
  <si>
    <t>F (Phyenylalanine)</t>
  </si>
  <si>
    <t>P (Proline)</t>
  </si>
  <si>
    <t>S (serine)</t>
  </si>
  <si>
    <t>T (Threonine)</t>
  </si>
  <si>
    <t>W (Tryptophan)</t>
  </si>
  <si>
    <t>Y (Tyrosine)</t>
  </si>
  <si>
    <t>V (Valine)</t>
  </si>
  <si>
    <t>SPECIES NAME</t>
  </si>
  <si>
    <t>ccmB</t>
  </si>
  <si>
    <t>cytB</t>
  </si>
  <si>
    <t>atp4</t>
  </si>
  <si>
    <t>Notes</t>
  </si>
  <si>
    <t>26</t>
  </si>
  <si>
    <t>8449</t>
  </si>
  <si>
    <t>37</t>
  </si>
  <si>
    <t>8423</t>
  </si>
  <si>
    <t>49</t>
  </si>
  <si>
    <t>8386</t>
  </si>
  <si>
    <t>53</t>
  </si>
  <si>
    <t>8337</t>
  </si>
  <si>
    <t>30</t>
  </si>
  <si>
    <t>8284</t>
  </si>
  <si>
    <t>42</t>
  </si>
  <si>
    <t>8254</t>
  </si>
  <si>
    <t>35</t>
  </si>
  <si>
    <t>8212</t>
  </si>
  <si>
    <t>50</t>
  </si>
  <si>
    <t>8177</t>
  </si>
  <si>
    <t>66</t>
  </si>
  <si>
    <t>8127</t>
  </si>
  <si>
    <t>76</t>
  </si>
  <si>
    <t>8061</t>
  </si>
  <si>
    <t>48</t>
  </si>
  <si>
    <t>7985</t>
  </si>
  <si>
    <t>33</t>
  </si>
  <si>
    <t>7937</t>
  </si>
  <si>
    <t>34</t>
  </si>
  <si>
    <t>7904</t>
  </si>
  <si>
    <t>41</t>
  </si>
  <si>
    <t>7870</t>
  </si>
  <si>
    <t>7829</t>
  </si>
  <si>
    <t>147</t>
  </si>
  <si>
    <t>7753</t>
  </si>
  <si>
    <t>232</t>
  </si>
  <si>
    <t>7606</t>
  </si>
  <si>
    <t>172</t>
  </si>
  <si>
    <t>7374</t>
  </si>
  <si>
    <t>161</t>
  </si>
  <si>
    <t>7202</t>
  </si>
  <si>
    <t>135</t>
  </si>
  <si>
    <t>7041</t>
  </si>
  <si>
    <t>188</t>
  </si>
  <si>
    <t>6906</t>
  </si>
  <si>
    <t>165</t>
  </si>
  <si>
    <t>6718</t>
  </si>
  <si>
    <t>254</t>
  </si>
  <si>
    <t>6553</t>
  </si>
  <si>
    <t>164</t>
  </si>
  <si>
    <t>6299</t>
  </si>
  <si>
    <t>152</t>
  </si>
  <si>
    <t>6135</t>
  </si>
  <si>
    <t>140</t>
  </si>
  <si>
    <t>5983</t>
  </si>
  <si>
    <t>229</t>
  </si>
  <si>
    <t>5843</t>
  </si>
  <si>
    <t>150</t>
  </si>
  <si>
    <t>5614</t>
  </si>
  <si>
    <t>146</t>
  </si>
  <si>
    <t>5464</t>
  </si>
  <si>
    <t>81</t>
  </si>
  <si>
    <t>5318</t>
  </si>
  <si>
    <t>114</t>
  </si>
  <si>
    <t>5237</t>
  </si>
  <si>
    <t>126</t>
  </si>
  <si>
    <t>5123</t>
  </si>
  <si>
    <t>58</t>
  </si>
  <si>
    <t>4997</t>
  </si>
  <si>
    <t>133</t>
  </si>
  <si>
    <t>4939</t>
  </si>
  <si>
    <t>316</t>
  </si>
  <si>
    <t>4806</t>
  </si>
  <si>
    <t>228</t>
  </si>
  <si>
    <t>4490</t>
  </si>
  <si>
    <t>248</t>
  </si>
  <si>
    <t>4262</t>
  </si>
  <si>
    <t>119</t>
  </si>
  <si>
    <t>4014</t>
  </si>
  <si>
    <t>85</t>
  </si>
  <si>
    <t>3895</t>
  </si>
  <si>
    <t>128</t>
  </si>
  <si>
    <t>3810</t>
  </si>
  <si>
    <t>138</t>
  </si>
  <si>
    <t>3682</t>
  </si>
  <si>
    <t>190</t>
  </si>
  <si>
    <t>3544</t>
  </si>
  <si>
    <t>108</t>
  </si>
  <si>
    <t>3354</t>
  </si>
  <si>
    <t>102</t>
  </si>
  <si>
    <t>3246</t>
  </si>
  <si>
    <t>3144</t>
  </si>
  <si>
    <t>45</t>
  </si>
  <si>
    <t>2912</t>
  </si>
  <si>
    <t>2867</t>
  </si>
  <si>
    <t>22</t>
  </si>
  <si>
    <t>2759</t>
  </si>
  <si>
    <t>72</t>
  </si>
  <si>
    <t>2737</t>
  </si>
  <si>
    <t>2665</t>
  </si>
  <si>
    <t>4</t>
  </si>
  <si>
    <t>2635</t>
  </si>
  <si>
    <t>116</t>
  </si>
  <si>
    <t>2631</t>
  </si>
  <si>
    <t>2515</t>
  </si>
  <si>
    <t>407</t>
  </si>
  <si>
    <t>2478</t>
  </si>
  <si>
    <t>2071</t>
  </si>
  <si>
    <t>29</t>
  </si>
  <si>
    <t>2037</t>
  </si>
  <si>
    <t>25</t>
  </si>
  <si>
    <t>2008</t>
  </si>
  <si>
    <t>175</t>
  </si>
  <si>
    <t>1983</t>
  </si>
  <si>
    <t>52</t>
  </si>
  <si>
    <t>1808</t>
  </si>
  <si>
    <t>Accumulated Sites</t>
  </si>
  <si>
    <t>Number of Sites</t>
  </si>
  <si>
    <t>OUTGROUP Porphyra purpurea</t>
  </si>
  <si>
    <t>OUTGROUP Hildenbrandia rubra</t>
  </si>
  <si>
    <t>OUTGROUP Chondrus crispus</t>
  </si>
  <si>
    <t>OUTGROUP Compsopogon caeruleus</t>
  </si>
  <si>
    <t>G-TYPE Galdieria sulphuraria SAG 108.79</t>
  </si>
  <si>
    <t>G-TYPE Galdieria sulphuraria 074W</t>
  </si>
  <si>
    <t>G-TYPE Galdieria phlegrea DBV 009</t>
  </si>
  <si>
    <t>C-TYPE Cyanidium caldarium DBV 019</t>
  </si>
  <si>
    <t>C-TYPE Cyanidioschyzon merolae 10D</t>
  </si>
  <si>
    <t>C-TYPE Cyanidiophyceae sp. Sybil Cave</t>
  </si>
  <si>
    <t>C-TYPE Cyanidiophyceae sp. MX-AZ01</t>
  </si>
  <si>
    <t>C-TYPE Galdieria maxima 8.1.23</t>
  </si>
  <si>
    <t>GENE (Trimmed A.A/Total A.A)</t>
  </si>
  <si>
    <t>16 Genes (3,845/4,825)</t>
  </si>
  <si>
    <t>Aliphatic index</t>
  </si>
  <si>
    <t>Instability Index (II)</t>
  </si>
  <si>
    <t>Theoretical pI</t>
  </si>
  <si>
    <t>Gene Name</t>
  </si>
  <si>
    <t>Type</t>
  </si>
  <si>
    <t>OUTGROUP</t>
  </si>
  <si>
    <t>Species</t>
  </si>
  <si>
    <t>A.A Length</t>
  </si>
  <si>
    <t>Cyt1</t>
  </si>
  <si>
    <t>51.55 (Unstable)</t>
  </si>
  <si>
    <t>55.03 (Unstable)</t>
  </si>
  <si>
    <t>41.05 (Unstable)</t>
  </si>
  <si>
    <t>Ndufs1</t>
  </si>
  <si>
    <t>39.89 (Stable)</t>
  </si>
  <si>
    <t>35.53 (Stable)</t>
  </si>
  <si>
    <t>38.96 (Stable)</t>
  </si>
  <si>
    <t>Ndufa2</t>
  </si>
  <si>
    <t>Ndufs2</t>
  </si>
  <si>
    <t>24.35 (Stable)</t>
  </si>
  <si>
    <t>38.09 (Stable)</t>
  </si>
  <si>
    <t>53.74 (Unstable)</t>
  </si>
  <si>
    <t>TARGET</t>
  </si>
  <si>
    <t>51.49 (Unstable)</t>
  </si>
  <si>
    <t>ISP</t>
  </si>
  <si>
    <t>50.52 (Unstable)</t>
  </si>
  <si>
    <t>49.84 (Unstable)</t>
  </si>
  <si>
    <t>37.38 (Stable)</t>
  </si>
  <si>
    <t>36.30 (Stable)</t>
  </si>
  <si>
    <t>QCR9</t>
  </si>
  <si>
    <t>42.60 (Unstable)</t>
  </si>
  <si>
    <t>29.10 (Stable)</t>
  </si>
  <si>
    <t>41.67 (Unstable)</t>
  </si>
  <si>
    <t>Very High</t>
  </si>
  <si>
    <t>High</t>
  </si>
  <si>
    <t>Low</t>
  </si>
  <si>
    <t>Medium</t>
  </si>
  <si>
    <t>Very Low</t>
  </si>
  <si>
    <t>Very Divergent Sites
(Bin 80-100)</t>
  </si>
  <si>
    <t>Divergent Sites
(Bin 70-79)</t>
  </si>
  <si>
    <t>Intermediate Sites
(Bin 59-69)</t>
  </si>
  <si>
    <t>Proportion</t>
  </si>
  <si>
    <t>Very Convergent Sites
(Bin 1-36)</t>
  </si>
  <si>
    <t>Convergent Sites
(Bin 38-58)</t>
  </si>
  <si>
    <t>Divergency</t>
  </si>
  <si>
    <t>Cyanidiophyceae sp. MX-AZ01</t>
  </si>
  <si>
    <t>Cyanidiophyceae sp. Sybil Cave</t>
  </si>
  <si>
    <t>Instability Index (II) - Stable/Unstable</t>
  </si>
  <si>
    <t>Unstable</t>
  </si>
  <si>
    <t>Stable</t>
  </si>
  <si>
    <t>GRAVY</t>
  </si>
  <si>
    <t>Aliphatic Index</t>
  </si>
  <si>
    <t>C-type</t>
  </si>
  <si>
    <t>G-type</t>
  </si>
  <si>
    <t>G-C</t>
  </si>
  <si>
    <t>Length</t>
  </si>
  <si>
    <t>Group</t>
  </si>
  <si>
    <t>Instability Index II</t>
  </si>
  <si>
    <t>Aliphatic Index (thermostability)</t>
  </si>
  <si>
    <t>G-O</t>
  </si>
  <si>
    <t>C-O</t>
  </si>
  <si>
    <t>0.057*</t>
  </si>
  <si>
    <t>0.008**</t>
  </si>
  <si>
    <t>0.011*</t>
  </si>
  <si>
    <t>0.048*</t>
  </si>
  <si>
    <t>0.004**</t>
  </si>
  <si>
    <t>0.005**</t>
  </si>
  <si>
    <t>0.012*</t>
  </si>
  <si>
    <t>0.033*</t>
  </si>
  <si>
    <t>0.037*</t>
  </si>
  <si>
    <t>0.049*</t>
  </si>
  <si>
    <t>0.013*</t>
  </si>
  <si>
    <t>0.039*</t>
  </si>
  <si>
    <t>0.023*</t>
  </si>
  <si>
    <t>0.029*</t>
  </si>
  <si>
    <t>0.018*</t>
  </si>
  <si>
    <t>0.006**</t>
  </si>
  <si>
    <t>0.019*</t>
  </si>
  <si>
    <t>0.010*</t>
  </si>
  <si>
    <t>0.028*</t>
  </si>
  <si>
    <t>0.031*</t>
  </si>
  <si>
    <t>0.022*</t>
  </si>
  <si>
    <t>0.038*</t>
  </si>
  <si>
    <t>0.017*</t>
  </si>
  <si>
    <t>0.002*</t>
  </si>
  <si>
    <t>0.002**</t>
  </si>
  <si>
    <t>0.010**</t>
  </si>
  <si>
    <t>0.032*</t>
  </si>
  <si>
    <t>0.020*</t>
  </si>
  <si>
    <t>0.003**</t>
  </si>
  <si>
    <t>0.009*</t>
  </si>
  <si>
    <t>MT</t>
  </si>
  <si>
    <t>PT</t>
  </si>
  <si>
    <t>N/D</t>
  </si>
  <si>
    <t>Remove orf181 where between trnM tRNA and trnW tRNA</t>
  </si>
  <si>
    <t>ymf39 annotation is changed to atp4</t>
  </si>
  <si>
    <t>orf267 annotation is changed to tatC</t>
  </si>
  <si>
    <t>cytB annotation is changed to cob</t>
  </si>
  <si>
    <t>Cyanidiaceae sp. MX-AZ01 (KJ569774)</t>
  </si>
  <si>
    <t>ymf16 annotation is changed to tatC</t>
  </si>
  <si>
    <t>sdh2 annotation is changed to sdhB</t>
  </si>
  <si>
    <t>sdh3 annotation is changed to sdhC</t>
  </si>
  <si>
    <t>Remove hypothetical protein CDS (putative orf74) where overlapped with 5' of the atp9 gene and trnC(gca) tRNA</t>
  </si>
  <si>
    <t>Remove hypothetical protein CDS (putative orf94.1) where overlapped with the nad2 gene</t>
  </si>
  <si>
    <t>sdh4 annotation is changed to sdhD</t>
  </si>
  <si>
    <t>Remove hypothetical protein CDS (putative orf105) where overlapped with the atp8 gene and atp6 gene</t>
  </si>
  <si>
    <t>Found between rns rRNA and trnP(ugg) tRNA</t>
  </si>
  <si>
    <t>Found between cox3 gene and nad1 gene</t>
  </si>
  <si>
    <t>Found between nad5 gene and atp6 gene</t>
  </si>
  <si>
    <t>Remove hypothetical protein CDS where between atp6 gene and trnR tRNA</t>
  </si>
  <si>
    <t>secY annotation is changed to tatC</t>
  </si>
  <si>
    <t>orf180 annotation is changed to atp4</t>
  </si>
  <si>
    <t>Remove orf73 where overlapped with the nad4L gene</t>
  </si>
  <si>
    <t>Cyanidioschyzon merolae 10D</t>
  </si>
  <si>
    <t>Cyanidium caldarium ACUF 019</t>
  </si>
  <si>
    <t>Galdieria maxima 8.1.23</t>
  </si>
  <si>
    <t>Galdieria phlegrea DBV 009</t>
  </si>
  <si>
    <t>Galdieria sulphuraria 074W</t>
  </si>
  <si>
    <t>Galdieria sulphuraria SAG 108.79</t>
  </si>
  <si>
    <t>Chondrus crispus</t>
  </si>
  <si>
    <t>Compsopogon caeruleus</t>
  </si>
  <si>
    <t>Hildenbrandia rubra UTEX 2621</t>
  </si>
  <si>
    <t>Porphyra purpurea</t>
  </si>
  <si>
    <t>Species (GenBank accession)</t>
  </si>
  <si>
    <t>O: Outgroup</t>
  </si>
  <si>
    <t>* P-value &lt; 0.05</t>
  </si>
  <si>
    <t>** P-value &lt; 0.01</t>
  </si>
  <si>
    <t>GRAVY (hydropathy)</t>
  </si>
  <si>
    <t>Instability index II</t>
  </si>
  <si>
    <t>Aliphatic index (thermostability)</t>
  </si>
  <si>
    <t>0.015*</t>
  </si>
  <si>
    <t>0.034*</t>
  </si>
  <si>
    <t>0.044*</t>
  </si>
  <si>
    <t>0.041*</t>
  </si>
  <si>
    <t>0.024*</t>
  </si>
  <si>
    <t>0.027*</t>
  </si>
  <si>
    <t>0.040*</t>
  </si>
  <si>
    <t>0.043*</t>
  </si>
  <si>
    <t>0.026*</t>
  </si>
  <si>
    <t>0.014*</t>
  </si>
  <si>
    <t>0.035*</t>
  </si>
  <si>
    <t>0.007**</t>
  </si>
  <si>
    <t>Total gene counts of a significant change</t>
  </si>
  <si>
    <t>14/16</t>
  </si>
  <si>
    <t>13/16</t>
  </si>
  <si>
    <t>15/16</t>
  </si>
  <si>
    <r>
      <t>atp</t>
    </r>
    <r>
      <rPr>
        <b/>
        <sz val="10.5"/>
        <color rgb="FF000000"/>
        <rFont val="Times New Roman"/>
        <family val="1"/>
      </rPr>
      <t>4</t>
    </r>
  </si>
  <si>
    <r>
      <t>atp</t>
    </r>
    <r>
      <rPr>
        <b/>
        <sz val="10.5"/>
        <color rgb="FF000000"/>
        <rFont val="Times New Roman"/>
        <family val="1"/>
      </rPr>
      <t>6</t>
    </r>
  </si>
  <si>
    <r>
      <t>atp</t>
    </r>
    <r>
      <rPr>
        <b/>
        <sz val="10.5"/>
        <color rgb="FF000000"/>
        <rFont val="Times New Roman"/>
        <family val="1"/>
      </rPr>
      <t>8</t>
    </r>
  </si>
  <si>
    <r>
      <t>atp</t>
    </r>
    <r>
      <rPr>
        <b/>
        <sz val="10.5"/>
        <color rgb="FF000000"/>
        <rFont val="Times New Roman"/>
        <family val="1"/>
      </rPr>
      <t>9</t>
    </r>
  </si>
  <si>
    <r>
      <t>cox</t>
    </r>
    <r>
      <rPr>
        <b/>
        <sz val="10.5"/>
        <color rgb="FF000000"/>
        <rFont val="Times New Roman"/>
        <family val="1"/>
      </rPr>
      <t>1</t>
    </r>
  </si>
  <si>
    <r>
      <t>cox</t>
    </r>
    <r>
      <rPr>
        <b/>
        <sz val="10.5"/>
        <color rgb="FF000000"/>
        <rFont val="Times New Roman"/>
        <family val="1"/>
      </rPr>
      <t>2</t>
    </r>
  </si>
  <si>
    <r>
      <t>cox</t>
    </r>
    <r>
      <rPr>
        <b/>
        <sz val="10.5"/>
        <color rgb="FF000000"/>
        <rFont val="Times New Roman"/>
        <family val="1"/>
      </rPr>
      <t>3</t>
    </r>
  </si>
  <si>
    <r>
      <t>nad</t>
    </r>
    <r>
      <rPr>
        <b/>
        <sz val="10.5"/>
        <color rgb="FF000000"/>
        <rFont val="Times New Roman"/>
        <family val="1"/>
      </rPr>
      <t>1</t>
    </r>
  </si>
  <si>
    <r>
      <t>nad</t>
    </r>
    <r>
      <rPr>
        <b/>
        <sz val="10.5"/>
        <color rgb="FF000000"/>
        <rFont val="Times New Roman"/>
        <family val="1"/>
      </rPr>
      <t>2</t>
    </r>
  </si>
  <si>
    <r>
      <t>nad</t>
    </r>
    <r>
      <rPr>
        <b/>
        <sz val="10.5"/>
        <color rgb="FF000000"/>
        <rFont val="Times New Roman"/>
        <family val="1"/>
      </rPr>
      <t>3</t>
    </r>
  </si>
  <si>
    <r>
      <t>nad</t>
    </r>
    <r>
      <rPr>
        <b/>
        <sz val="10.5"/>
        <color rgb="FF000000"/>
        <rFont val="Times New Roman"/>
        <family val="1"/>
      </rPr>
      <t>4</t>
    </r>
  </si>
  <si>
    <r>
      <t>nad</t>
    </r>
    <r>
      <rPr>
        <b/>
        <sz val="10.5"/>
        <color rgb="FF000000"/>
        <rFont val="Times New Roman"/>
        <family val="1"/>
      </rPr>
      <t>4L</t>
    </r>
  </si>
  <si>
    <r>
      <t>nad</t>
    </r>
    <r>
      <rPr>
        <b/>
        <sz val="10.5"/>
        <color rgb="FF000000"/>
        <rFont val="Times New Roman"/>
        <family val="1"/>
      </rPr>
      <t>5</t>
    </r>
  </si>
  <si>
    <r>
      <t>nad</t>
    </r>
    <r>
      <rPr>
        <b/>
        <sz val="10.5"/>
        <color rgb="FF000000"/>
        <rFont val="Times New Roman"/>
        <family val="1"/>
      </rPr>
      <t>6</t>
    </r>
  </si>
  <si>
    <r>
      <t>sdh</t>
    </r>
    <r>
      <rPr>
        <b/>
        <sz val="10.5"/>
        <color rgb="FF000000"/>
        <rFont val="Times New Roman"/>
        <family val="1"/>
      </rPr>
      <t>C</t>
    </r>
  </si>
  <si>
    <r>
      <rPr>
        <i/>
        <sz val="10.5"/>
        <color theme="1"/>
        <rFont val="Times New Roman"/>
        <family val="1"/>
      </rPr>
      <t>C</t>
    </r>
    <r>
      <rPr>
        <sz val="10.5"/>
        <color theme="1"/>
        <rFont val="Times New Roman"/>
        <family val="1"/>
      </rPr>
      <t>-Type</t>
    </r>
  </si>
  <si>
    <r>
      <rPr>
        <i/>
        <sz val="10.5"/>
        <color theme="1"/>
        <rFont val="Times New Roman"/>
        <family val="1"/>
      </rPr>
      <t xml:space="preserve">Cyanidioschyzon merolae </t>
    </r>
    <r>
      <rPr>
        <sz val="10.5"/>
        <color theme="1"/>
        <rFont val="Times New Roman"/>
        <family val="1"/>
      </rPr>
      <t>10D</t>
    </r>
  </si>
  <si>
    <r>
      <rPr>
        <i/>
        <sz val="10.5"/>
        <color theme="1"/>
        <rFont val="Times New Roman"/>
        <family val="1"/>
      </rPr>
      <t>G</t>
    </r>
    <r>
      <rPr>
        <sz val="10.5"/>
        <color theme="1"/>
        <rFont val="Times New Roman"/>
        <family val="1"/>
      </rPr>
      <t>-Type</t>
    </r>
  </si>
  <si>
    <r>
      <rPr>
        <i/>
        <sz val="10.5"/>
        <color theme="1"/>
        <rFont val="Times New Roman"/>
        <family val="1"/>
      </rPr>
      <t>Galdieria sulphuraria</t>
    </r>
    <r>
      <rPr>
        <sz val="10.5"/>
        <color theme="1"/>
        <rFont val="Times New Roman"/>
        <family val="1"/>
      </rPr>
      <t xml:space="preserve"> 074W</t>
    </r>
  </si>
  <si>
    <r>
      <rPr>
        <i/>
        <sz val="10.5"/>
        <rFont val="Times New Roman"/>
        <family val="1"/>
      </rPr>
      <t>C</t>
    </r>
    <r>
      <rPr>
        <sz val="10.5"/>
        <rFont val="Times New Roman"/>
        <family val="1"/>
      </rPr>
      <t>-type</t>
    </r>
  </si>
  <si>
    <r>
      <rPr>
        <i/>
        <sz val="10.5"/>
        <rFont val="Times New Roman"/>
        <family val="1"/>
      </rPr>
      <t>G</t>
    </r>
    <r>
      <rPr>
        <sz val="10.5"/>
        <rFont val="Times New Roman"/>
        <family val="1"/>
      </rPr>
      <t>-type</t>
    </r>
  </si>
  <si>
    <t>Protein Length</t>
  </si>
  <si>
    <t>OUTGROUP_Porphyra_purpurea_NC_002007_atp4_</t>
  </si>
  <si>
    <t>OUTGROUP_Chondrus_crispus_NC_001677_atp4_1</t>
  </si>
  <si>
    <t>G-TYPE_Galdieria_sulphuraria_SAG_108.79_atp4</t>
  </si>
  <si>
    <t>G-TYPE_Galdieria_sulphuraria_074W_atp4</t>
  </si>
  <si>
    <t>G-TYPE_Galdieria_phlegrea_DBV_009_atp4</t>
  </si>
  <si>
    <t>C-TYPE_Galdieria_maxima_8.1.23_atp4</t>
  </si>
  <si>
    <t>C-TYPE_Cyanidium_caldarium_DBV_019_atp4</t>
  </si>
  <si>
    <t>C-TYPE_Cyanidioschyzon_merolae_10D_atp4</t>
  </si>
  <si>
    <t>C-TYPE_Cyanidiophyceae_sp_Sybil_Cave_atp4</t>
  </si>
  <si>
    <t>C-TYPE_Cyanidiophyceae_sp_MX-AZ01_atp4</t>
  </si>
  <si>
    <t>OUTGROUP_Porphyra_purpurea_NC_002007_atp6_</t>
  </si>
  <si>
    <t>OUTGROUP_Chondrus_crispus_NC_001677_atp6_1</t>
  </si>
  <si>
    <t>G-TYPE_Galdieria_sulphuraria_SAG_108.79_atp6</t>
  </si>
  <si>
    <t>G-TYPE_Galdieria_sulphuraria_074W_atp6</t>
  </si>
  <si>
    <t>G-TYPE_Galdieria_phlegrea_DBV_009_atp6</t>
  </si>
  <si>
    <t>C-TYPE_Galdieria_maxima_8.1.23_atp6</t>
  </si>
  <si>
    <t>C-TYPE_Cyanidium_caldarium_DBV_019_atp6</t>
  </si>
  <si>
    <t>C-TYPE_Cyanidioschyzon_merolae_10D_atp6</t>
  </si>
  <si>
    <t>C-TYPE_Cyanidiophyceae_sp_Sybil_Cave_atp6</t>
  </si>
  <si>
    <t>C-TYPE_Cyanidiophyceae_sp_MX-AZ01_atp6</t>
  </si>
  <si>
    <t>OUTGROUP_Porphyra_purpurea_NC_002007_atp8_</t>
  </si>
  <si>
    <t>OUTGROUP_Chondrus_crispus_NC_001677_atp8_1</t>
  </si>
  <si>
    <t>G-TYPE_Galdieria_sulphuraria_SAG_108.79_atp8</t>
  </si>
  <si>
    <t>G-TYPE_Galdieria_sulphuraria_074W_atp8</t>
  </si>
  <si>
    <t>G-TYPE_Galdieria_phlegrea_DBV_009_atp8</t>
  </si>
  <si>
    <t>C-TYPE_Galdieria_maxima_8.1.23_atp8</t>
  </si>
  <si>
    <t>C-TYPE_Cyanidium_caldarium_DBV_019_atp8</t>
  </si>
  <si>
    <t>C-TYPE_Cyanidioschyzon_merolae_10D_atp8</t>
  </si>
  <si>
    <t>C-TYPE_Cyanidiophyceae_sp_Sybil_Cave_atp8</t>
  </si>
  <si>
    <t>C-TYPE_Cyanidiophyceae_sp_MX-AZ01_atp8</t>
  </si>
  <si>
    <t>OUTGROUP_Porphyra_purpurea_NC_002007_atp9_</t>
  </si>
  <si>
    <t>OUTGROUP_Chondrus_crispus_NC_001677_atp9_1</t>
  </si>
  <si>
    <t>G-TYPE_Galdieria_sulphuraria_SAG_108.79_atp9</t>
  </si>
  <si>
    <t>G-TYPE_Galdieria_sulphuraria_074W_atp9</t>
  </si>
  <si>
    <t>G-TYPE_Galdieria_phlegrea_DBV_009_atp9</t>
  </si>
  <si>
    <t>C-TYPE_Galdieria_maxima_8.1.23_atp9</t>
  </si>
  <si>
    <t>C-TYPE_Cyanidium_caldarium_DBV_019_atp9</t>
  </si>
  <si>
    <t>C-TYPE_Cyanidioschyzon_merolae_10D_atp9</t>
  </si>
  <si>
    <t>C-TYPE_Cyanidiophyceae_sp_Sybil_Cave_atp9</t>
  </si>
  <si>
    <t>C-TYPE_Cyanidiophyceae_sp_MX-AZ01_atp9</t>
  </si>
  <si>
    <t>C-TYPE_Galdieria_maxima_8.1.23_ccmA_5spp</t>
  </si>
  <si>
    <t>C-TYPE_Cyanidium_caldarium_DBV_019_ccmA_5spp</t>
  </si>
  <si>
    <t>C-TYPE_Cyanidioschyzon_merolae_10D_ccmA_5spp</t>
  </si>
  <si>
    <t>C-TYPE_Cyanidiophyceae_sp_Sybil_Cave_ccmA_5spp</t>
  </si>
  <si>
    <t>C-TYPE_Cyanidiophyceae_sp_MX-AZ01_ccmA_5spp</t>
  </si>
  <si>
    <t>C-TYPE_Galdieria_maxima_8.1.23_ccmB_5spp</t>
  </si>
  <si>
    <t>C-TYPE_Cyanidium_caldarium_DBV_019_ccmB_5spp</t>
  </si>
  <si>
    <t>C-TYPE_Cyanidioschyzon_merolae_10D_ccmB_5spp</t>
  </si>
  <si>
    <t>C-TYPE_Cyanidiophyceae_sp_Sybil_Cave_ccmB_5spp</t>
  </si>
  <si>
    <t>C-TYPE_Cyanidiophyceae_sp_MX-AZ01_ccmB_5spp</t>
  </si>
  <si>
    <t>G-TYPE_Galdieria_sulphuraria_SAG_108.79_ccmC_8spp</t>
  </si>
  <si>
    <t>G-TYPE_Galdieria_sulphuraria_074W_ccmC_8spp</t>
  </si>
  <si>
    <t>G-TYPE_Galdieria_phlegrea_DBV_009_ccmC_8spp</t>
  </si>
  <si>
    <t>C-TYPE_Galdieria_maxima_8.1.23_ccmC_8spp</t>
  </si>
  <si>
    <t>C-TYPE_Cyanidium_caldarium_DBV_019_ccmC_8spp</t>
  </si>
  <si>
    <t>C-TYPE_Cyanidioschyzon_merolae_10D_ccmC_8spp</t>
  </si>
  <si>
    <t>C-TYPE_Cyanidiophyceae_sp_Sybil_Cave_ccmC_8spp</t>
  </si>
  <si>
    <t>C-TYPE_Cyanidiophyceae_sp_MX-AZ01_ccmC_8spp</t>
  </si>
  <si>
    <t>G-TYPE_Galdieria_sulphuraria_SAG_108.79_ccmF_8spp</t>
  </si>
  <si>
    <t>G-TYPE_Galdieria_sulphuraria_074W_ccmF_8spp</t>
  </si>
  <si>
    <t>G-TYPE_Galdieria_phlegrea_DBV_009_ccmF_8spp</t>
  </si>
  <si>
    <t>C-TYPE_Galdieria_maxima_8.1.23_ccmF_8spp</t>
  </si>
  <si>
    <t>C-TYPE_Cyanidium_caldarium_DBV_019_ccmF_8spp</t>
  </si>
  <si>
    <t>C-TYPE_Cyanidioschyzon_merolae_10D_ccmF_8spp</t>
  </si>
  <si>
    <t>C-TYPE_Cyanidiophyceae_sp_Sybil_Cave_ccmF_8spp</t>
  </si>
  <si>
    <t>C-TYPE_Cyanidiophyceae_sp_MX-AZ01_ccmF_8spp</t>
  </si>
  <si>
    <t>OUTGROUP_Porphyra_purpurea_NC_002007_cob_1</t>
  </si>
  <si>
    <t>OUTGROUP_Hildenbrandia_rubra_NC_026055_cob</t>
  </si>
  <si>
    <t>OUTGROUP_Compsopogon_caeruleus_cob</t>
  </si>
  <si>
    <t>OUTGROUP_Chondrus_crispus_NC_001677_cob_12</t>
  </si>
  <si>
    <t>G-TYPE_Galdieria_sulphuraria_SAG_108.79_cob</t>
  </si>
  <si>
    <t>G-TYPE_Galdieria_sulphuraria_074W_cob</t>
  </si>
  <si>
    <t>G-TYPE_Galdieria_phlegrea_DBV_009_cob</t>
  </si>
  <si>
    <t>C-TYPE_Galdieria_maxima_8.1.23_cob</t>
  </si>
  <si>
    <t>C-TYPE_Cyanidium_caldarium_DBV_019_cob</t>
  </si>
  <si>
    <t>C-TYPE_Cyanidioschyzon_merolae_10D_cob</t>
  </si>
  <si>
    <t>C-TYPE_Cyanidiophyceae_sp_Sybil_Cave_cob</t>
  </si>
  <si>
    <t>C-TYPE_Cyanidiophyceae_sp_MX-AZ01_cob</t>
  </si>
  <si>
    <t>OUTGROUP_Porphyra_purpurea_NC_002007_cox1_</t>
  </si>
  <si>
    <t>OUTGROUP_Hildenbrandia_rubra_NC_026055_cox</t>
  </si>
  <si>
    <t>OUTGROUP_Compsopogon_caeruleus_KY083068_co</t>
  </si>
  <si>
    <t>OUTGROUP_Chondrus_crispus_NC_001677_cox1_1</t>
  </si>
  <si>
    <t>G-TYPE_Galdieria_sulphuraria_SAG_108.79_cox1</t>
  </si>
  <si>
    <t>G-TYPE_Galdieria_sulphuraria_074W_cox1</t>
  </si>
  <si>
    <t>G-TYPE_Galdieria_phlegrea_DBV_009_cox1</t>
  </si>
  <si>
    <t>C-TYPE_Galdieria_maxima_8.1.23_cox1</t>
  </si>
  <si>
    <t>C-TYPE_Cyanidium_caldarium_DBV_019_cox1</t>
  </si>
  <si>
    <t>C-TYPE_Cyanidioschyzon_merolae_10D_cox1</t>
  </si>
  <si>
    <t>C-TYPE_Cyanidiophyceae_sp_Sybil_Cave_cox1</t>
  </si>
  <si>
    <t>C-TYPE_Cyanidiophyceae_sp_MX-AZ01_cox1</t>
  </si>
  <si>
    <t>OUTGROUP_Porphyra_purpurea_NC_002007_cox2_</t>
  </si>
  <si>
    <t>OUTGROUP_Chondrus_crispus_NC_001677_cox2_1</t>
  </si>
  <si>
    <t>G-TYPE_Galdieria_sulphuraria_SAG_108.79_cox2</t>
  </si>
  <si>
    <t>G-TYPE_Galdieria_sulphuraria_074W_cox2</t>
  </si>
  <si>
    <t>G-TYPE_Galdieria_phlegrea_DBV_009_cox2</t>
  </si>
  <si>
    <t>C-TYPE_Galdieria_maxima_8.1.23_cox2</t>
  </si>
  <si>
    <t>C-TYPE_Cyanidium_caldarium_DBV_019_cox2</t>
  </si>
  <si>
    <t>C-TYPE_Cyanidioschyzon_merolae_10D_cox2</t>
  </si>
  <si>
    <t>C-TYPE_Cyanidiophyceae_sp_Sybil_Cave_cox2</t>
  </si>
  <si>
    <t>C-TYPE_Cyanidiophyceae_sp_MX-AZ01_cox2</t>
  </si>
  <si>
    <t>OUTGROUP_Porphyra_purpurea_NC_002007_cox3_</t>
  </si>
  <si>
    <t>OUTGROUP_Chondrus_crispus_NC_001677_cox3_1</t>
  </si>
  <si>
    <t>G-TYPE_Galdieria_sulphuraria_SAG_108.79_cox3</t>
  </si>
  <si>
    <t>G-TYPE_Galdieria_sulphuraria_074W_cox3</t>
  </si>
  <si>
    <t>G-TYPE_Galdieria_phlegrea_DBV_009_cox3</t>
  </si>
  <si>
    <t>C-TYPE_Galdieria_maxima_8.1.23_cox3</t>
  </si>
  <si>
    <t>C-TYPE_Cyanidium_caldarium_DBV_019_cox3</t>
  </si>
  <si>
    <t>C-TYPE_Cyanidioschyzon_merolae_10D_cox3</t>
  </si>
  <si>
    <t>C-TYPE_Cyanidiophyceae_sp_Sybil_Cave_cox3</t>
  </si>
  <si>
    <t>C-TYPE_Cyanidiophyceae_sp_MX-AZ01_cox3</t>
  </si>
  <si>
    <t>OUTGROUP_Porphyra_purpurea_NC_002007_nad1_</t>
  </si>
  <si>
    <t>OUTGROUP_Hildenbrandia_rubra_NC_026055_nad</t>
  </si>
  <si>
    <t>OUTGROUP_Compsopogon_caeruleus_KY083068_na</t>
  </si>
  <si>
    <t>OUTGROUP_Chondrus_crispus_NC_001677_nad1_1</t>
  </si>
  <si>
    <t>G-TYPE_Galdieria_sulphuraria_SAG_108.79_nad1</t>
  </si>
  <si>
    <t>G-TYPE_Galdieria_sulphuraria_074W_nad1</t>
  </si>
  <si>
    <t>G-TYPE_Galdieria_phlegrea_DBV_009_nad1</t>
  </si>
  <si>
    <t>C-TYPE_Galdieria_maxima_8.1.23_nad1</t>
  </si>
  <si>
    <t>C-TYPE_Cyanidium_caldarium_DBV_019_nad1</t>
  </si>
  <si>
    <t>C-TYPE_Cyanidioschyzon_merolae_10D_nad1</t>
  </si>
  <si>
    <t>C-TYPE_Cyanidiophyceae_sp_Sybil_Cave_nad1</t>
  </si>
  <si>
    <t>C-TYPE_Cyanidiophyceae_sp_MX-AZ01_nad1</t>
  </si>
  <si>
    <t>OUTGROUP_Porphyra_purpurea_NC_002007_nad2_</t>
  </si>
  <si>
    <t>OUTGROUP_Chondrus_crispus_NC_001677_nad2_1</t>
  </si>
  <si>
    <t>G-TYPE_Galdieria_sulphuraria_SAG_108.79_nad2</t>
  </si>
  <si>
    <t>G-TYPE_Galdieria_sulphuraria_074W_nad2</t>
  </si>
  <si>
    <t>G-TYPE_Galdieria_phlegrea_DBV_009_nad2</t>
  </si>
  <si>
    <t>C-TYPE_Galdieria_maxima_8.1.23_nad2</t>
  </si>
  <si>
    <t>C-TYPE_Cyanidium_caldarium_DBV_019_nad2</t>
  </si>
  <si>
    <t>C-TYPE_Cyanidioschyzon_merolae_10D_nad2</t>
  </si>
  <si>
    <t>C-TYPE_Cyanidiophyceae_sp_Sybil_Cave_nad2</t>
  </si>
  <si>
    <t>C-TYPE_Cyanidiophyceae_sp_MX-AZ01_nad2</t>
  </si>
  <si>
    <t>OUTGROUP_Porphyra_purpurea_NC_002007_nad3_</t>
  </si>
  <si>
    <t>OUTGROUP_Chondrus_crispus_NC_001677_nad3_1</t>
  </si>
  <si>
    <t>G-TYPE_Galdieria_sulphuraria_SAG_108.79_nad3</t>
  </si>
  <si>
    <t>G-TYPE_Galdieria_sulphuraria_074W_nad3</t>
  </si>
  <si>
    <t>G-TYPE_Galdieria_phlegrea_DBV_009_nad3</t>
  </si>
  <si>
    <t>C-TYPE_Galdieria_maxima_8.1.23_nad3</t>
  </si>
  <si>
    <t>C-TYPE_Cyanidium_caldarium_DBV_019_nad3</t>
  </si>
  <si>
    <t>C-TYPE_Cyanidioschyzon_merolae_10D_nad3</t>
  </si>
  <si>
    <t>C-TYPE_Cyanidiophyceae_sp_Sybil_Cave_nad3</t>
  </si>
  <si>
    <t>C-TYPE_Cyanidiophyceae_sp_MX-AZ01_nad3</t>
  </si>
  <si>
    <t>OUTGROUP_Porphyra_purpurea_NC_002007_nad4_</t>
  </si>
  <si>
    <t>OUTGROUP_Chondrus_crispus_NC_001677_nad4_1</t>
  </si>
  <si>
    <t>G-TYPE_Galdieria_sulphuraria_SAG_108.79_nad4</t>
  </si>
  <si>
    <t>G-TYPE_Galdieria_sulphuraria_074W_nad4</t>
  </si>
  <si>
    <t>G-TYPE_Galdieria_phlegrea_DBV_009_nad4</t>
  </si>
  <si>
    <t>C-TYPE_Galdieria_maxima_8.1.23_nad4</t>
  </si>
  <si>
    <t>C-TYPE_Cyanidium_caldarium_DBV_019_nad4</t>
  </si>
  <si>
    <t>C-TYPE_Cyanidioschyzon_merolae_10D_nad4</t>
  </si>
  <si>
    <t>C-TYPE_Cyanidiophyceae_sp_Sybil_Cave_nad4</t>
  </si>
  <si>
    <t>C-TYPE_Cyanidiophyceae_sp_MX-AZ01_nad4</t>
  </si>
  <si>
    <t>OUTGROUP_Porphyra_purpurea_NC_002007_nad4L</t>
  </si>
  <si>
    <t>OUTGROUP_Chondrus_crispus_NC_001677_nad4L_</t>
  </si>
  <si>
    <t>G-TYPE_Galdieria_sulphuraria_074W_nad4L</t>
  </si>
  <si>
    <t>G-TYPE_Galdieria_phlegrea_DBV_009_nad4L</t>
  </si>
  <si>
    <t>C-TYPE_Galdieria_maxima_8.1.23_nad4L</t>
  </si>
  <si>
    <t>C-TYPE_Cyanidium_caldarium_DBV_019_nad4L</t>
  </si>
  <si>
    <t>C-TYPE_Cyanidioschyzon_merolae_10D_nad4L</t>
  </si>
  <si>
    <t>C-TYPE_Cyanidiophyceae_sp_Sybil_Cave_nad4L</t>
  </si>
  <si>
    <t>C-TYPE_Cyanidiophyceae_sp_MX-AZ01_nad4L</t>
  </si>
  <si>
    <t>OUTGROUP_Porphyra_purpurea_NC_002007_nad5_</t>
  </si>
  <si>
    <t>OUTGROUP_Chondrus_crispus_NC_001677_nad5_1</t>
  </si>
  <si>
    <t>G-TYPE_Galdieria_sulphuraria_SAG_108.79_nad5</t>
  </si>
  <si>
    <t>G-TYPE_Galdieria_sulphuraria_074W_nad5</t>
  </si>
  <si>
    <t>G-TYPE_Galdieria_phlegrea_DBV_009_nad5</t>
  </si>
  <si>
    <t>C-TYPE_Galdieria_maxima_8.1.23_nad5</t>
  </si>
  <si>
    <t>C-TYPE_Cyanidium_caldarium_DBV_019_nad5</t>
  </si>
  <si>
    <t>C-TYPE_Cyanidioschyzon_merolae_10D_nad5</t>
  </si>
  <si>
    <t>C-TYPE_Cyanidiophyceae_sp_Sybil_Cave_nad5</t>
  </si>
  <si>
    <t>C-TYPE_Cyanidiophyceae_sp_MX-AZ01_nad5</t>
  </si>
  <si>
    <t>OUTGROUP_Porphyra_purpurea_NC_002007_nad6_</t>
  </si>
  <si>
    <t>OUTGROUP_Chondrus_crispus_NC_001677_nad6_1</t>
  </si>
  <si>
    <t>G-TYPE_Galdieria_sulphuraria_SAG_108.79_nad6</t>
  </si>
  <si>
    <t>G-TYPE_Galdieria_sulphuraria_074W_nad6</t>
  </si>
  <si>
    <t>G-TYPE_Galdieria_phlegrea_DBV_009_nad6</t>
  </si>
  <si>
    <t>C-TYPE_Galdieria_maxima_8.1.23_nad6</t>
  </si>
  <si>
    <t>C-TYPE_Cyanidium_caldarium_DBV_019_nad6</t>
  </si>
  <si>
    <t>C-TYPE_Cyanidioschyzon_merolae_10D_nad6</t>
  </si>
  <si>
    <t>C-TYPE_Cyanidiophyceae_sp_Sybil_Cave_nad6</t>
  </si>
  <si>
    <t>C-TYPE_Cyanidiophyceae_sp_MX-AZ01_nad6</t>
  </si>
  <si>
    <t>C-TYPE_Galdieria_maxima_8.1.23_rpl14_5spp</t>
  </si>
  <si>
    <t>C-TYPE_Cyanidium_caldarium_DBV_019_rpl14_5spp</t>
  </si>
  <si>
    <t>C-TYPE_Cyanidioschyzon_merolae_10D_rpl14_5spp</t>
  </si>
  <si>
    <t>C-TYPE_Cyanidiophyceae_sp_Sybil_Cave_rpl14_5spp</t>
  </si>
  <si>
    <t>C-TYPE_Cyanidiophyceae_sp_MX-AZ01_rpl14_5spp</t>
  </si>
  <si>
    <t>OUTGROUP_Porphyra_purpurea_NC_002007_rpl16</t>
  </si>
  <si>
    <t>OUTGROUP_Hildenbrandia_rubra_NC_026055_rpl</t>
  </si>
  <si>
    <t>OUTGROUP_Chondrus_crispus_NC_001677_rpl16_</t>
  </si>
  <si>
    <t>C-TYPE_Galdieria_maxima_8.1.23_rpl16_8spp</t>
  </si>
  <si>
    <t>C-TYPE_Cyanidium_caldarium_DBV_019_rpl16_8spp</t>
  </si>
  <si>
    <t>C-TYPE_Cyanidioschyzon_merolae_10D_rpl16_8spp</t>
  </si>
  <si>
    <t>C-TYPE_Cyanidiophyceae_sp_Sybil_Cave_rpl16_8spp</t>
  </si>
  <si>
    <t>C-TYPE_Cyanidiophyceae_sp_MX-AZ01_rpl16_8spp</t>
  </si>
  <si>
    <t>OUTGROUP_Porphyra_purpurea_NC_002007_rpl20</t>
  </si>
  <si>
    <t>OUTGROUP_Chondrus_crispus_NC_001677_rpl20_</t>
  </si>
  <si>
    <t>C-TYPE_Galdieria_maxima_8.1.23_rpl20_7spp</t>
  </si>
  <si>
    <t>C-TYPE_Cyanidium_caldarium_DBV_019_rpl20_7spp</t>
  </si>
  <si>
    <t>C-TYPE_Cyanidioschyzon_merolae_10D_rpl20_7spp</t>
  </si>
  <si>
    <t>C-TYPE_Cyanidiophyceae_sp_Sybil_Cave_rpl20_7spp</t>
  </si>
  <si>
    <t>C-TYPE_Cyanidiophyceae_sp_MX-AZ01_rpl20_7spp</t>
  </si>
  <si>
    <t>C-TYPE_Galdieria_maxima_8.1.23_rpl5_5spp</t>
  </si>
  <si>
    <t>C-TYPE_Cyanidium_caldarium_DBV_019_rpl5_5spp</t>
  </si>
  <si>
    <t>C-TYPE_Cyanidioschyzon_merolae_10D_rpl5_5spp</t>
  </si>
  <si>
    <t>C-TYPE_Cyanidiophyceae_sp_Sybil_Cave_rpl5_5spp</t>
  </si>
  <si>
    <t>C-TYPE_Cyanidiophyceae_sp_MX-AZ01_rpl5_5spp</t>
  </si>
  <si>
    <t>OUTGROUP_Porphyra_purpurea_NC_002007_rps11</t>
  </si>
  <si>
    <t>OUTGROUP_Chondrus_crispus_NC_001677_rps11_</t>
  </si>
  <si>
    <t>C-TYPE_Galdieria_maxima_8.1.23_rps11_8spp</t>
  </si>
  <si>
    <t>C-TYPE_Cyanidium_caldarium_DBV_019_rps11_8spp</t>
  </si>
  <si>
    <t>C-TYPE_Cyanidioschyzon_merolae_10D_rps11_8spp</t>
  </si>
  <si>
    <t>C-TYPE_Cyanidiophyceae_sp_Sybil_Cave_rps11_8spp</t>
  </si>
  <si>
    <t>C-TYPE_Cyanidiophyceae_sp_MX-AZ01_rps11_8spp</t>
  </si>
  <si>
    <t>OUTGROUP_Porphyra_purpurea_NC_002007_rps12</t>
  </si>
  <si>
    <t>OUTGROUP_Chondrus_crispus_NC_001677_rps12_</t>
  </si>
  <si>
    <t>C-TYPE_Galdieria_maxima_8.1.23_rps12_8spp</t>
  </si>
  <si>
    <t>C-TYPE_Cyanidium_caldarium_DBV_019_rps12_8spp</t>
  </si>
  <si>
    <t>C-TYPE_Cyanidioschyzon_merolae_10D_rps12_8spp</t>
  </si>
  <si>
    <t>C-TYPE_Cyanidiophyceae_sp_Sybil_Cave_rps12_8spp</t>
  </si>
  <si>
    <t>C-TYPE_Cyanidiophyceae_sp_MX-AZ01_rps12_8spp</t>
  </si>
  <si>
    <t>C-TYPE_Galdieria_maxima_8.1.23_rps14_5spp</t>
  </si>
  <si>
    <t>C-TYPE_Cyanidium_caldarium_DBV_019_rps14_5spp</t>
  </si>
  <si>
    <t>C-TYPE_Cyanidioschyzon_merolae_10D_rps14_5spp</t>
  </si>
  <si>
    <t>C-TYPE_Cyanidiophyceae_sp_Sybil_Cave_rps14_5spp</t>
  </si>
  <si>
    <t>C-TYPE_Cyanidiophyceae_sp_MX-AZ01_rps14_5spp</t>
  </si>
  <si>
    <t>OUTGROUP_Porphyra_purpurea_NC_002007_rps3_</t>
  </si>
  <si>
    <t>OUTGROUP_Chondrus_crispus_NC_001677_rps3_9</t>
  </si>
  <si>
    <t>C-TYPE_Galdieria_maxima_8.1.23_rps3_9spp</t>
  </si>
  <si>
    <t>C-TYPE_Cyanidium_caldarium_DBV_019_rps3_9spp</t>
  </si>
  <si>
    <t>C-TYPE_Cyanidioschyzon_merolae_10D_rps3_9spp</t>
  </si>
  <si>
    <t>C-TYPE_Cyanidiophyceae_sp_Sybil_Cave_rps3_9spp</t>
  </si>
  <si>
    <t>C-TYPE_Cyanidiophyceae_sp_MX-AZ01_rps3_9spp</t>
  </si>
  <si>
    <t>C-TYPE_Galdieria_maxima_8.1.23_rps4_5spp</t>
  </si>
  <si>
    <t>C-TYPE_Cyanidium_caldarium_DBV_019_rps4_5spp</t>
  </si>
  <si>
    <t>C-TYPE_Cyanidioschyzon_merolae_10D_rps4_5spp</t>
  </si>
  <si>
    <t>C-TYPE_Cyanidiophyceae_sp_Sybil_Cave_rps4_5spp</t>
  </si>
  <si>
    <t>C-TYPE_Cyanidiophyceae_sp_MX-AZ01_rps4_5spp</t>
  </si>
  <si>
    <t>OUTGROUP_Porphyra_purpurea_NC_002007_sdhB_</t>
  </si>
  <si>
    <t>OUTGROUP_Hildenbrandia_rubra_sdhB_8spp</t>
  </si>
  <si>
    <t>OUTGROUP_Chondrus_crispus_NC_001677_sdhB_8</t>
  </si>
  <si>
    <t>C-TYPE_Galdieria_maxima_8.1.23_sdhB_8spp</t>
  </si>
  <si>
    <t>C-TYPE_Cyanidium_caldarium_DBV_019_sdhB_8spp</t>
  </si>
  <si>
    <t>C-TYPE_Cyanidioschyzon_merolae_10D_sdhB_8spp</t>
  </si>
  <si>
    <t>C-TYPE_Cyanidiophyceae_sp_Sybil_Cave_sdhB_8spp</t>
  </si>
  <si>
    <t>C-TYPE_Cyanidiophyceae_sp_MX-AZ01_sdhB_8spp</t>
  </si>
  <si>
    <t>OUTGROUP_Porphyra_purpurea_NC_002007_sdhC_</t>
  </si>
  <si>
    <t>OUTGROUP_Chondrus_crispus_NC_001677_sdhC_1</t>
  </si>
  <si>
    <t>G-TYPE_Galdieria_sulphuraria_SAG_108.79_sdhC</t>
  </si>
  <si>
    <t>G-TYPE_Galdieria_sulphuraria_074W_sdhC</t>
  </si>
  <si>
    <t>G-TYPE_Galdieria_phlegrea_DBV_009_sdhC</t>
  </si>
  <si>
    <t>C-TYPE_Galdieria_maxima_8.1.23_sdhC</t>
  </si>
  <si>
    <t>C-TYPE_Cyanidium_caldarium_DBV_019_sdhC</t>
  </si>
  <si>
    <t>C-TYPE_Cyanidioschyzon_merolae_10D_sdhC</t>
  </si>
  <si>
    <t>C-TYPE_Cyanidiophyceae_sp_Sybil_Cave_sdhC</t>
  </si>
  <si>
    <t>C-TYPE_Cyanidiophyceae_sp_MX-AZ01_sdhC</t>
  </si>
  <si>
    <t>OUTGROUP_Porphyra_purpurea_NC_002007_sdhD_</t>
  </si>
  <si>
    <t>OUTGROUP_Chondrus_crispus_NC_001677_sdhD_8</t>
  </si>
  <si>
    <t>C-TYPE_Galdieria_maxima_8.1.23_sdhD_8spp</t>
  </si>
  <si>
    <t>C-TYPE_Cyanidium_caldarium_DBV_019_sdhD_8spp</t>
  </si>
  <si>
    <t>C-TYPE_Cyanidioschyzon_merolae_10D_sdhD_8spp</t>
  </si>
  <si>
    <t>C-TYPE_Cyanidiophyceae_sp_Sybil_Cave_sdhD_8spp</t>
  </si>
  <si>
    <t>OUTGROUP_Porphyra_purpurea_NC_002007_tatC_</t>
  </si>
  <si>
    <t>OUTGROUP_Chondrus_crispus_NC_001677_tatC_9</t>
  </si>
  <si>
    <t>C-TYPE_Galdieria_maxima_8.1.23_tatC_9spp</t>
  </si>
  <si>
    <t>C-TYPE_Cyanidium_caldarium_DBV_019_tatC_9spp</t>
  </si>
  <si>
    <t>C-TYPE_Cyanidioschyzon_merolae_10D_tatC_9spp</t>
  </si>
  <si>
    <t>C-TYPE_Cyanidiophyceae_sp_Sybil_Cave_tatC_9spp</t>
  </si>
  <si>
    <t>C-TYPE_Cyanidiophyceae_sp_MX-AZ01_tatC_9spp</t>
  </si>
  <si>
    <t>OUTGROUP_Compsopogon_caeruleus_KY083068_nad4</t>
  </si>
  <si>
    <t>OUTGROUP_Compsopogon_caeruleus_KY083068_nad4L</t>
  </si>
  <si>
    <t>OUTGROUP_Hildenbrandia_rubra_NC_026055_nad4L</t>
  </si>
  <si>
    <t>OUTGROUP_Hildenbrandia_rubra_NC_026055_nad2</t>
  </si>
  <si>
    <t>OUTGROUP_Compsopogon_caeruleus_KY083068_na2</t>
  </si>
  <si>
    <t>OUTGROUP_Hildenbrandia_rubra_NC_026055_nad3</t>
  </si>
  <si>
    <t>OUTGROUP_Compsopogon_caeruleus_KY083068_nad3</t>
  </si>
  <si>
    <t>OUTGROUP_Hildenbrandia_rubra_NC_026055_nad4</t>
  </si>
  <si>
    <t>G-TYPE_Galdieria_sulphuraria_SAG_108.79_nad4L</t>
  </si>
  <si>
    <t>OUTGROUP_Hildenbrandia_rubra_NC_026055_nad5</t>
  </si>
  <si>
    <t>OUTGROUP_Compsopogon_caeruleus_KY083068_nad5</t>
  </si>
  <si>
    <t>OUTGROUP_Hildenbrandia_rubra_NC_026055_nad6</t>
  </si>
  <si>
    <t>OUTGROUP_Compsopogon_caeruleus_KY083068_nad6</t>
  </si>
  <si>
    <t>OUTGROUP_Hildenbrandia_rubra_NC_026055_rps11</t>
  </si>
  <si>
    <t>OUTGROUP_Hildenbrandia_rubra_NC_026055_rps12</t>
  </si>
  <si>
    <t>OUTGROUP_Hildenbrandia_rubra_NC_026055_rps3</t>
  </si>
  <si>
    <t>OUTGROUP_Compsopogon_caeruleus_KY083068_rps3</t>
  </si>
  <si>
    <t>OUTGROUP_Hildenbrandia_rubra_NC_026055_sdhC</t>
  </si>
  <si>
    <t>OUTGROUP_Compsopogon_caeruleus_KY083068_sdhC</t>
  </si>
  <si>
    <t>OUTGROUP_Hildenbrandia_rubra_NC_026055_sdhD</t>
  </si>
  <si>
    <t>OUTGROUP_Compsopogon_caeruleus_KY083068_sdhD</t>
  </si>
  <si>
    <t>OUTGROUP_Hildenbrandia_rubra_NC_026055_tatC</t>
  </si>
  <si>
    <t>OUTGROUP_Compsopogon_caeruleus_KY083068_tatC</t>
  </si>
  <si>
    <t>OUTGROUP_Compsopogon_caeruleus_KY083068_cox1</t>
  </si>
  <si>
    <t>OUTGROUP_Hildenbrandia_rubra_NC_026055_cox1</t>
  </si>
  <si>
    <t>OUTGROUP_Hildenbrandia_rubra_NC_026055_atp9</t>
  </si>
  <si>
    <t>OUTGROUP_Compsopogon_caeruleus_KY083068_atp9</t>
  </si>
  <si>
    <t>OUTGROUP_Compsopogon_caeruleus_KY083068_atp8</t>
  </si>
  <si>
    <t>OUTGROUP_Hildenbrandia_rubra_NC_026055_atp8</t>
  </si>
  <si>
    <t>OUTGROUP_Compsopogon_caeruleus_KY083068_atp6</t>
  </si>
  <si>
    <t>OUTGROUP_Hildenbrandia_rubra_NC_026055_atp6</t>
  </si>
  <si>
    <t>OUTGROUP_Compsopogon_caeruleus_KY083068_atp4</t>
  </si>
  <si>
    <t>OUTGROUP_Hildenbrandia_rubra_NC_026055_atp4</t>
  </si>
  <si>
    <r>
      <rPr>
        <i/>
        <sz val="10.5"/>
        <color theme="1"/>
        <rFont val="Times New Roman"/>
        <family val="1"/>
      </rPr>
      <t>Galdieria sulphuraria</t>
    </r>
    <r>
      <rPr>
        <sz val="10.5"/>
        <color theme="1"/>
        <rFont val="Times New Roman"/>
        <family val="1"/>
      </rPr>
      <t xml:space="preserve"> 074W (NC_024666.1)</t>
    </r>
  </si>
  <si>
    <r>
      <rPr>
        <sz val="10.5"/>
        <color theme="1"/>
        <rFont val="Times New Roman"/>
        <family val="1"/>
      </rPr>
      <t>yejR annotation is changed to ccmF</t>
    </r>
  </si>
  <si>
    <r>
      <rPr>
        <sz val="10.5"/>
        <color theme="1"/>
        <rFont val="Times New Roman"/>
        <family val="1"/>
      </rPr>
      <t>yejU annotation is changed to ccmC</t>
    </r>
  </si>
  <si>
    <r>
      <rPr>
        <i/>
        <sz val="10.5"/>
        <color theme="1"/>
        <rFont val="Times New Roman"/>
        <family val="1"/>
      </rPr>
      <t xml:space="preserve">Cyanidioschyzon merolae </t>
    </r>
    <r>
      <rPr>
        <sz val="10.5"/>
        <color theme="1"/>
        <rFont val="Times New Roman"/>
        <family val="1"/>
      </rPr>
      <t>10D (NC_000887.3)</t>
    </r>
  </si>
  <si>
    <r>
      <rPr>
        <sz val="10.5"/>
        <color theme="1"/>
        <rFont val="Times New Roman"/>
        <family val="1"/>
      </rPr>
      <t>yejW annotation is changed to ccmA</t>
    </r>
  </si>
  <si>
    <r>
      <rPr>
        <sz val="10.5"/>
        <color theme="1"/>
        <rFont val="Times New Roman"/>
        <family val="1"/>
      </rPr>
      <t>yejV annotation is changed to ccmB</t>
    </r>
  </si>
  <si>
    <r>
      <rPr>
        <i/>
        <sz val="10.5"/>
        <color theme="1"/>
        <rFont val="Times New Roman"/>
        <family val="1"/>
      </rPr>
      <t xml:space="preserve">Chondrus crispus </t>
    </r>
    <r>
      <rPr>
        <sz val="10.5"/>
        <color theme="1"/>
        <rFont val="Times New Roman"/>
        <family val="1"/>
      </rPr>
      <t>(NC_001677)</t>
    </r>
  </si>
  <si>
    <r>
      <rPr>
        <i/>
        <sz val="10.5"/>
        <color theme="1"/>
        <rFont val="Times New Roman"/>
        <family val="1"/>
      </rPr>
      <t>Porphyra purpurea</t>
    </r>
    <r>
      <rPr>
        <sz val="10.5"/>
        <color theme="1"/>
        <rFont val="Times New Roman"/>
        <family val="1"/>
      </rPr>
      <t xml:space="preserve"> (NC_002007)</t>
    </r>
  </si>
  <si>
    <r>
      <rPr>
        <i/>
        <sz val="10.5"/>
        <color theme="1"/>
        <rFont val="Times New Roman"/>
        <family val="1"/>
      </rPr>
      <t>Hildenbrandia rubra</t>
    </r>
    <r>
      <rPr>
        <sz val="10.5"/>
        <color theme="1"/>
        <rFont val="Times New Roman"/>
        <family val="1"/>
      </rPr>
      <t xml:space="preserve"> (NC_026055)</t>
    </r>
  </si>
  <si>
    <r>
      <rPr>
        <i/>
        <sz val="10.5"/>
        <color theme="1"/>
        <rFont val="Times New Roman"/>
        <family val="1"/>
      </rPr>
      <t xml:space="preserve">Compsopogon caeruleus </t>
    </r>
    <r>
      <rPr>
        <sz val="10.5"/>
        <color theme="1"/>
        <rFont val="Times New Roman"/>
        <family val="1"/>
      </rPr>
      <t>(KY083068.1)</t>
    </r>
  </si>
  <si>
    <t>Moving the start codon 150 bp to 3' direction of the cox2 gene</t>
  </si>
  <si>
    <t>Moving the start codon 48 bp to 5' direction of the atp6 gene</t>
  </si>
  <si>
    <t>Moving the start codon 18 bp to 5' direction of the nad5 gene</t>
  </si>
  <si>
    <t>Moving the start codon 18 bp to 5' direction of the nad4 gene</t>
  </si>
  <si>
    <t>Moving the start codon 24 bp to 5' direction of the nad2 gene</t>
  </si>
  <si>
    <t>Moving the start codon 12 bp to 5' direction of the nad1 gene</t>
  </si>
  <si>
    <t>Moving the start codon 60 bp to 5' direction of the nad6 gene</t>
  </si>
  <si>
    <t>Moving the start codon 153 bp to 5' direction of the cob gene</t>
  </si>
  <si>
    <t>sdh3 annotation is changed to sdhC, Moving the start codon 39 bp to 3' direction of the sdh3 gene</t>
  </si>
  <si>
    <r>
      <t xml:space="preserve">G: </t>
    </r>
    <r>
      <rPr>
        <i/>
        <sz val="10.5"/>
        <color theme="1"/>
        <rFont val="Times New Roman"/>
        <family val="1"/>
      </rPr>
      <t>Galdieria</t>
    </r>
    <r>
      <rPr>
        <sz val="10.5"/>
        <color theme="1"/>
        <rFont val="Times New Roman"/>
        <family val="1"/>
      </rPr>
      <t>-type</t>
    </r>
  </si>
  <si>
    <r>
      <t xml:space="preserve">C: </t>
    </r>
    <r>
      <rPr>
        <i/>
        <sz val="10.5"/>
        <color theme="1"/>
        <rFont val="Times New Roman"/>
        <family val="1"/>
      </rPr>
      <t>Cyanidium</t>
    </r>
    <r>
      <rPr>
        <sz val="10.5"/>
        <color theme="1"/>
        <rFont val="Times New Roman"/>
        <family val="1"/>
      </rPr>
      <t>-type</t>
    </r>
  </si>
  <si>
    <r>
      <rPr>
        <b/>
        <sz val="10.5"/>
        <color theme="1"/>
        <rFont val="Times New Roman"/>
        <family val="1"/>
      </rPr>
      <t>Supplementary Table S1.</t>
    </r>
    <r>
      <rPr>
        <sz val="10.5"/>
        <color theme="1"/>
        <rFont val="Times New Roman"/>
        <family val="1"/>
      </rPr>
      <t xml:space="preserve"> Updated annotation in this study.</t>
    </r>
  </si>
  <si>
    <r>
      <rPr>
        <b/>
        <sz val="10.5"/>
        <color theme="1"/>
        <rFont val="Times New Roman"/>
        <family val="1"/>
      </rPr>
      <t>Supplementary Table S2.</t>
    </r>
    <r>
      <rPr>
        <sz val="10.5"/>
        <color theme="1"/>
        <rFont val="Times New Roman"/>
        <family val="1"/>
      </rPr>
      <t xml:space="preserve"> Amino acid compositions of 16 mitochondrial genes.</t>
    </r>
  </si>
  <si>
    <r>
      <t>Supplementary Table S3.</t>
    </r>
    <r>
      <rPr>
        <sz val="10.5"/>
        <color indexed="8"/>
        <rFont val="Times New Roman"/>
        <family val="1"/>
      </rPr>
      <t xml:space="preserve"> ProtParam ExPASY</t>
    </r>
    <r>
      <rPr>
        <b/>
        <sz val="10.5"/>
        <color indexed="8"/>
        <rFont val="Times New Roman"/>
        <family val="1"/>
      </rPr>
      <t>.</t>
    </r>
  </si>
  <si>
    <r>
      <t>Supplementary Table S4.</t>
    </r>
    <r>
      <rPr>
        <sz val="10.5"/>
        <color theme="1"/>
        <rFont val="Times New Roman"/>
        <family val="1"/>
      </rPr>
      <t xml:space="preserve"> TIGER binning information of the concatenated alignment.</t>
    </r>
  </si>
  <si>
    <r>
      <t>Supplementary Table S5.</t>
    </r>
    <r>
      <rPr>
        <sz val="10.5"/>
        <color theme="1"/>
        <rFont val="Times New Roman"/>
        <family val="1"/>
      </rPr>
      <t xml:space="preserve"> TIGER evolutionary rate calculation per protein.</t>
    </r>
  </si>
  <si>
    <r>
      <t>Supplementary Table S8.</t>
    </r>
    <r>
      <rPr>
        <sz val="10.5"/>
        <color theme="1"/>
        <rFont val="Times New Roman"/>
        <family val="1"/>
      </rPr>
      <t xml:space="preserve"> ExPASY ProtParam results of ancient EGT (endosymbiotic gene transfer) genes.</t>
    </r>
  </si>
  <si>
    <r>
      <rPr>
        <b/>
        <sz val="10.5"/>
        <color theme="1"/>
        <rFont val="Times New Roman"/>
        <family val="1"/>
      </rPr>
      <t xml:space="preserve">Supplementary Table S6. </t>
    </r>
    <r>
      <rPr>
        <sz val="10.5"/>
        <color theme="1"/>
        <rFont val="Times New Roman"/>
        <family val="1"/>
      </rPr>
      <t xml:space="preserve">Summary of nonparametric tests (‘Independent-Samples Kruskal-Wallis Test’) of 16 conserved mitochondrial genes (*: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-value&lt;0.05, **: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>-value&lt;0.01). Null hypothesis: the distribution of “Factor” is the same across categories of type (</t>
    </r>
    <r>
      <rPr>
        <i/>
        <sz val="10.5"/>
        <color theme="1"/>
        <rFont val="Times New Roman"/>
        <family val="1"/>
      </rPr>
      <t>Cyanidium</t>
    </r>
    <r>
      <rPr>
        <sz val="10.5"/>
        <color theme="1"/>
        <rFont val="Times New Roman"/>
        <family val="1"/>
      </rPr>
      <t xml:space="preserve">-type, </t>
    </r>
    <r>
      <rPr>
        <i/>
        <sz val="10.5"/>
        <color theme="1"/>
        <rFont val="Times New Roman"/>
        <family val="1"/>
      </rPr>
      <t>Galdieria</t>
    </r>
    <r>
      <rPr>
        <sz val="10.5"/>
        <color theme="1"/>
        <rFont val="Times New Roman"/>
        <family val="1"/>
      </rPr>
      <t>-type, outgroup).</t>
    </r>
  </si>
  <si>
    <r>
      <rPr>
        <b/>
        <sz val="10.5"/>
        <color theme="1"/>
        <rFont val="Times New Roman"/>
        <family val="1"/>
      </rPr>
      <t xml:space="preserve">Supplementary Table S7. </t>
    </r>
    <r>
      <rPr>
        <sz val="10.5"/>
        <color theme="1"/>
        <rFont val="Times New Roman"/>
        <family val="1"/>
      </rPr>
      <t xml:space="preserve">Nonparametric statistical test (pairwise comparisons) among three groups: </t>
    </r>
    <r>
      <rPr>
        <i/>
        <sz val="10.5"/>
        <color theme="1"/>
        <rFont val="Times New Roman"/>
        <family val="1"/>
      </rPr>
      <t>Cyanidium</t>
    </r>
    <r>
      <rPr>
        <sz val="10.5"/>
        <color theme="1"/>
        <rFont val="Times New Roman"/>
        <family val="1"/>
      </rPr>
      <t>-type (</t>
    </r>
    <r>
      <rPr>
        <i/>
        <sz val="10.5"/>
        <color theme="1"/>
        <rFont val="Times New Roman"/>
        <family val="1"/>
      </rPr>
      <t>C</t>
    </r>
    <r>
      <rPr>
        <sz val="10.5"/>
        <color theme="1"/>
        <rFont val="Times New Roman"/>
        <family val="1"/>
      </rPr>
      <t xml:space="preserve">-type), </t>
    </r>
    <r>
      <rPr>
        <i/>
        <sz val="10.5"/>
        <color theme="1"/>
        <rFont val="Times New Roman"/>
        <family val="1"/>
      </rPr>
      <t>Galdieria</t>
    </r>
    <r>
      <rPr>
        <sz val="10.5"/>
        <color theme="1"/>
        <rFont val="Times New Roman"/>
        <family val="1"/>
      </rPr>
      <t>-type (</t>
    </r>
    <r>
      <rPr>
        <i/>
        <sz val="10.5"/>
        <color theme="1"/>
        <rFont val="Times New Roman"/>
        <family val="1"/>
      </rPr>
      <t>G</t>
    </r>
    <r>
      <rPr>
        <sz val="10.5"/>
        <color theme="1"/>
        <rFont val="Times New Roman"/>
        <family val="1"/>
      </rPr>
      <t>-type), and outgroup.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</si>
</sst>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indexed="8"/>
      <name val="Calibri"/>
      <family val="2"/>
      <charset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0.5"/>
      <color rgb="FF000000"/>
      <name val="Times New Roman"/>
      <family val="1"/>
    </font>
    <font>
      <b/>
      <i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i/>
      <sz val="10.5"/>
      <color theme="1"/>
      <name val="Times New Roman"/>
      <family val="1"/>
    </font>
    <font>
      <b/>
      <sz val="10.5"/>
      <color indexed="8"/>
      <name val="Times New Roman"/>
      <family val="1"/>
    </font>
    <font>
      <sz val="10.5"/>
      <color indexed="8"/>
      <name val="Times New Roman"/>
      <family val="1"/>
    </font>
    <font>
      <sz val="10.5"/>
      <name val="Times New Roman"/>
      <family val="1"/>
    </font>
    <font>
      <i/>
      <sz val="10.5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515A"/>
        <bgColor indexed="64"/>
      </patternFill>
    </fill>
    <fill>
      <patternFill patternType="solid">
        <fgColor rgb="FFE08B92"/>
        <bgColor indexed="64"/>
      </patternFill>
    </fill>
    <fill>
      <patternFill patternType="solid">
        <fgColor rgb="FFF9DA92"/>
        <bgColor indexed="64"/>
      </patternFill>
    </fill>
    <fill>
      <patternFill patternType="solid">
        <fgColor rgb="FF9BAE9B"/>
        <bgColor indexed="64"/>
      </patternFill>
    </fill>
    <fill>
      <patternFill patternType="solid">
        <fgColor rgb="FF67856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22"/>
      </patternFill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10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left"/>
    </xf>
    <xf numFmtId="164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164" fontId="0" fillId="0" borderId="0" xfId="0" applyNumberForma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9" fillId="0" borderId="1" xfId="0" applyFont="1" applyBorder="1"/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11" fillId="0" borderId="0" xfId="2" applyFont="1"/>
    <xf numFmtId="0" fontId="11" fillId="0" borderId="0" xfId="2" applyFont="1" applyAlignment="1">
      <alignment horizontal="center"/>
    </xf>
    <xf numFmtId="0" fontId="10" fillId="13" borderId="1" xfId="2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 wrapText="1"/>
    </xf>
    <xf numFmtId="0" fontId="11" fillId="12" borderId="1" xfId="2" applyFont="1" applyFill="1" applyBorder="1"/>
    <xf numFmtId="0" fontId="12" fillId="0" borderId="1" xfId="0" applyFont="1" applyBorder="1" applyAlignment="1">
      <alignment wrapText="1"/>
    </xf>
    <xf numFmtId="0" fontId="12" fillId="5" borderId="1" xfId="0" applyFont="1" applyFill="1" applyBorder="1"/>
    <xf numFmtId="0" fontId="12" fillId="12" borderId="1" xfId="0" applyFont="1" applyFill="1" applyBorder="1"/>
    <xf numFmtId="0" fontId="12" fillId="12" borderId="1" xfId="0" applyFont="1" applyFill="1" applyBorder="1" applyAlignment="1">
      <alignment horizontal="left"/>
    </xf>
    <xf numFmtId="0" fontId="11" fillId="0" borderId="1" xfId="2" applyFont="1" applyBorder="1"/>
    <xf numFmtId="0" fontId="11" fillId="0" borderId="1" xfId="2" applyFont="1" applyBorder="1" applyAlignment="1">
      <alignment horizontal="center"/>
    </xf>
    <xf numFmtId="0" fontId="11" fillId="5" borderId="1" xfId="2" applyFont="1" applyFill="1" applyBorder="1"/>
    <xf numFmtId="0" fontId="5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left" vertical="center"/>
    </xf>
    <xf numFmtId="10" fontId="4" fillId="5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left" vertical="center"/>
    </xf>
    <xf numFmtId="10" fontId="4" fillId="4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10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10" fontId="4" fillId="5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10" fontId="4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10" fontId="4" fillId="0" borderId="1" xfId="1" applyNumberFormat="1" applyFont="1" applyBorder="1" applyAlignment="1">
      <alignment horizontal="center"/>
    </xf>
    <xf numFmtId="10" fontId="4" fillId="5" borderId="1" xfId="1" applyNumberFormat="1" applyFont="1" applyFill="1" applyBorder="1" applyAlignment="1">
      <alignment horizontal="center"/>
    </xf>
    <xf numFmtId="10" fontId="4" fillId="4" borderId="1" xfId="1" applyNumberFormat="1" applyFont="1" applyFill="1" applyBorder="1" applyAlignment="1">
      <alignment horizont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16" fontId="8" fillId="0" borderId="1" xfId="0" applyNumberFormat="1" applyFont="1" applyBorder="1" applyAlignment="1">
      <alignment horizontal="justify" vertical="center"/>
    </xf>
    <xf numFmtId="0" fontId="5" fillId="2" borderId="1" xfId="0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0" fontId="8" fillId="0" borderId="1" xfId="2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0" borderId="2" xfId="2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</cellXfs>
  <cellStyles count="3">
    <cellStyle name="Excel Built-in Normal" xfId="2" xr:uid="{8292D706-3624-A546-B4FF-B7A261D38DE0}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9BAE9B"/>
      <color rgb="FFE08B92"/>
      <color rgb="FF678567"/>
      <color rgb="FFF9DA92"/>
      <color rgb="FFD3515A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D2F92-12A4-6249-A553-55202465D2F5}">
  <sheetPr>
    <pageSetUpPr fitToPage="1"/>
  </sheetPr>
  <dimension ref="A1:C49"/>
  <sheetViews>
    <sheetView zoomScale="106" workbookViewId="0">
      <selection sqref="A1:C1"/>
    </sheetView>
  </sheetViews>
  <sheetFormatPr baseColWidth="10" defaultColWidth="10.83203125" defaultRowHeight="16" x14ac:dyDescent="0.2"/>
  <cols>
    <col min="1" max="1" width="36" style="88" customWidth="1"/>
    <col min="2" max="2" width="7.5" style="94" customWidth="1"/>
    <col min="3" max="3" width="91.83203125" style="95" customWidth="1"/>
    <col min="4" max="16384" width="10.83203125" style="88"/>
  </cols>
  <sheetData>
    <row r="1" spans="1:3" x14ac:dyDescent="0.2">
      <c r="A1" s="97" t="s">
        <v>681</v>
      </c>
      <c r="B1" s="97"/>
      <c r="C1" s="97"/>
    </row>
    <row r="2" spans="1:3" x14ac:dyDescent="0.2">
      <c r="A2" s="86" t="s">
        <v>314</v>
      </c>
      <c r="B2" s="86" t="s">
        <v>34</v>
      </c>
      <c r="C2" s="89" t="s">
        <v>63</v>
      </c>
    </row>
    <row r="3" spans="1:3" x14ac:dyDescent="0.2">
      <c r="A3" s="90" t="s">
        <v>660</v>
      </c>
      <c r="B3" s="37" t="s">
        <v>6</v>
      </c>
      <c r="C3" s="91" t="s">
        <v>670</v>
      </c>
    </row>
    <row r="4" spans="1:3" x14ac:dyDescent="0.2">
      <c r="A4" s="90" t="s">
        <v>660</v>
      </c>
      <c r="B4" s="37" t="s">
        <v>0</v>
      </c>
      <c r="C4" s="91" t="s">
        <v>285</v>
      </c>
    </row>
    <row r="5" spans="1:3" x14ac:dyDescent="0.2">
      <c r="A5" s="90" t="s">
        <v>660</v>
      </c>
      <c r="B5" s="37" t="s">
        <v>16</v>
      </c>
      <c r="C5" s="92" t="s">
        <v>661</v>
      </c>
    </row>
    <row r="6" spans="1:3" x14ac:dyDescent="0.2">
      <c r="A6" s="90" t="s">
        <v>660</v>
      </c>
      <c r="B6" s="37" t="s">
        <v>15</v>
      </c>
      <c r="C6" s="91" t="s">
        <v>671</v>
      </c>
    </row>
    <row r="7" spans="1:3" x14ac:dyDescent="0.2">
      <c r="A7" s="90" t="s">
        <v>660</v>
      </c>
      <c r="B7" s="37" t="s">
        <v>13</v>
      </c>
      <c r="C7" s="91" t="s">
        <v>672</v>
      </c>
    </row>
    <row r="8" spans="1:3" x14ac:dyDescent="0.2">
      <c r="A8" s="90" t="s">
        <v>660</v>
      </c>
      <c r="B8" s="37" t="s">
        <v>12</v>
      </c>
      <c r="C8" s="91" t="s">
        <v>673</v>
      </c>
    </row>
    <row r="9" spans="1:3" x14ac:dyDescent="0.2">
      <c r="A9" s="90" t="s">
        <v>660</v>
      </c>
      <c r="B9" s="37" t="s">
        <v>11</v>
      </c>
      <c r="C9" s="91" t="s">
        <v>674</v>
      </c>
    </row>
    <row r="10" spans="1:3" x14ac:dyDescent="0.2">
      <c r="A10" s="90" t="s">
        <v>660</v>
      </c>
      <c r="B10" s="37" t="s">
        <v>10</v>
      </c>
      <c r="C10" s="91" t="s">
        <v>675</v>
      </c>
    </row>
    <row r="11" spans="1:3" x14ac:dyDescent="0.2">
      <c r="A11" s="90" t="s">
        <v>660</v>
      </c>
      <c r="B11" s="37" t="s">
        <v>31</v>
      </c>
      <c r="C11" s="92" t="s">
        <v>662</v>
      </c>
    </row>
    <row r="12" spans="1:3" x14ac:dyDescent="0.2">
      <c r="A12" s="90" t="s">
        <v>660</v>
      </c>
      <c r="B12" s="37" t="s">
        <v>4</v>
      </c>
      <c r="C12" s="91" t="s">
        <v>676</v>
      </c>
    </row>
    <row r="13" spans="1:3" x14ac:dyDescent="0.2">
      <c r="A13" s="90" t="s">
        <v>660</v>
      </c>
      <c r="B13" s="37" t="s">
        <v>5</v>
      </c>
      <c r="C13" s="91" t="s">
        <v>677</v>
      </c>
    </row>
    <row r="14" spans="1:3" x14ac:dyDescent="0.2">
      <c r="A14" s="90" t="s">
        <v>663</v>
      </c>
      <c r="B14" s="37" t="s">
        <v>62</v>
      </c>
      <c r="C14" s="91" t="s">
        <v>286</v>
      </c>
    </row>
    <row r="15" spans="1:3" x14ac:dyDescent="0.2">
      <c r="A15" s="90" t="s">
        <v>663</v>
      </c>
      <c r="B15" s="37" t="s">
        <v>16</v>
      </c>
      <c r="C15" s="92" t="s">
        <v>661</v>
      </c>
    </row>
    <row r="16" spans="1:3" x14ac:dyDescent="0.2">
      <c r="A16" s="90" t="s">
        <v>663</v>
      </c>
      <c r="B16" s="37" t="s">
        <v>17</v>
      </c>
      <c r="C16" s="92" t="s">
        <v>664</v>
      </c>
    </row>
    <row r="17" spans="1:3" x14ac:dyDescent="0.2">
      <c r="A17" s="90" t="s">
        <v>663</v>
      </c>
      <c r="B17" s="37" t="s">
        <v>60</v>
      </c>
      <c r="C17" s="92" t="s">
        <v>665</v>
      </c>
    </row>
    <row r="18" spans="1:3" x14ac:dyDescent="0.2">
      <c r="A18" s="90" t="s">
        <v>663</v>
      </c>
      <c r="B18" s="37" t="s">
        <v>25</v>
      </c>
      <c r="C18" s="91" t="s">
        <v>287</v>
      </c>
    </row>
    <row r="19" spans="1:3" x14ac:dyDescent="0.2">
      <c r="A19" s="90" t="s">
        <v>663</v>
      </c>
      <c r="B19" s="37" t="s">
        <v>31</v>
      </c>
      <c r="C19" s="92" t="s">
        <v>662</v>
      </c>
    </row>
    <row r="20" spans="1:3" x14ac:dyDescent="0.2">
      <c r="A20" s="90" t="s">
        <v>663</v>
      </c>
      <c r="B20" s="93" t="s">
        <v>61</v>
      </c>
      <c r="C20" s="91" t="s">
        <v>288</v>
      </c>
    </row>
    <row r="21" spans="1:3" x14ac:dyDescent="0.2">
      <c r="A21" s="90" t="s">
        <v>289</v>
      </c>
      <c r="B21" s="37" t="s">
        <v>62</v>
      </c>
      <c r="C21" s="91" t="s">
        <v>286</v>
      </c>
    </row>
    <row r="22" spans="1:3" x14ac:dyDescent="0.2">
      <c r="A22" s="90" t="s">
        <v>289</v>
      </c>
      <c r="B22" s="37" t="s">
        <v>60</v>
      </c>
      <c r="C22" s="92" t="s">
        <v>665</v>
      </c>
    </row>
    <row r="23" spans="1:3" x14ac:dyDescent="0.2">
      <c r="A23" s="90" t="s">
        <v>289</v>
      </c>
      <c r="B23" s="93" t="s">
        <v>5</v>
      </c>
      <c r="C23" s="91" t="s">
        <v>288</v>
      </c>
    </row>
    <row r="24" spans="1:3" x14ac:dyDescent="0.2">
      <c r="A24" s="90" t="s">
        <v>666</v>
      </c>
      <c r="B24" s="37" t="s">
        <v>25</v>
      </c>
      <c r="C24" s="91" t="s">
        <v>290</v>
      </c>
    </row>
    <row r="25" spans="1:3" x14ac:dyDescent="0.2">
      <c r="A25" s="90" t="s">
        <v>666</v>
      </c>
      <c r="B25" s="37" t="s">
        <v>62</v>
      </c>
      <c r="C25" s="91" t="s">
        <v>286</v>
      </c>
    </row>
    <row r="26" spans="1:3" x14ac:dyDescent="0.2">
      <c r="A26" s="90" t="s">
        <v>666</v>
      </c>
      <c r="B26" s="93" t="s">
        <v>3</v>
      </c>
      <c r="C26" s="91" t="s">
        <v>291</v>
      </c>
    </row>
    <row r="27" spans="1:3" x14ac:dyDescent="0.2">
      <c r="A27" s="90" t="s">
        <v>666</v>
      </c>
      <c r="B27" s="93" t="s">
        <v>1</v>
      </c>
      <c r="C27" s="91" t="s">
        <v>292</v>
      </c>
    </row>
    <row r="28" spans="1:3" x14ac:dyDescent="0.2">
      <c r="A28" s="90" t="s">
        <v>666</v>
      </c>
      <c r="B28" s="37"/>
      <c r="C28" s="91" t="s">
        <v>293</v>
      </c>
    </row>
    <row r="29" spans="1:3" x14ac:dyDescent="0.2">
      <c r="A29" s="90" t="s">
        <v>666</v>
      </c>
      <c r="B29" s="37"/>
      <c r="C29" s="91" t="s">
        <v>294</v>
      </c>
    </row>
    <row r="30" spans="1:3" x14ac:dyDescent="0.2">
      <c r="A30" s="90" t="s">
        <v>666</v>
      </c>
      <c r="B30" s="93" t="s">
        <v>29</v>
      </c>
      <c r="C30" s="91" t="s">
        <v>295</v>
      </c>
    </row>
    <row r="31" spans="1:3" x14ac:dyDescent="0.2">
      <c r="A31" s="90" t="s">
        <v>666</v>
      </c>
      <c r="B31" s="37"/>
      <c r="C31" s="91" t="s">
        <v>296</v>
      </c>
    </row>
    <row r="32" spans="1:3" x14ac:dyDescent="0.2">
      <c r="A32" s="90" t="s">
        <v>666</v>
      </c>
      <c r="B32" s="37"/>
      <c r="C32" s="91" t="s">
        <v>303</v>
      </c>
    </row>
    <row r="33" spans="1:3" x14ac:dyDescent="0.2">
      <c r="A33" s="90" t="s">
        <v>667</v>
      </c>
      <c r="B33" s="37" t="s">
        <v>62</v>
      </c>
      <c r="C33" s="91" t="s">
        <v>286</v>
      </c>
    </row>
    <row r="34" spans="1:3" x14ac:dyDescent="0.2">
      <c r="A34" s="90" t="s">
        <v>667</v>
      </c>
      <c r="B34" s="93" t="s">
        <v>29</v>
      </c>
      <c r="C34" s="91" t="s">
        <v>295</v>
      </c>
    </row>
    <row r="35" spans="1:3" x14ac:dyDescent="0.2">
      <c r="A35" s="90" t="s">
        <v>667</v>
      </c>
      <c r="B35" s="93" t="s">
        <v>3</v>
      </c>
      <c r="C35" s="91" t="s">
        <v>291</v>
      </c>
    </row>
    <row r="36" spans="1:3" x14ac:dyDescent="0.2">
      <c r="A36" s="90" t="s">
        <v>667</v>
      </c>
      <c r="B36" s="93" t="s">
        <v>18</v>
      </c>
      <c r="C36" s="91" t="s">
        <v>297</v>
      </c>
    </row>
    <row r="37" spans="1:3" x14ac:dyDescent="0.2">
      <c r="A37" s="90" t="s">
        <v>667</v>
      </c>
      <c r="B37" s="93" t="s">
        <v>1</v>
      </c>
      <c r="C37" s="91" t="s">
        <v>292</v>
      </c>
    </row>
    <row r="38" spans="1:3" x14ac:dyDescent="0.2">
      <c r="A38" s="90" t="s">
        <v>667</v>
      </c>
      <c r="B38" s="37" t="s">
        <v>25</v>
      </c>
      <c r="C38" s="91" t="s">
        <v>290</v>
      </c>
    </row>
    <row r="39" spans="1:3" x14ac:dyDescent="0.2">
      <c r="A39" s="90" t="s">
        <v>668</v>
      </c>
      <c r="B39" s="37" t="s">
        <v>62</v>
      </c>
      <c r="C39" s="91" t="s">
        <v>298</v>
      </c>
    </row>
    <row r="40" spans="1:3" x14ac:dyDescent="0.2">
      <c r="A40" s="90" t="s">
        <v>668</v>
      </c>
      <c r="B40" s="93" t="s">
        <v>3</v>
      </c>
      <c r="C40" s="91" t="s">
        <v>291</v>
      </c>
    </row>
    <row r="41" spans="1:3" x14ac:dyDescent="0.2">
      <c r="A41" s="90" t="s">
        <v>668</v>
      </c>
      <c r="B41" s="37" t="s">
        <v>1</v>
      </c>
      <c r="C41" s="92" t="s">
        <v>678</v>
      </c>
    </row>
    <row r="42" spans="1:3" x14ac:dyDescent="0.2">
      <c r="A42" s="90" t="s">
        <v>668</v>
      </c>
      <c r="B42" s="37" t="s">
        <v>14</v>
      </c>
      <c r="C42" s="91" t="s">
        <v>299</v>
      </c>
    </row>
    <row r="43" spans="1:3" x14ac:dyDescent="0.2">
      <c r="A43" s="90" t="s">
        <v>668</v>
      </c>
      <c r="B43" s="37"/>
      <c r="C43" s="91" t="s">
        <v>300</v>
      </c>
    </row>
    <row r="44" spans="1:3" x14ac:dyDescent="0.2">
      <c r="A44" s="90" t="s">
        <v>668</v>
      </c>
      <c r="B44" s="93" t="s">
        <v>25</v>
      </c>
      <c r="C44" s="91" t="s">
        <v>301</v>
      </c>
    </row>
    <row r="45" spans="1:3" x14ac:dyDescent="0.2">
      <c r="A45" s="90" t="s">
        <v>669</v>
      </c>
      <c r="B45" s="93" t="s">
        <v>62</v>
      </c>
      <c r="C45" s="91" t="s">
        <v>302</v>
      </c>
    </row>
    <row r="46" spans="1:3" x14ac:dyDescent="0.2">
      <c r="A46" s="90" t="s">
        <v>669</v>
      </c>
      <c r="B46" s="93" t="s">
        <v>25</v>
      </c>
      <c r="C46" s="91" t="s">
        <v>301</v>
      </c>
    </row>
    <row r="47" spans="1:3" x14ac:dyDescent="0.2">
      <c r="A47" s="90" t="s">
        <v>669</v>
      </c>
      <c r="B47" s="93" t="s">
        <v>3</v>
      </c>
      <c r="C47" s="91" t="s">
        <v>291</v>
      </c>
    </row>
    <row r="48" spans="1:3" x14ac:dyDescent="0.2">
      <c r="A48" s="90" t="s">
        <v>669</v>
      </c>
      <c r="B48" s="93" t="s">
        <v>1</v>
      </c>
      <c r="C48" s="91" t="s">
        <v>292</v>
      </c>
    </row>
    <row r="49" spans="1:3" x14ac:dyDescent="0.2">
      <c r="A49" s="90" t="s">
        <v>669</v>
      </c>
      <c r="B49" s="93" t="s">
        <v>29</v>
      </c>
      <c r="C49" s="91" t="s">
        <v>295</v>
      </c>
    </row>
  </sheetData>
  <mergeCells count="1">
    <mergeCell ref="A1:C1"/>
  </mergeCells>
  <pageMargins left="0.7" right="0.7" top="0.75" bottom="0.75" header="0.3" footer="0.3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C140F-AD60-4B44-876E-BDDE87BCBE25}">
  <sheetPr>
    <pageSetUpPr fitToPage="1"/>
  </sheetPr>
  <dimension ref="A1:Z317"/>
  <sheetViews>
    <sheetView zoomScale="75" workbookViewId="0">
      <selection activeCell="A2" sqref="A2"/>
    </sheetView>
  </sheetViews>
  <sheetFormatPr baseColWidth="10" defaultColWidth="10.83203125" defaultRowHeight="16" x14ac:dyDescent="0.2"/>
  <cols>
    <col min="1" max="1" width="19.6640625" style="5" customWidth="1"/>
    <col min="2" max="2" width="45.6640625" style="6" customWidth="1"/>
    <col min="3" max="22" width="15.6640625" style="5" customWidth="1"/>
    <col min="23" max="24" width="15.83203125" style="5" customWidth="1"/>
    <col min="25" max="16384" width="10.83203125" style="5"/>
  </cols>
  <sheetData>
    <row r="1" spans="1:26" x14ac:dyDescent="0.2">
      <c r="A1" s="97" t="s">
        <v>682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</row>
    <row r="2" spans="1:26" ht="30" x14ac:dyDescent="0.2">
      <c r="A2" s="81" t="s">
        <v>190</v>
      </c>
      <c r="B2" s="59" t="s">
        <v>59</v>
      </c>
      <c r="C2" s="58" t="s">
        <v>39</v>
      </c>
      <c r="D2" s="58" t="s">
        <v>40</v>
      </c>
      <c r="E2" s="58" t="s">
        <v>41</v>
      </c>
      <c r="F2" s="58" t="s">
        <v>42</v>
      </c>
      <c r="G2" s="58" t="s">
        <v>43</v>
      </c>
      <c r="H2" s="58" t="s">
        <v>44</v>
      </c>
      <c r="I2" s="58" t="s">
        <v>45</v>
      </c>
      <c r="J2" s="58" t="s">
        <v>46</v>
      </c>
      <c r="K2" s="58" t="s">
        <v>47</v>
      </c>
      <c r="L2" s="58" t="s">
        <v>48</v>
      </c>
      <c r="M2" s="58" t="s">
        <v>49</v>
      </c>
      <c r="N2" s="58" t="s">
        <v>50</v>
      </c>
      <c r="O2" s="58" t="s">
        <v>51</v>
      </c>
      <c r="P2" s="58" t="s">
        <v>52</v>
      </c>
      <c r="Q2" s="58" t="s">
        <v>53</v>
      </c>
      <c r="R2" s="58" t="s">
        <v>54</v>
      </c>
      <c r="S2" s="58" t="s">
        <v>55</v>
      </c>
      <c r="T2" s="58" t="s">
        <v>56</v>
      </c>
      <c r="U2" s="58" t="s">
        <v>57</v>
      </c>
      <c r="V2" s="58" t="s">
        <v>58</v>
      </c>
      <c r="W2" s="58" t="s">
        <v>32</v>
      </c>
      <c r="X2" s="58" t="s">
        <v>33</v>
      </c>
      <c r="Y2" s="58" t="s">
        <v>2</v>
      </c>
      <c r="Z2" s="58" t="s">
        <v>0</v>
      </c>
    </row>
    <row r="3" spans="1:26" x14ac:dyDescent="0.2">
      <c r="A3" s="60" t="s">
        <v>191</v>
      </c>
      <c r="B3" s="61" t="s">
        <v>178</v>
      </c>
      <c r="C3" s="62">
        <v>6.6839999999999997E-2</v>
      </c>
      <c r="D3" s="62">
        <v>2.2890000000000001E-2</v>
      </c>
      <c r="E3" s="62">
        <v>3.3550000000000003E-2</v>
      </c>
      <c r="F3" s="62">
        <v>2.2630000000000001E-2</v>
      </c>
      <c r="G3" s="62">
        <v>1.17E-2</v>
      </c>
      <c r="H3" s="62">
        <v>2.1329999999999998E-2</v>
      </c>
      <c r="I3" s="62">
        <v>2.5229999999999999E-2</v>
      </c>
      <c r="J3" s="62">
        <v>6.9959999999999994E-2</v>
      </c>
      <c r="K3" s="62">
        <v>2.0549999999999999E-2</v>
      </c>
      <c r="L3" s="62">
        <v>0.11001</v>
      </c>
      <c r="M3" s="62">
        <v>0.13732</v>
      </c>
      <c r="N3" s="62">
        <v>2.6790000000000001E-2</v>
      </c>
      <c r="O3" s="62">
        <v>3.0429999999999999E-2</v>
      </c>
      <c r="P3" s="62">
        <v>9.103E-2</v>
      </c>
      <c r="Q3" s="62">
        <v>3.7449999999999997E-2</v>
      </c>
      <c r="R3" s="62">
        <v>8.1140000000000004E-2</v>
      </c>
      <c r="S3" s="62">
        <v>5.5660000000000001E-2</v>
      </c>
      <c r="T3" s="62">
        <v>2.1850000000000001E-2</v>
      </c>
      <c r="U3" s="62">
        <v>4.3430000000000003E-2</v>
      </c>
      <c r="V3" s="62">
        <v>7.0220000000000005E-2</v>
      </c>
      <c r="W3" s="62">
        <f t="shared" ref="W3:W66" si="0">SUM(D3:K3,N3,R3:S3,U3)</f>
        <v>0.43485999999999997</v>
      </c>
      <c r="X3" s="62">
        <f t="shared" ref="X3:X66" si="1">SUM(C3,V3,T3,O3:Q3,L3:M3)</f>
        <v>0.56515000000000004</v>
      </c>
      <c r="Y3" s="62">
        <f t="shared" ref="Y3:Y66" si="2">SUM(D3,K3,N3)</f>
        <v>7.0230000000000001E-2</v>
      </c>
      <c r="Z3" s="62">
        <f t="shared" ref="Z3:Z66" si="3">SUM(F3,H3)</f>
        <v>4.3959999999999999E-2</v>
      </c>
    </row>
    <row r="4" spans="1:26" x14ac:dyDescent="0.2">
      <c r="A4" s="60" t="s">
        <v>191</v>
      </c>
      <c r="B4" s="61" t="s">
        <v>179</v>
      </c>
      <c r="C4" s="62">
        <v>5.774E-2</v>
      </c>
      <c r="D4" s="62">
        <v>2.0289999999999999E-2</v>
      </c>
      <c r="E4" s="62">
        <v>3.4590000000000003E-2</v>
      </c>
      <c r="F4" s="62">
        <v>1.951E-2</v>
      </c>
      <c r="G4" s="62">
        <v>9.8799999999999999E-3</v>
      </c>
      <c r="H4" s="62">
        <v>2.2630000000000001E-2</v>
      </c>
      <c r="I4" s="62">
        <v>2.6530000000000001E-2</v>
      </c>
      <c r="J4" s="62">
        <v>6.5280000000000005E-2</v>
      </c>
      <c r="K4" s="62">
        <v>1.951E-2</v>
      </c>
      <c r="L4" s="62">
        <v>9.9349999999999994E-2</v>
      </c>
      <c r="M4" s="62">
        <v>0.15059</v>
      </c>
      <c r="N4" s="62">
        <v>3.0949999999999998E-2</v>
      </c>
      <c r="O4" s="62">
        <v>2.809E-2</v>
      </c>
      <c r="P4" s="62">
        <v>9.9089999999999998E-2</v>
      </c>
      <c r="Q4" s="62">
        <v>3.7190000000000001E-2</v>
      </c>
      <c r="R4" s="62">
        <v>8.7910000000000002E-2</v>
      </c>
      <c r="S4" s="62">
        <v>5.2540000000000003E-2</v>
      </c>
      <c r="T4" s="62">
        <v>2.2370000000000001E-2</v>
      </c>
      <c r="U4" s="62">
        <v>4.369E-2</v>
      </c>
      <c r="V4" s="62">
        <v>7.2300000000000003E-2</v>
      </c>
      <c r="W4" s="62">
        <f t="shared" si="0"/>
        <v>0.43330999999999997</v>
      </c>
      <c r="X4" s="62">
        <f t="shared" si="1"/>
        <v>0.56672</v>
      </c>
      <c r="Y4" s="62">
        <f t="shared" si="2"/>
        <v>7.0750000000000007E-2</v>
      </c>
      <c r="Z4" s="62">
        <f t="shared" si="3"/>
        <v>4.2139999999999997E-2</v>
      </c>
    </row>
    <row r="5" spans="1:26" x14ac:dyDescent="0.2">
      <c r="A5" s="60" t="s">
        <v>191</v>
      </c>
      <c r="B5" s="61" t="s">
        <v>181</v>
      </c>
      <c r="C5" s="62">
        <v>6.0339999999999998E-2</v>
      </c>
      <c r="D5" s="62">
        <v>2.2110000000000001E-2</v>
      </c>
      <c r="E5" s="62">
        <v>3.3550000000000003E-2</v>
      </c>
      <c r="F5" s="62">
        <v>2.1590000000000002E-2</v>
      </c>
      <c r="G5" s="62">
        <v>1.3259999999999999E-2</v>
      </c>
      <c r="H5" s="62">
        <v>2.0289999999999999E-2</v>
      </c>
      <c r="I5" s="62">
        <v>2.6790000000000001E-2</v>
      </c>
      <c r="J5" s="62">
        <v>6.6320000000000004E-2</v>
      </c>
      <c r="K5" s="62">
        <v>2.1069999999999998E-2</v>
      </c>
      <c r="L5" s="62">
        <v>0.10949</v>
      </c>
      <c r="M5" s="62">
        <v>0.15318999999999999</v>
      </c>
      <c r="N5" s="62">
        <v>3.1210000000000002E-2</v>
      </c>
      <c r="O5" s="62">
        <v>2.7050000000000001E-2</v>
      </c>
      <c r="P5" s="62">
        <v>9.8049999999999998E-2</v>
      </c>
      <c r="Q5" s="62">
        <v>3.5369999999999999E-2</v>
      </c>
      <c r="R5" s="62">
        <v>7.3080000000000006E-2</v>
      </c>
      <c r="S5" s="62">
        <v>5.0200000000000002E-2</v>
      </c>
      <c r="T5" s="62">
        <v>2.1590000000000002E-2</v>
      </c>
      <c r="U5" s="62">
        <v>4.6030000000000001E-2</v>
      </c>
      <c r="V5" s="62">
        <v>6.9440000000000002E-2</v>
      </c>
      <c r="W5" s="62">
        <f t="shared" si="0"/>
        <v>0.42549999999999999</v>
      </c>
      <c r="X5" s="62">
        <f t="shared" si="1"/>
        <v>0.57451999999999992</v>
      </c>
      <c r="Y5" s="62">
        <f t="shared" si="2"/>
        <v>7.4389999999999998E-2</v>
      </c>
      <c r="Z5" s="62">
        <f t="shared" si="3"/>
        <v>4.1880000000000001E-2</v>
      </c>
    </row>
    <row r="6" spans="1:26" x14ac:dyDescent="0.2">
      <c r="A6" s="60" t="s">
        <v>191</v>
      </c>
      <c r="B6" s="61" t="s">
        <v>180</v>
      </c>
      <c r="C6" s="62">
        <v>5.6959999999999997E-2</v>
      </c>
      <c r="D6" s="62">
        <v>2.315E-2</v>
      </c>
      <c r="E6" s="62">
        <v>3.1730000000000001E-2</v>
      </c>
      <c r="F6" s="62">
        <v>2.1590000000000002E-2</v>
      </c>
      <c r="G6" s="62">
        <v>1.04E-2</v>
      </c>
      <c r="H6" s="62">
        <v>2.2630000000000001E-2</v>
      </c>
      <c r="I6" s="62">
        <v>2.5489999999999999E-2</v>
      </c>
      <c r="J6" s="62">
        <v>6.5799999999999997E-2</v>
      </c>
      <c r="K6" s="62">
        <v>2.0809999999999999E-2</v>
      </c>
      <c r="L6" s="62">
        <v>0.11599</v>
      </c>
      <c r="M6" s="62">
        <v>0.14902000000000001</v>
      </c>
      <c r="N6" s="62">
        <v>2.367E-2</v>
      </c>
      <c r="O6" s="62">
        <v>3.329E-2</v>
      </c>
      <c r="P6" s="62">
        <v>9.597E-2</v>
      </c>
      <c r="Q6" s="62">
        <v>3.6409999999999998E-2</v>
      </c>
      <c r="R6" s="62">
        <v>8.8429999999999995E-2</v>
      </c>
      <c r="S6" s="62">
        <v>5.2019999999999997E-2</v>
      </c>
      <c r="T6" s="62">
        <v>2.367E-2</v>
      </c>
      <c r="U6" s="62">
        <v>4.0309999999999999E-2</v>
      </c>
      <c r="V6" s="62">
        <v>6.268E-2</v>
      </c>
      <c r="W6" s="62">
        <f t="shared" si="0"/>
        <v>0.42603000000000002</v>
      </c>
      <c r="X6" s="62">
        <f t="shared" si="1"/>
        <v>0.57399</v>
      </c>
      <c r="Y6" s="62">
        <f t="shared" si="2"/>
        <v>6.7629999999999996E-2</v>
      </c>
      <c r="Z6" s="62">
        <f t="shared" si="3"/>
        <v>4.4220000000000002E-2</v>
      </c>
    </row>
    <row r="7" spans="1:26" x14ac:dyDescent="0.2">
      <c r="A7" s="63" t="s">
        <v>191</v>
      </c>
      <c r="B7" s="64" t="s">
        <v>182</v>
      </c>
      <c r="C7" s="65">
        <v>2.9909999999999999E-2</v>
      </c>
      <c r="D7" s="65">
        <v>4.8370000000000003E-2</v>
      </c>
      <c r="E7" s="65">
        <v>2.0289999999999999E-2</v>
      </c>
      <c r="F7" s="65">
        <v>1.2999999999999999E-2</v>
      </c>
      <c r="G7" s="65">
        <v>4.9399999999999999E-3</v>
      </c>
      <c r="H7" s="65">
        <v>1.1440000000000001E-2</v>
      </c>
      <c r="I7" s="65">
        <v>7.3859999999999995E-2</v>
      </c>
      <c r="J7" s="65">
        <v>0.11756</v>
      </c>
      <c r="K7" s="65">
        <v>1.5859999999999999E-2</v>
      </c>
      <c r="L7" s="65">
        <v>0.12094000000000001</v>
      </c>
      <c r="M7" s="65">
        <v>7.6980000000000007E-2</v>
      </c>
      <c r="N7" s="65">
        <v>4.4209999999999999E-2</v>
      </c>
      <c r="O7" s="65">
        <v>9.0509999999999993E-2</v>
      </c>
      <c r="P7" s="65">
        <v>2.861E-2</v>
      </c>
      <c r="Q7" s="65">
        <v>2.315E-2</v>
      </c>
      <c r="R7" s="65">
        <v>8.0100000000000005E-2</v>
      </c>
      <c r="S7" s="65">
        <v>2.6530000000000001E-2</v>
      </c>
      <c r="T7" s="65">
        <v>3.1210000000000002E-2</v>
      </c>
      <c r="U7" s="65">
        <v>4.9410000000000003E-2</v>
      </c>
      <c r="V7" s="65">
        <v>9.3109999999999998E-2</v>
      </c>
      <c r="W7" s="62">
        <f t="shared" si="0"/>
        <v>0.50556999999999996</v>
      </c>
      <c r="X7" s="62">
        <f t="shared" si="1"/>
        <v>0.49441999999999997</v>
      </c>
      <c r="Y7" s="62">
        <f t="shared" si="2"/>
        <v>0.10844000000000001</v>
      </c>
      <c r="Z7" s="62">
        <f t="shared" si="3"/>
        <v>2.444E-2</v>
      </c>
    </row>
    <row r="8" spans="1:26" x14ac:dyDescent="0.2">
      <c r="A8" s="63" t="s">
        <v>191</v>
      </c>
      <c r="B8" s="64" t="s">
        <v>183</v>
      </c>
      <c r="C8" s="65">
        <v>2.6790000000000001E-2</v>
      </c>
      <c r="D8" s="65">
        <v>5.2540000000000003E-2</v>
      </c>
      <c r="E8" s="65">
        <v>2.0029999999999999E-2</v>
      </c>
      <c r="F8" s="65">
        <v>1.222E-2</v>
      </c>
      <c r="G8" s="65">
        <v>4.6800000000000001E-3</v>
      </c>
      <c r="H8" s="65">
        <v>1.04E-2</v>
      </c>
      <c r="I8" s="65">
        <v>7.8799999999999995E-2</v>
      </c>
      <c r="J8" s="65">
        <v>0.1225</v>
      </c>
      <c r="K8" s="65">
        <v>1.5859999999999999E-2</v>
      </c>
      <c r="L8" s="65">
        <v>0.10975</v>
      </c>
      <c r="M8" s="65">
        <v>7.1779999999999997E-2</v>
      </c>
      <c r="N8" s="65">
        <v>3.9269999999999999E-2</v>
      </c>
      <c r="O8" s="65">
        <v>9.6490000000000006E-2</v>
      </c>
      <c r="P8" s="65">
        <v>2.835E-2</v>
      </c>
      <c r="Q8" s="65">
        <v>2.315E-2</v>
      </c>
      <c r="R8" s="65">
        <v>8.0879999999999994E-2</v>
      </c>
      <c r="S8" s="65">
        <v>2.341E-2</v>
      </c>
      <c r="T8" s="65">
        <v>3.2509999999999997E-2</v>
      </c>
      <c r="U8" s="65">
        <v>4.9149999999999999E-2</v>
      </c>
      <c r="V8" s="65">
        <v>0.10143000000000001</v>
      </c>
      <c r="W8" s="62">
        <f t="shared" si="0"/>
        <v>0.50973999999999997</v>
      </c>
      <c r="X8" s="62">
        <f t="shared" si="1"/>
        <v>0.49025000000000002</v>
      </c>
      <c r="Y8" s="62">
        <f t="shared" si="2"/>
        <v>0.10767</v>
      </c>
      <c r="Z8" s="62">
        <f t="shared" si="3"/>
        <v>2.2620000000000001E-2</v>
      </c>
    </row>
    <row r="9" spans="1:26" x14ac:dyDescent="0.2">
      <c r="A9" s="63" t="s">
        <v>191</v>
      </c>
      <c r="B9" s="64" t="s">
        <v>184</v>
      </c>
      <c r="C9" s="65">
        <v>2.6270000000000002E-2</v>
      </c>
      <c r="D9" s="65">
        <v>5.0979999999999998E-2</v>
      </c>
      <c r="E9" s="65">
        <v>2.0029999999999999E-2</v>
      </c>
      <c r="F9" s="65">
        <v>1.43E-2</v>
      </c>
      <c r="G9" s="65">
        <v>5.1999999999999998E-3</v>
      </c>
      <c r="H9" s="65">
        <v>1.04E-2</v>
      </c>
      <c r="I9" s="65">
        <v>7.5160000000000005E-2</v>
      </c>
      <c r="J9" s="65">
        <v>0.11990000000000001</v>
      </c>
      <c r="K9" s="65">
        <v>1.5859999999999999E-2</v>
      </c>
      <c r="L9" s="65">
        <v>0.10897</v>
      </c>
      <c r="M9" s="65">
        <v>7.8280000000000002E-2</v>
      </c>
      <c r="N9" s="65">
        <v>4.1349999999999998E-2</v>
      </c>
      <c r="O9" s="65">
        <v>9.4670000000000004E-2</v>
      </c>
      <c r="P9" s="65">
        <v>2.861E-2</v>
      </c>
      <c r="Q9" s="65">
        <v>2.2370000000000001E-2</v>
      </c>
      <c r="R9" s="65">
        <v>8.2699999999999996E-2</v>
      </c>
      <c r="S9" s="65">
        <v>2.2370000000000001E-2</v>
      </c>
      <c r="T9" s="65">
        <v>3.1469999999999998E-2</v>
      </c>
      <c r="U9" s="65">
        <v>4.8890000000000003E-2</v>
      </c>
      <c r="V9" s="65">
        <v>0.10221</v>
      </c>
      <c r="W9" s="62">
        <f t="shared" si="0"/>
        <v>0.50714000000000004</v>
      </c>
      <c r="X9" s="62">
        <f t="shared" si="1"/>
        <v>0.49285000000000001</v>
      </c>
      <c r="Y9" s="62">
        <f t="shared" si="2"/>
        <v>0.10818999999999999</v>
      </c>
      <c r="Z9" s="62">
        <f t="shared" si="3"/>
        <v>2.47E-2</v>
      </c>
    </row>
    <row r="10" spans="1:26" x14ac:dyDescent="0.2">
      <c r="A10" s="66" t="s">
        <v>191</v>
      </c>
      <c r="B10" s="67" t="s">
        <v>189</v>
      </c>
      <c r="C10" s="68">
        <v>5.8520000000000003E-2</v>
      </c>
      <c r="D10" s="68">
        <v>2.1069999999999998E-2</v>
      </c>
      <c r="E10" s="68">
        <v>3.6929999999999998E-2</v>
      </c>
      <c r="F10" s="68">
        <v>2.2110000000000001E-2</v>
      </c>
      <c r="G10" s="68">
        <v>8.8400000000000006E-3</v>
      </c>
      <c r="H10" s="68">
        <v>1.847E-2</v>
      </c>
      <c r="I10" s="68">
        <v>2.7830000000000001E-2</v>
      </c>
      <c r="J10" s="68">
        <v>6.3979999999999995E-2</v>
      </c>
      <c r="K10" s="68">
        <v>2.1069999999999998E-2</v>
      </c>
      <c r="L10" s="68">
        <v>0.13732</v>
      </c>
      <c r="M10" s="68">
        <v>0.14226</v>
      </c>
      <c r="N10" s="68">
        <v>2.7830000000000001E-2</v>
      </c>
      <c r="O10" s="68">
        <v>1.899E-2</v>
      </c>
      <c r="P10" s="68">
        <v>0.10481</v>
      </c>
      <c r="Q10" s="68">
        <v>3.4329999999999999E-2</v>
      </c>
      <c r="R10" s="68">
        <v>7.3340000000000002E-2</v>
      </c>
      <c r="S10" s="68">
        <v>4.6289999999999998E-2</v>
      </c>
      <c r="T10" s="68">
        <v>1.925E-2</v>
      </c>
      <c r="U10" s="68">
        <v>4.863E-2</v>
      </c>
      <c r="V10" s="68">
        <v>6.8140000000000006E-2</v>
      </c>
      <c r="W10" s="62">
        <f t="shared" si="0"/>
        <v>0.41639000000000004</v>
      </c>
      <c r="X10" s="62">
        <f t="shared" si="1"/>
        <v>0.58362000000000003</v>
      </c>
      <c r="Y10" s="62">
        <f t="shared" si="2"/>
        <v>6.9970000000000004E-2</v>
      </c>
      <c r="Z10" s="62">
        <f t="shared" si="3"/>
        <v>4.0580000000000005E-2</v>
      </c>
    </row>
    <row r="11" spans="1:26" x14ac:dyDescent="0.2">
      <c r="A11" s="66" t="s">
        <v>191</v>
      </c>
      <c r="B11" s="67" t="s">
        <v>185</v>
      </c>
      <c r="C11" s="68">
        <v>5.6180000000000001E-2</v>
      </c>
      <c r="D11" s="68">
        <v>2.2110000000000001E-2</v>
      </c>
      <c r="E11" s="68">
        <v>3.9269999999999999E-2</v>
      </c>
      <c r="F11" s="68">
        <v>2.2110000000000001E-2</v>
      </c>
      <c r="G11" s="68">
        <v>8.5800000000000008E-3</v>
      </c>
      <c r="H11" s="68">
        <v>2.0029999999999999E-2</v>
      </c>
      <c r="I11" s="68">
        <v>2.4709999999999999E-2</v>
      </c>
      <c r="J11" s="68">
        <v>6.6320000000000004E-2</v>
      </c>
      <c r="K11" s="68">
        <v>1.9769999999999999E-2</v>
      </c>
      <c r="L11" s="68">
        <v>0.14485999999999999</v>
      </c>
      <c r="M11" s="68">
        <v>0.14122000000000001</v>
      </c>
      <c r="N11" s="68">
        <v>2.9649999999999999E-2</v>
      </c>
      <c r="O11" s="68">
        <v>1.3259999999999999E-2</v>
      </c>
      <c r="P11" s="68">
        <v>0.10793</v>
      </c>
      <c r="Q11" s="68">
        <v>3.4329999999999999E-2</v>
      </c>
      <c r="R11" s="68">
        <v>7.6980000000000007E-2</v>
      </c>
      <c r="S11" s="68">
        <v>4.4990000000000002E-2</v>
      </c>
      <c r="T11" s="68">
        <v>1.9769999999999999E-2</v>
      </c>
      <c r="U11" s="68">
        <v>4.6030000000000001E-2</v>
      </c>
      <c r="V11" s="68">
        <v>6.1899999999999997E-2</v>
      </c>
      <c r="W11" s="62">
        <f t="shared" si="0"/>
        <v>0.42055000000000009</v>
      </c>
      <c r="X11" s="62">
        <f t="shared" si="1"/>
        <v>0.57945000000000002</v>
      </c>
      <c r="Y11" s="62">
        <f t="shared" si="2"/>
        <v>7.1529999999999996E-2</v>
      </c>
      <c r="Z11" s="62">
        <f t="shared" si="3"/>
        <v>4.2139999999999997E-2</v>
      </c>
    </row>
    <row r="12" spans="1:26" x14ac:dyDescent="0.2">
      <c r="A12" s="66" t="s">
        <v>191</v>
      </c>
      <c r="B12" s="67" t="s">
        <v>186</v>
      </c>
      <c r="C12" s="68">
        <v>6.0600000000000001E-2</v>
      </c>
      <c r="D12" s="68">
        <v>2.1850000000000001E-2</v>
      </c>
      <c r="E12" s="68">
        <v>3.7969999999999997E-2</v>
      </c>
      <c r="F12" s="68">
        <v>2.2110000000000001E-2</v>
      </c>
      <c r="G12" s="68">
        <v>1.1180000000000001E-2</v>
      </c>
      <c r="H12" s="68">
        <v>1.899E-2</v>
      </c>
      <c r="I12" s="68">
        <v>2.5749999999999999E-2</v>
      </c>
      <c r="J12" s="68">
        <v>6.5280000000000005E-2</v>
      </c>
      <c r="K12" s="68">
        <v>1.9769999999999999E-2</v>
      </c>
      <c r="L12" s="68">
        <v>0.13653999999999999</v>
      </c>
      <c r="M12" s="68">
        <v>0.14355999999999999</v>
      </c>
      <c r="N12" s="68">
        <v>2.913E-2</v>
      </c>
      <c r="O12" s="68">
        <v>1.847E-2</v>
      </c>
      <c r="P12" s="68">
        <v>0.10247000000000001</v>
      </c>
      <c r="Q12" s="68">
        <v>3.6670000000000001E-2</v>
      </c>
      <c r="R12" s="68">
        <v>6.658E-2</v>
      </c>
      <c r="S12" s="68">
        <v>4.8890000000000003E-2</v>
      </c>
      <c r="T12" s="68">
        <v>1.847E-2</v>
      </c>
      <c r="U12" s="68">
        <v>5.0200000000000002E-2</v>
      </c>
      <c r="V12" s="68">
        <v>6.5540000000000001E-2</v>
      </c>
      <c r="W12" s="62">
        <f t="shared" si="0"/>
        <v>0.41770000000000007</v>
      </c>
      <c r="X12" s="62">
        <f t="shared" si="1"/>
        <v>0.58231999999999995</v>
      </c>
      <c r="Y12" s="62">
        <f t="shared" si="2"/>
        <v>7.0750000000000007E-2</v>
      </c>
      <c r="Z12" s="62">
        <f t="shared" si="3"/>
        <v>4.1099999999999998E-2</v>
      </c>
    </row>
    <row r="13" spans="1:26" x14ac:dyDescent="0.2">
      <c r="A13" s="66" t="s">
        <v>191</v>
      </c>
      <c r="B13" s="67" t="s">
        <v>187</v>
      </c>
      <c r="C13" s="68">
        <v>7.9839999999999994E-2</v>
      </c>
      <c r="D13" s="68">
        <v>2.809E-2</v>
      </c>
      <c r="E13" s="68">
        <v>2.9909999999999999E-2</v>
      </c>
      <c r="F13" s="68">
        <v>2.1850000000000001E-2</v>
      </c>
      <c r="G13" s="68">
        <v>9.8799999999999999E-3</v>
      </c>
      <c r="H13" s="68">
        <v>2.0029999999999999E-2</v>
      </c>
      <c r="I13" s="68">
        <v>2.7830000000000001E-2</v>
      </c>
      <c r="J13" s="68">
        <v>7.8020000000000006E-2</v>
      </c>
      <c r="K13" s="68">
        <v>2.419E-2</v>
      </c>
      <c r="L13" s="68">
        <v>9.3369999999999995E-2</v>
      </c>
      <c r="M13" s="68">
        <v>0.14382</v>
      </c>
      <c r="N13" s="68">
        <v>2.0549999999999999E-2</v>
      </c>
      <c r="O13" s="68">
        <v>2.809E-2</v>
      </c>
      <c r="P13" s="68">
        <v>8.0619999999999997E-2</v>
      </c>
      <c r="Q13" s="68">
        <v>3.9269999999999999E-2</v>
      </c>
      <c r="R13" s="68">
        <v>7.3080000000000006E-2</v>
      </c>
      <c r="S13" s="68">
        <v>5.176E-2</v>
      </c>
      <c r="T13" s="68">
        <v>2.1590000000000002E-2</v>
      </c>
      <c r="U13" s="68">
        <v>4.4209999999999999E-2</v>
      </c>
      <c r="V13" s="68">
        <v>8.4010000000000001E-2</v>
      </c>
      <c r="W13" s="62">
        <f t="shared" si="0"/>
        <v>0.4294</v>
      </c>
      <c r="X13" s="62">
        <f t="shared" si="1"/>
        <v>0.57061000000000006</v>
      </c>
      <c r="Y13" s="62">
        <f t="shared" si="2"/>
        <v>7.2830000000000006E-2</v>
      </c>
      <c r="Z13" s="62">
        <f t="shared" si="3"/>
        <v>4.1880000000000001E-2</v>
      </c>
    </row>
    <row r="14" spans="1:26" x14ac:dyDescent="0.2">
      <c r="A14" s="66" t="s">
        <v>191</v>
      </c>
      <c r="B14" s="67" t="s">
        <v>188</v>
      </c>
      <c r="C14" s="68">
        <v>5.9040000000000002E-2</v>
      </c>
      <c r="D14" s="68">
        <v>2.1590000000000002E-2</v>
      </c>
      <c r="E14" s="68">
        <v>4.0570000000000002E-2</v>
      </c>
      <c r="F14" s="68">
        <v>2.2110000000000001E-2</v>
      </c>
      <c r="G14" s="68">
        <v>1.0659999999999999E-2</v>
      </c>
      <c r="H14" s="68">
        <v>1.9769999999999999E-2</v>
      </c>
      <c r="I14" s="68">
        <v>2.5749999999999999E-2</v>
      </c>
      <c r="J14" s="68">
        <v>6.658E-2</v>
      </c>
      <c r="K14" s="68">
        <v>1.925E-2</v>
      </c>
      <c r="L14" s="68">
        <v>0.13732</v>
      </c>
      <c r="M14" s="68">
        <v>0.13653999999999999</v>
      </c>
      <c r="N14" s="68">
        <v>2.7570000000000001E-2</v>
      </c>
      <c r="O14" s="68">
        <v>1.821E-2</v>
      </c>
      <c r="P14" s="68">
        <v>0.10559</v>
      </c>
      <c r="Q14" s="68">
        <v>3.4329999999999999E-2</v>
      </c>
      <c r="R14" s="68">
        <v>6.8659999999999999E-2</v>
      </c>
      <c r="S14" s="68">
        <v>4.6550000000000001E-2</v>
      </c>
      <c r="T14" s="68">
        <v>1.925E-2</v>
      </c>
      <c r="U14" s="68">
        <v>4.863E-2</v>
      </c>
      <c r="V14" s="68">
        <v>7.2040000000000007E-2</v>
      </c>
      <c r="W14" s="62">
        <f t="shared" si="0"/>
        <v>0.41769000000000001</v>
      </c>
      <c r="X14" s="62">
        <f t="shared" si="1"/>
        <v>0.58231999999999995</v>
      </c>
      <c r="Y14" s="62">
        <f t="shared" si="2"/>
        <v>6.8409999999999999E-2</v>
      </c>
      <c r="Z14" s="62">
        <f t="shared" si="3"/>
        <v>4.1880000000000001E-2</v>
      </c>
    </row>
    <row r="15" spans="1:26" x14ac:dyDescent="0.2">
      <c r="A15" s="30" t="s">
        <v>62</v>
      </c>
      <c r="B15" s="69" t="s">
        <v>359</v>
      </c>
      <c r="C15" s="70">
        <v>2.632E-2</v>
      </c>
      <c r="D15" s="70">
        <v>8.77E-3</v>
      </c>
      <c r="E15" s="70">
        <v>6.1400000000000003E-2</v>
      </c>
      <c r="F15" s="70">
        <v>8.77E-3</v>
      </c>
      <c r="G15" s="70">
        <v>2.632E-2</v>
      </c>
      <c r="H15" s="70">
        <v>2.632E-2</v>
      </c>
      <c r="I15" s="70">
        <v>5.2630000000000003E-2</v>
      </c>
      <c r="J15" s="70">
        <v>0</v>
      </c>
      <c r="K15" s="70">
        <v>2.632E-2</v>
      </c>
      <c r="L15" s="70">
        <v>0.14912</v>
      </c>
      <c r="M15" s="70">
        <v>0.13158</v>
      </c>
      <c r="N15" s="70">
        <v>7.8950000000000006E-2</v>
      </c>
      <c r="O15" s="70">
        <v>0</v>
      </c>
      <c r="P15" s="70">
        <v>4.3860000000000003E-2</v>
      </c>
      <c r="Q15" s="70">
        <v>2.632E-2</v>
      </c>
      <c r="R15" s="70">
        <v>0.14035</v>
      </c>
      <c r="S15" s="70">
        <v>4.3860000000000003E-2</v>
      </c>
      <c r="T15" s="70">
        <v>2.632E-2</v>
      </c>
      <c r="U15" s="70">
        <v>6.1400000000000003E-2</v>
      </c>
      <c r="V15" s="70">
        <v>6.1400000000000003E-2</v>
      </c>
      <c r="W15" s="62">
        <f t="shared" si="0"/>
        <v>0.53509000000000007</v>
      </c>
      <c r="X15" s="62">
        <f t="shared" si="1"/>
        <v>0.46492</v>
      </c>
      <c r="Y15" s="62">
        <f t="shared" si="2"/>
        <v>0.11404</v>
      </c>
      <c r="Z15" s="62">
        <f t="shared" si="3"/>
        <v>3.5089999999999996E-2</v>
      </c>
    </row>
    <row r="16" spans="1:26" x14ac:dyDescent="0.2">
      <c r="A16" s="30" t="s">
        <v>62</v>
      </c>
      <c r="B16" s="69" t="s">
        <v>659</v>
      </c>
      <c r="C16" s="70">
        <v>3.5090000000000003E-2</v>
      </c>
      <c r="D16" s="70">
        <v>3.5090000000000003E-2</v>
      </c>
      <c r="E16" s="70">
        <v>7.8950000000000006E-2</v>
      </c>
      <c r="F16" s="70">
        <v>2.632E-2</v>
      </c>
      <c r="G16" s="70">
        <v>1.754E-2</v>
      </c>
      <c r="H16" s="70">
        <v>3.5090000000000003E-2</v>
      </c>
      <c r="I16" s="70">
        <v>2.632E-2</v>
      </c>
      <c r="J16" s="70">
        <v>0</v>
      </c>
      <c r="K16" s="70">
        <v>8.77E-3</v>
      </c>
      <c r="L16" s="70">
        <v>0.11404</v>
      </c>
      <c r="M16" s="70">
        <v>0.16667000000000001</v>
      </c>
      <c r="N16" s="70">
        <v>7.8950000000000006E-2</v>
      </c>
      <c r="O16" s="70">
        <v>0</v>
      </c>
      <c r="P16" s="70">
        <v>8.7720000000000006E-2</v>
      </c>
      <c r="Q16" s="70">
        <v>0</v>
      </c>
      <c r="R16" s="70">
        <v>8.7720000000000006E-2</v>
      </c>
      <c r="S16" s="70">
        <v>7.0180000000000006E-2</v>
      </c>
      <c r="T16" s="70">
        <v>1.754E-2</v>
      </c>
      <c r="U16" s="70">
        <v>5.2630000000000003E-2</v>
      </c>
      <c r="V16" s="70">
        <v>6.1400000000000003E-2</v>
      </c>
      <c r="W16" s="62">
        <f t="shared" si="0"/>
        <v>0.51756000000000002</v>
      </c>
      <c r="X16" s="62">
        <f t="shared" si="1"/>
        <v>0.48246</v>
      </c>
      <c r="Y16" s="62">
        <f t="shared" si="2"/>
        <v>0.12281</v>
      </c>
      <c r="Z16" s="62">
        <f t="shared" si="3"/>
        <v>6.1410000000000006E-2</v>
      </c>
    </row>
    <row r="17" spans="1:26" x14ac:dyDescent="0.2">
      <c r="A17" s="30" t="s">
        <v>62</v>
      </c>
      <c r="B17" s="69" t="s">
        <v>658</v>
      </c>
      <c r="C17" s="70">
        <v>6.1400000000000003E-2</v>
      </c>
      <c r="D17" s="70">
        <v>8.77E-3</v>
      </c>
      <c r="E17" s="70">
        <v>7.8950000000000006E-2</v>
      </c>
      <c r="F17" s="70">
        <v>1.754E-2</v>
      </c>
      <c r="G17" s="70">
        <v>0</v>
      </c>
      <c r="H17" s="70">
        <v>1.754E-2</v>
      </c>
      <c r="I17" s="70">
        <v>5.2630000000000003E-2</v>
      </c>
      <c r="J17" s="70">
        <v>0</v>
      </c>
      <c r="K17" s="70">
        <v>0</v>
      </c>
      <c r="L17" s="70">
        <v>0.15789</v>
      </c>
      <c r="M17" s="70">
        <v>0.14912</v>
      </c>
      <c r="N17" s="70">
        <v>0.14035</v>
      </c>
      <c r="O17" s="70">
        <v>8.77E-3</v>
      </c>
      <c r="P17" s="70">
        <v>8.7720000000000006E-2</v>
      </c>
      <c r="Q17" s="70">
        <v>2.632E-2</v>
      </c>
      <c r="R17" s="70">
        <v>6.1400000000000003E-2</v>
      </c>
      <c r="S17" s="70">
        <v>5.2630000000000003E-2</v>
      </c>
      <c r="T17" s="70">
        <v>0</v>
      </c>
      <c r="U17" s="70">
        <v>2.632E-2</v>
      </c>
      <c r="V17" s="70">
        <v>5.2630000000000003E-2</v>
      </c>
      <c r="W17" s="62">
        <f t="shared" si="0"/>
        <v>0.45613000000000004</v>
      </c>
      <c r="X17" s="62">
        <f t="shared" si="1"/>
        <v>0.54385000000000006</v>
      </c>
      <c r="Y17" s="62">
        <f t="shared" si="2"/>
        <v>0.14912</v>
      </c>
      <c r="Z17" s="62">
        <f t="shared" si="3"/>
        <v>3.508E-2</v>
      </c>
    </row>
    <row r="18" spans="1:26" x14ac:dyDescent="0.2">
      <c r="A18" s="30" t="s">
        <v>62</v>
      </c>
      <c r="B18" s="69" t="s">
        <v>360</v>
      </c>
      <c r="C18" s="70">
        <v>8.77E-3</v>
      </c>
      <c r="D18" s="70">
        <v>0</v>
      </c>
      <c r="E18" s="70">
        <v>8.7720000000000006E-2</v>
      </c>
      <c r="F18" s="70">
        <v>1.754E-2</v>
      </c>
      <c r="G18" s="70">
        <v>2.632E-2</v>
      </c>
      <c r="H18" s="70">
        <v>6.1400000000000003E-2</v>
      </c>
      <c r="I18" s="70">
        <v>6.1400000000000003E-2</v>
      </c>
      <c r="J18" s="70">
        <v>8.77E-3</v>
      </c>
      <c r="K18" s="70">
        <v>8.77E-3</v>
      </c>
      <c r="L18" s="70">
        <v>0.11404</v>
      </c>
      <c r="M18" s="70">
        <v>0.17544000000000001</v>
      </c>
      <c r="N18" s="70">
        <v>0.10526000000000001</v>
      </c>
      <c r="O18" s="70">
        <v>0</v>
      </c>
      <c r="P18" s="70">
        <v>9.6490000000000006E-2</v>
      </c>
      <c r="Q18" s="70">
        <v>8.77E-3</v>
      </c>
      <c r="R18" s="70">
        <v>5.2630000000000003E-2</v>
      </c>
      <c r="S18" s="70">
        <v>0.10526000000000001</v>
      </c>
      <c r="T18" s="70">
        <v>0</v>
      </c>
      <c r="U18" s="70">
        <v>3.5090000000000003E-2</v>
      </c>
      <c r="V18" s="70">
        <v>2.632E-2</v>
      </c>
      <c r="W18" s="62">
        <f t="shared" si="0"/>
        <v>0.57016</v>
      </c>
      <c r="X18" s="62">
        <f t="shared" si="1"/>
        <v>0.42983000000000005</v>
      </c>
      <c r="Y18" s="62">
        <f t="shared" si="2"/>
        <v>0.11403000000000001</v>
      </c>
      <c r="Z18" s="62">
        <f t="shared" si="3"/>
        <v>7.894000000000001E-2</v>
      </c>
    </row>
    <row r="19" spans="1:26" x14ac:dyDescent="0.2">
      <c r="A19" s="71" t="s">
        <v>62</v>
      </c>
      <c r="B19" s="72" t="s">
        <v>361</v>
      </c>
      <c r="C19" s="73">
        <v>8.77E-3</v>
      </c>
      <c r="D19" s="73">
        <v>0.11404</v>
      </c>
      <c r="E19" s="73">
        <v>8.77E-3</v>
      </c>
      <c r="F19" s="73">
        <v>2.632E-2</v>
      </c>
      <c r="G19" s="73">
        <v>0</v>
      </c>
      <c r="H19" s="73">
        <v>2.632E-2</v>
      </c>
      <c r="I19" s="73">
        <v>0.24560999999999999</v>
      </c>
      <c r="J19" s="73">
        <v>6.1400000000000003E-2</v>
      </c>
      <c r="K19" s="73">
        <v>0</v>
      </c>
      <c r="L19" s="73">
        <v>0.10526000000000001</v>
      </c>
      <c r="M19" s="73">
        <v>7.0180000000000006E-2</v>
      </c>
      <c r="N19" s="73">
        <v>7.8950000000000006E-2</v>
      </c>
      <c r="O19" s="73">
        <v>5.2630000000000003E-2</v>
      </c>
      <c r="P19" s="73">
        <v>0</v>
      </c>
      <c r="Q19" s="73">
        <v>8.77E-3</v>
      </c>
      <c r="R19" s="73">
        <v>3.5090000000000003E-2</v>
      </c>
      <c r="S19" s="73">
        <v>0</v>
      </c>
      <c r="T19" s="73">
        <v>4.3860000000000003E-2</v>
      </c>
      <c r="U19" s="73">
        <v>3.5090000000000003E-2</v>
      </c>
      <c r="V19" s="73">
        <v>7.8950000000000006E-2</v>
      </c>
      <c r="W19" s="62">
        <f t="shared" si="0"/>
        <v>0.63158999999999987</v>
      </c>
      <c r="X19" s="62">
        <f t="shared" si="1"/>
        <v>0.36842000000000003</v>
      </c>
      <c r="Y19" s="62">
        <f t="shared" si="2"/>
        <v>0.19298999999999999</v>
      </c>
      <c r="Z19" s="62">
        <f t="shared" si="3"/>
        <v>5.2639999999999999E-2</v>
      </c>
    </row>
    <row r="20" spans="1:26" x14ac:dyDescent="0.2">
      <c r="A20" s="71" t="s">
        <v>62</v>
      </c>
      <c r="B20" s="72" t="s">
        <v>362</v>
      </c>
      <c r="C20" s="73">
        <v>8.77E-3</v>
      </c>
      <c r="D20" s="73">
        <v>7.8950000000000006E-2</v>
      </c>
      <c r="E20" s="73">
        <v>0</v>
      </c>
      <c r="F20" s="73">
        <v>1.754E-2</v>
      </c>
      <c r="G20" s="73">
        <v>8.77E-3</v>
      </c>
      <c r="H20" s="73">
        <v>8.77E-3</v>
      </c>
      <c r="I20" s="73">
        <v>0.31579000000000002</v>
      </c>
      <c r="J20" s="73">
        <v>8.7720000000000006E-2</v>
      </c>
      <c r="K20" s="73">
        <v>0</v>
      </c>
      <c r="L20" s="73">
        <v>9.6490000000000006E-2</v>
      </c>
      <c r="M20" s="73">
        <v>7.0180000000000006E-2</v>
      </c>
      <c r="N20" s="73">
        <v>9.6490000000000006E-2</v>
      </c>
      <c r="O20" s="73">
        <v>6.1400000000000003E-2</v>
      </c>
      <c r="P20" s="73">
        <v>8.77E-3</v>
      </c>
      <c r="Q20" s="73">
        <v>0</v>
      </c>
      <c r="R20" s="73">
        <v>1.754E-2</v>
      </c>
      <c r="S20" s="73">
        <v>0</v>
      </c>
      <c r="T20" s="73">
        <v>3.5090000000000003E-2</v>
      </c>
      <c r="U20" s="73">
        <v>2.632E-2</v>
      </c>
      <c r="V20" s="73">
        <v>6.1400000000000003E-2</v>
      </c>
      <c r="W20" s="62">
        <f t="shared" si="0"/>
        <v>0.65788999999999997</v>
      </c>
      <c r="X20" s="62">
        <f t="shared" si="1"/>
        <v>0.34210000000000007</v>
      </c>
      <c r="Y20" s="62">
        <f t="shared" si="2"/>
        <v>0.17544000000000001</v>
      </c>
      <c r="Z20" s="62">
        <f t="shared" si="3"/>
        <v>2.631E-2</v>
      </c>
    </row>
    <row r="21" spans="1:26" x14ac:dyDescent="0.2">
      <c r="A21" s="71" t="s">
        <v>62</v>
      </c>
      <c r="B21" s="72" t="s">
        <v>363</v>
      </c>
      <c r="C21" s="73">
        <v>1.754E-2</v>
      </c>
      <c r="D21" s="73">
        <v>3.5090000000000003E-2</v>
      </c>
      <c r="E21" s="73">
        <v>1.754E-2</v>
      </c>
      <c r="F21" s="73">
        <v>1.754E-2</v>
      </c>
      <c r="G21" s="73">
        <v>2.632E-2</v>
      </c>
      <c r="H21" s="73">
        <v>5.2630000000000003E-2</v>
      </c>
      <c r="I21" s="73">
        <v>0.24560999999999999</v>
      </c>
      <c r="J21" s="73">
        <v>6.1400000000000003E-2</v>
      </c>
      <c r="K21" s="73">
        <v>0</v>
      </c>
      <c r="L21" s="73">
        <v>9.6490000000000006E-2</v>
      </c>
      <c r="M21" s="73">
        <v>7.8950000000000006E-2</v>
      </c>
      <c r="N21" s="73">
        <v>7.8950000000000006E-2</v>
      </c>
      <c r="O21" s="73">
        <v>7.0180000000000006E-2</v>
      </c>
      <c r="P21" s="73">
        <v>0</v>
      </c>
      <c r="Q21" s="73">
        <v>0</v>
      </c>
      <c r="R21" s="73">
        <v>4.3860000000000003E-2</v>
      </c>
      <c r="S21" s="73">
        <v>0</v>
      </c>
      <c r="T21" s="73">
        <v>4.3860000000000003E-2</v>
      </c>
      <c r="U21" s="73">
        <v>4.3860000000000003E-2</v>
      </c>
      <c r="V21" s="73">
        <v>7.0180000000000006E-2</v>
      </c>
      <c r="W21" s="62">
        <f t="shared" si="0"/>
        <v>0.62280000000000002</v>
      </c>
      <c r="X21" s="62">
        <f t="shared" si="1"/>
        <v>0.37720000000000004</v>
      </c>
      <c r="Y21" s="62">
        <f t="shared" si="2"/>
        <v>0.11404</v>
      </c>
      <c r="Z21" s="62">
        <f t="shared" si="3"/>
        <v>7.017000000000001E-2</v>
      </c>
    </row>
    <row r="22" spans="1:26" x14ac:dyDescent="0.2">
      <c r="A22" s="74" t="s">
        <v>62</v>
      </c>
      <c r="B22" s="75" t="s">
        <v>364</v>
      </c>
      <c r="C22" s="76">
        <v>0</v>
      </c>
      <c r="D22" s="76">
        <v>3.5090000000000003E-2</v>
      </c>
      <c r="E22" s="76">
        <v>9.6490000000000006E-2</v>
      </c>
      <c r="F22" s="76">
        <v>1.754E-2</v>
      </c>
      <c r="G22" s="76">
        <v>8.77E-3</v>
      </c>
      <c r="H22" s="76">
        <v>5.2630000000000003E-2</v>
      </c>
      <c r="I22" s="76">
        <v>7.0180000000000006E-2</v>
      </c>
      <c r="J22" s="76">
        <v>8.77E-3</v>
      </c>
      <c r="K22" s="76">
        <v>0</v>
      </c>
      <c r="L22" s="76">
        <v>0.13158</v>
      </c>
      <c r="M22" s="76">
        <v>0.14912</v>
      </c>
      <c r="N22" s="76">
        <v>7.8950000000000006E-2</v>
      </c>
      <c r="O22" s="76">
        <v>1.754E-2</v>
      </c>
      <c r="P22" s="76">
        <v>9.6490000000000006E-2</v>
      </c>
      <c r="Q22" s="76">
        <v>0</v>
      </c>
      <c r="R22" s="76">
        <v>6.1400000000000003E-2</v>
      </c>
      <c r="S22" s="76">
        <v>4.3860000000000003E-2</v>
      </c>
      <c r="T22" s="76">
        <v>0</v>
      </c>
      <c r="U22" s="76">
        <v>4.3860000000000003E-2</v>
      </c>
      <c r="V22" s="76">
        <v>8.7720000000000006E-2</v>
      </c>
      <c r="W22" s="62">
        <f t="shared" si="0"/>
        <v>0.51754</v>
      </c>
      <c r="X22" s="62">
        <f t="shared" si="1"/>
        <v>0.48245000000000005</v>
      </c>
      <c r="Y22" s="62">
        <f t="shared" si="2"/>
        <v>0.11404</v>
      </c>
      <c r="Z22" s="62">
        <f t="shared" si="3"/>
        <v>7.017000000000001E-2</v>
      </c>
    </row>
    <row r="23" spans="1:26" x14ac:dyDescent="0.2">
      <c r="A23" s="74" t="s">
        <v>62</v>
      </c>
      <c r="B23" s="75" t="s">
        <v>365</v>
      </c>
      <c r="C23" s="76">
        <v>0</v>
      </c>
      <c r="D23" s="76">
        <v>6.1400000000000003E-2</v>
      </c>
      <c r="E23" s="76">
        <v>3.5090000000000003E-2</v>
      </c>
      <c r="F23" s="76">
        <v>6.1400000000000003E-2</v>
      </c>
      <c r="G23" s="76">
        <v>1.754E-2</v>
      </c>
      <c r="H23" s="76">
        <v>2.632E-2</v>
      </c>
      <c r="I23" s="76">
        <v>7.8950000000000006E-2</v>
      </c>
      <c r="J23" s="76">
        <v>2.632E-2</v>
      </c>
      <c r="K23" s="76">
        <v>8.77E-3</v>
      </c>
      <c r="L23" s="76">
        <v>0.11404</v>
      </c>
      <c r="M23" s="76">
        <v>0.21052999999999999</v>
      </c>
      <c r="N23" s="76">
        <v>2.632E-2</v>
      </c>
      <c r="O23" s="76">
        <v>2.632E-2</v>
      </c>
      <c r="P23" s="76">
        <v>4.3860000000000003E-2</v>
      </c>
      <c r="Q23" s="76">
        <v>0</v>
      </c>
      <c r="R23" s="76">
        <v>7.8950000000000006E-2</v>
      </c>
      <c r="S23" s="76">
        <v>5.2630000000000003E-2</v>
      </c>
      <c r="T23" s="76">
        <v>0</v>
      </c>
      <c r="U23" s="76">
        <v>3.5090000000000003E-2</v>
      </c>
      <c r="V23" s="76">
        <v>9.6490000000000006E-2</v>
      </c>
      <c r="W23" s="62">
        <f t="shared" si="0"/>
        <v>0.50878000000000001</v>
      </c>
      <c r="X23" s="62">
        <f t="shared" si="1"/>
        <v>0.49124000000000001</v>
      </c>
      <c r="Y23" s="62">
        <f t="shared" si="2"/>
        <v>9.6490000000000006E-2</v>
      </c>
      <c r="Z23" s="62">
        <f t="shared" si="3"/>
        <v>8.7720000000000006E-2</v>
      </c>
    </row>
    <row r="24" spans="1:26" x14ac:dyDescent="0.2">
      <c r="A24" s="74" t="s">
        <v>62</v>
      </c>
      <c r="B24" s="75" t="s">
        <v>366</v>
      </c>
      <c r="C24" s="76">
        <v>8.77E-3</v>
      </c>
      <c r="D24" s="76">
        <v>1.754E-2</v>
      </c>
      <c r="E24" s="76">
        <v>5.2630000000000003E-2</v>
      </c>
      <c r="F24" s="76">
        <v>3.5090000000000003E-2</v>
      </c>
      <c r="G24" s="76">
        <v>0</v>
      </c>
      <c r="H24" s="76">
        <v>4.3860000000000003E-2</v>
      </c>
      <c r="I24" s="76">
        <v>7.0180000000000006E-2</v>
      </c>
      <c r="J24" s="76">
        <v>1.754E-2</v>
      </c>
      <c r="K24" s="76">
        <v>8.77E-3</v>
      </c>
      <c r="L24" s="76">
        <v>0.10526000000000001</v>
      </c>
      <c r="M24" s="76">
        <v>0.17544000000000001</v>
      </c>
      <c r="N24" s="76">
        <v>0.11404</v>
      </c>
      <c r="O24" s="76">
        <v>1.754E-2</v>
      </c>
      <c r="P24" s="76">
        <v>7.8950000000000006E-2</v>
      </c>
      <c r="Q24" s="76">
        <v>0</v>
      </c>
      <c r="R24" s="76">
        <v>0.11404</v>
      </c>
      <c r="S24" s="76">
        <v>3.5090000000000003E-2</v>
      </c>
      <c r="T24" s="76">
        <v>0</v>
      </c>
      <c r="U24" s="76">
        <v>3.5090000000000003E-2</v>
      </c>
      <c r="V24" s="76">
        <v>7.0180000000000006E-2</v>
      </c>
      <c r="W24" s="62">
        <f t="shared" si="0"/>
        <v>0.54386999999999996</v>
      </c>
      <c r="X24" s="62">
        <f t="shared" si="1"/>
        <v>0.45613999999999999</v>
      </c>
      <c r="Y24" s="62">
        <f t="shared" si="2"/>
        <v>0.14035</v>
      </c>
      <c r="Z24" s="62">
        <f t="shared" si="3"/>
        <v>7.8950000000000006E-2</v>
      </c>
    </row>
    <row r="25" spans="1:26" x14ac:dyDescent="0.2">
      <c r="A25" s="74" t="s">
        <v>62</v>
      </c>
      <c r="B25" s="75" t="s">
        <v>367</v>
      </c>
      <c r="C25" s="76">
        <v>3.5090000000000003E-2</v>
      </c>
      <c r="D25" s="76">
        <v>7.0180000000000006E-2</v>
      </c>
      <c r="E25" s="76">
        <v>5.2630000000000003E-2</v>
      </c>
      <c r="F25" s="76">
        <v>2.632E-2</v>
      </c>
      <c r="G25" s="76">
        <v>2.632E-2</v>
      </c>
      <c r="H25" s="76">
        <v>5.2630000000000003E-2</v>
      </c>
      <c r="I25" s="76">
        <v>0.10526000000000001</v>
      </c>
      <c r="J25" s="76">
        <v>3.5090000000000003E-2</v>
      </c>
      <c r="K25" s="76">
        <v>8.77E-3</v>
      </c>
      <c r="L25" s="76">
        <v>6.1400000000000003E-2</v>
      </c>
      <c r="M25" s="76">
        <v>0.18421000000000001</v>
      </c>
      <c r="N25" s="76">
        <v>3.5090000000000003E-2</v>
      </c>
      <c r="O25" s="76">
        <v>1.754E-2</v>
      </c>
      <c r="P25" s="76">
        <v>4.3860000000000003E-2</v>
      </c>
      <c r="Q25" s="76">
        <v>8.77E-3</v>
      </c>
      <c r="R25" s="76">
        <v>9.6490000000000006E-2</v>
      </c>
      <c r="S25" s="76">
        <v>5.2630000000000003E-2</v>
      </c>
      <c r="T25" s="76">
        <v>0</v>
      </c>
      <c r="U25" s="76">
        <v>8.77E-3</v>
      </c>
      <c r="V25" s="76">
        <v>7.8950000000000006E-2</v>
      </c>
      <c r="W25" s="62">
        <f t="shared" si="0"/>
        <v>0.57017999999999991</v>
      </c>
      <c r="X25" s="62">
        <f t="shared" si="1"/>
        <v>0.42982000000000004</v>
      </c>
      <c r="Y25" s="62">
        <f t="shared" si="2"/>
        <v>0.11404</v>
      </c>
      <c r="Z25" s="62">
        <f t="shared" si="3"/>
        <v>7.8950000000000006E-2</v>
      </c>
    </row>
    <row r="26" spans="1:26" x14ac:dyDescent="0.2">
      <c r="A26" s="74" t="s">
        <v>62</v>
      </c>
      <c r="B26" s="75" t="s">
        <v>368</v>
      </c>
      <c r="C26" s="76">
        <v>0</v>
      </c>
      <c r="D26" s="76">
        <v>8.77E-3</v>
      </c>
      <c r="E26" s="76">
        <v>7.8950000000000006E-2</v>
      </c>
      <c r="F26" s="76">
        <v>8.77E-3</v>
      </c>
      <c r="G26" s="76">
        <v>8.77E-3</v>
      </c>
      <c r="H26" s="76">
        <v>5.2630000000000003E-2</v>
      </c>
      <c r="I26" s="76">
        <v>8.7720000000000006E-2</v>
      </c>
      <c r="J26" s="76">
        <v>0</v>
      </c>
      <c r="K26" s="76">
        <v>8.77E-3</v>
      </c>
      <c r="L26" s="76">
        <v>0.15789</v>
      </c>
      <c r="M26" s="76">
        <v>0.15789</v>
      </c>
      <c r="N26" s="76">
        <v>0.10526000000000001</v>
      </c>
      <c r="O26" s="76">
        <v>8.77E-3</v>
      </c>
      <c r="P26" s="76">
        <v>9.6490000000000006E-2</v>
      </c>
      <c r="Q26" s="76">
        <v>0</v>
      </c>
      <c r="R26" s="76">
        <v>6.1400000000000003E-2</v>
      </c>
      <c r="S26" s="76">
        <v>2.632E-2</v>
      </c>
      <c r="T26" s="76">
        <v>0</v>
      </c>
      <c r="U26" s="76">
        <v>5.2630000000000003E-2</v>
      </c>
      <c r="V26" s="76">
        <v>7.8950000000000006E-2</v>
      </c>
      <c r="W26" s="62">
        <f t="shared" si="0"/>
        <v>0.49999000000000005</v>
      </c>
      <c r="X26" s="62">
        <f t="shared" si="1"/>
        <v>0.49999000000000005</v>
      </c>
      <c r="Y26" s="62">
        <f t="shared" si="2"/>
        <v>0.12280000000000001</v>
      </c>
      <c r="Z26" s="62">
        <f t="shared" si="3"/>
        <v>6.1400000000000003E-2</v>
      </c>
    </row>
    <row r="27" spans="1:26" x14ac:dyDescent="0.2">
      <c r="A27" s="30" t="s">
        <v>15</v>
      </c>
      <c r="B27" s="69" t="s">
        <v>369</v>
      </c>
      <c r="C27" s="70">
        <v>5.1279999999999999E-2</v>
      </c>
      <c r="D27" s="70">
        <v>8.5500000000000003E-3</v>
      </c>
      <c r="E27" s="70">
        <v>3.8460000000000001E-2</v>
      </c>
      <c r="F27" s="70">
        <v>1.282E-2</v>
      </c>
      <c r="G27" s="70">
        <v>8.5500000000000003E-3</v>
      </c>
      <c r="H27" s="70">
        <v>1.282E-2</v>
      </c>
      <c r="I27" s="70">
        <v>2.564E-2</v>
      </c>
      <c r="J27" s="70">
        <v>6.4100000000000004E-2</v>
      </c>
      <c r="K27" s="70">
        <v>1.7090000000000001E-2</v>
      </c>
      <c r="L27" s="70">
        <v>0.14102999999999999</v>
      </c>
      <c r="M27" s="70">
        <v>0.15384999999999999</v>
      </c>
      <c r="N27" s="70">
        <v>3.8460000000000001E-2</v>
      </c>
      <c r="O27" s="70">
        <v>1.7090000000000001E-2</v>
      </c>
      <c r="P27" s="70">
        <v>0.10256</v>
      </c>
      <c r="Q27" s="70">
        <v>3.8460000000000001E-2</v>
      </c>
      <c r="R27" s="70">
        <v>5.9830000000000001E-2</v>
      </c>
      <c r="S27" s="70">
        <v>6.4100000000000004E-2</v>
      </c>
      <c r="T27" s="70">
        <v>1.282E-2</v>
      </c>
      <c r="U27" s="70">
        <v>5.1279999999999999E-2</v>
      </c>
      <c r="V27" s="70">
        <v>8.1199999999999994E-2</v>
      </c>
      <c r="W27" s="62">
        <f t="shared" si="0"/>
        <v>0.40169999999999995</v>
      </c>
      <c r="X27" s="62">
        <f t="shared" si="1"/>
        <v>0.59828999999999999</v>
      </c>
      <c r="Y27" s="62">
        <f t="shared" si="2"/>
        <v>6.4100000000000004E-2</v>
      </c>
      <c r="Z27" s="62">
        <f t="shared" si="3"/>
        <v>2.564E-2</v>
      </c>
    </row>
    <row r="28" spans="1:26" x14ac:dyDescent="0.2">
      <c r="A28" s="30" t="s">
        <v>15</v>
      </c>
      <c r="B28" s="69" t="s">
        <v>657</v>
      </c>
      <c r="C28" s="70">
        <v>4.274E-2</v>
      </c>
      <c r="D28" s="70">
        <v>8.5500000000000003E-3</v>
      </c>
      <c r="E28" s="70">
        <v>3.8460000000000001E-2</v>
      </c>
      <c r="F28" s="70">
        <v>1.282E-2</v>
      </c>
      <c r="G28" s="70">
        <v>8.5500000000000003E-3</v>
      </c>
      <c r="H28" s="70">
        <v>1.7090000000000001E-2</v>
      </c>
      <c r="I28" s="70">
        <v>2.9909999999999999E-2</v>
      </c>
      <c r="J28" s="70">
        <v>5.5559999999999998E-2</v>
      </c>
      <c r="K28" s="70">
        <v>1.7090000000000001E-2</v>
      </c>
      <c r="L28" s="70">
        <v>0.11111</v>
      </c>
      <c r="M28" s="70">
        <v>0.18376000000000001</v>
      </c>
      <c r="N28" s="70">
        <v>3.8460000000000001E-2</v>
      </c>
      <c r="O28" s="70">
        <v>2.137E-2</v>
      </c>
      <c r="P28" s="70">
        <v>0.12820999999999999</v>
      </c>
      <c r="Q28" s="70">
        <v>3.4189999999999998E-2</v>
      </c>
      <c r="R28" s="70">
        <v>7.2650000000000006E-2</v>
      </c>
      <c r="S28" s="70">
        <v>6.4100000000000004E-2</v>
      </c>
      <c r="T28" s="70">
        <v>1.282E-2</v>
      </c>
      <c r="U28" s="70">
        <v>3.8460000000000001E-2</v>
      </c>
      <c r="V28" s="70">
        <v>6.4100000000000004E-2</v>
      </c>
      <c r="W28" s="62">
        <f t="shared" si="0"/>
        <v>0.40169999999999995</v>
      </c>
      <c r="X28" s="62">
        <f t="shared" si="1"/>
        <v>0.59829999999999994</v>
      </c>
      <c r="Y28" s="62">
        <f t="shared" si="2"/>
        <v>6.4100000000000004E-2</v>
      </c>
      <c r="Z28" s="62">
        <f t="shared" si="3"/>
        <v>2.9909999999999999E-2</v>
      </c>
    </row>
    <row r="29" spans="1:26" x14ac:dyDescent="0.2">
      <c r="A29" s="30" t="s">
        <v>15</v>
      </c>
      <c r="B29" s="69" t="s">
        <v>656</v>
      </c>
      <c r="C29" s="70">
        <v>4.7010000000000003E-2</v>
      </c>
      <c r="D29" s="70">
        <v>1.282E-2</v>
      </c>
      <c r="E29" s="70">
        <v>3.4189999999999998E-2</v>
      </c>
      <c r="F29" s="70">
        <v>8.5500000000000003E-3</v>
      </c>
      <c r="G29" s="70">
        <v>8.5500000000000003E-3</v>
      </c>
      <c r="H29" s="70">
        <v>2.137E-2</v>
      </c>
      <c r="I29" s="70">
        <v>2.9909999999999999E-2</v>
      </c>
      <c r="J29" s="70">
        <v>5.9830000000000001E-2</v>
      </c>
      <c r="K29" s="70">
        <v>1.7090000000000001E-2</v>
      </c>
      <c r="L29" s="70">
        <v>0.14957000000000001</v>
      </c>
      <c r="M29" s="70">
        <v>0.16667000000000001</v>
      </c>
      <c r="N29" s="70">
        <v>2.9909999999999999E-2</v>
      </c>
      <c r="O29" s="70">
        <v>4.2700000000000004E-3</v>
      </c>
      <c r="P29" s="70">
        <v>0.11111</v>
      </c>
      <c r="Q29" s="70">
        <v>4.274E-2</v>
      </c>
      <c r="R29" s="70">
        <v>7.2650000000000006E-2</v>
      </c>
      <c r="S29" s="70">
        <v>5.9830000000000001E-2</v>
      </c>
      <c r="T29" s="70">
        <v>8.5500000000000003E-3</v>
      </c>
      <c r="U29" s="70">
        <v>4.7010000000000003E-2</v>
      </c>
      <c r="V29" s="70">
        <v>6.8379999999999996E-2</v>
      </c>
      <c r="W29" s="62">
        <f t="shared" si="0"/>
        <v>0.40170999999999996</v>
      </c>
      <c r="X29" s="62">
        <f t="shared" si="1"/>
        <v>0.59829999999999994</v>
      </c>
      <c r="Y29" s="62">
        <f t="shared" si="2"/>
        <v>5.9819999999999998E-2</v>
      </c>
      <c r="Z29" s="62">
        <f t="shared" si="3"/>
        <v>2.9920000000000002E-2</v>
      </c>
    </row>
    <row r="30" spans="1:26" x14ac:dyDescent="0.2">
      <c r="A30" s="30" t="s">
        <v>15</v>
      </c>
      <c r="B30" s="69" t="s">
        <v>370</v>
      </c>
      <c r="C30" s="70">
        <v>6.4100000000000004E-2</v>
      </c>
      <c r="D30" s="70">
        <v>8.5500000000000003E-3</v>
      </c>
      <c r="E30" s="70">
        <v>4.274E-2</v>
      </c>
      <c r="F30" s="70">
        <v>8.5500000000000003E-3</v>
      </c>
      <c r="G30" s="70">
        <v>8.5500000000000003E-3</v>
      </c>
      <c r="H30" s="70">
        <v>2.137E-2</v>
      </c>
      <c r="I30" s="70">
        <v>2.9909999999999999E-2</v>
      </c>
      <c r="J30" s="70">
        <v>5.9830000000000001E-2</v>
      </c>
      <c r="K30" s="70">
        <v>1.7090000000000001E-2</v>
      </c>
      <c r="L30" s="70">
        <v>0.12393</v>
      </c>
      <c r="M30" s="70">
        <v>0.17949000000000001</v>
      </c>
      <c r="N30" s="70">
        <v>2.137E-2</v>
      </c>
      <c r="O30" s="70">
        <v>1.7090000000000001E-2</v>
      </c>
      <c r="P30" s="70">
        <v>0.11111</v>
      </c>
      <c r="Q30" s="70">
        <v>3.4189999999999998E-2</v>
      </c>
      <c r="R30" s="70">
        <v>7.6920000000000002E-2</v>
      </c>
      <c r="S30" s="70">
        <v>8.1199999999999994E-2</v>
      </c>
      <c r="T30" s="70">
        <v>1.282E-2</v>
      </c>
      <c r="U30" s="70">
        <v>3.4189999999999998E-2</v>
      </c>
      <c r="V30" s="70">
        <v>4.7010000000000003E-2</v>
      </c>
      <c r="W30" s="62">
        <f t="shared" si="0"/>
        <v>0.41026999999999997</v>
      </c>
      <c r="X30" s="62">
        <f t="shared" si="1"/>
        <v>0.58974000000000004</v>
      </c>
      <c r="Y30" s="62">
        <f t="shared" si="2"/>
        <v>4.7010000000000003E-2</v>
      </c>
      <c r="Z30" s="62">
        <f t="shared" si="3"/>
        <v>2.9920000000000002E-2</v>
      </c>
    </row>
    <row r="31" spans="1:26" x14ac:dyDescent="0.2">
      <c r="A31" s="71" t="s">
        <v>15</v>
      </c>
      <c r="B31" s="72" t="s">
        <v>371</v>
      </c>
      <c r="C31" s="73">
        <v>1.282E-2</v>
      </c>
      <c r="D31" s="73">
        <v>5.5559999999999998E-2</v>
      </c>
      <c r="E31" s="73">
        <v>2.137E-2</v>
      </c>
      <c r="F31" s="73">
        <v>4.2700000000000004E-3</v>
      </c>
      <c r="G31" s="73">
        <v>4.2700000000000004E-3</v>
      </c>
      <c r="H31" s="73">
        <v>1.282E-2</v>
      </c>
      <c r="I31" s="73">
        <v>6.4100000000000004E-2</v>
      </c>
      <c r="J31" s="73">
        <v>0.11111</v>
      </c>
      <c r="K31" s="73">
        <v>4.2700000000000004E-3</v>
      </c>
      <c r="L31" s="73">
        <v>0.14957000000000001</v>
      </c>
      <c r="M31" s="73">
        <v>6.8379999999999996E-2</v>
      </c>
      <c r="N31" s="73">
        <v>5.1279999999999999E-2</v>
      </c>
      <c r="O31" s="73">
        <v>0.10684</v>
      </c>
      <c r="P31" s="73">
        <v>1.282E-2</v>
      </c>
      <c r="Q31" s="73">
        <v>1.7090000000000001E-2</v>
      </c>
      <c r="R31" s="73">
        <v>9.4020000000000006E-2</v>
      </c>
      <c r="S31" s="73">
        <v>2.137E-2</v>
      </c>
      <c r="T31" s="73">
        <v>2.137E-2</v>
      </c>
      <c r="U31" s="73">
        <v>5.1279999999999999E-2</v>
      </c>
      <c r="V31" s="73">
        <v>0.11538</v>
      </c>
      <c r="W31" s="62">
        <f t="shared" si="0"/>
        <v>0.49571999999999994</v>
      </c>
      <c r="X31" s="62">
        <f t="shared" si="1"/>
        <v>0.50427</v>
      </c>
      <c r="Y31" s="62">
        <f t="shared" si="2"/>
        <v>0.11111</v>
      </c>
      <c r="Z31" s="62">
        <f t="shared" si="3"/>
        <v>1.7090000000000001E-2</v>
      </c>
    </row>
    <row r="32" spans="1:26" x14ac:dyDescent="0.2">
      <c r="A32" s="71" t="s">
        <v>15</v>
      </c>
      <c r="B32" s="72" t="s">
        <v>372</v>
      </c>
      <c r="C32" s="73">
        <v>4.2700000000000004E-3</v>
      </c>
      <c r="D32" s="73">
        <v>5.5559999999999998E-2</v>
      </c>
      <c r="E32" s="73">
        <v>2.137E-2</v>
      </c>
      <c r="F32" s="73">
        <v>4.2700000000000004E-3</v>
      </c>
      <c r="G32" s="73">
        <v>0</v>
      </c>
      <c r="H32" s="73">
        <v>1.282E-2</v>
      </c>
      <c r="I32" s="73">
        <v>6.8379999999999996E-2</v>
      </c>
      <c r="J32" s="73">
        <v>0.11538</v>
      </c>
      <c r="K32" s="73">
        <v>8.5500000000000003E-3</v>
      </c>
      <c r="L32" s="73">
        <v>0.14957000000000001</v>
      </c>
      <c r="M32" s="73">
        <v>5.5559999999999998E-2</v>
      </c>
      <c r="N32" s="73">
        <v>3.4189999999999998E-2</v>
      </c>
      <c r="O32" s="73">
        <v>0.11111</v>
      </c>
      <c r="P32" s="73">
        <v>1.282E-2</v>
      </c>
      <c r="Q32" s="73">
        <v>1.282E-2</v>
      </c>
      <c r="R32" s="73">
        <v>9.8290000000000002E-2</v>
      </c>
      <c r="S32" s="73">
        <v>2.137E-2</v>
      </c>
      <c r="T32" s="73">
        <v>2.137E-2</v>
      </c>
      <c r="U32" s="73">
        <v>5.5559999999999998E-2</v>
      </c>
      <c r="V32" s="73">
        <v>0.13675000000000001</v>
      </c>
      <c r="W32" s="62">
        <f t="shared" si="0"/>
        <v>0.49573999999999996</v>
      </c>
      <c r="X32" s="62">
        <f t="shared" si="1"/>
        <v>0.50427</v>
      </c>
      <c r="Y32" s="62">
        <f t="shared" si="2"/>
        <v>9.8299999999999998E-2</v>
      </c>
      <c r="Z32" s="62">
        <f t="shared" si="3"/>
        <v>1.7090000000000001E-2</v>
      </c>
    </row>
    <row r="33" spans="1:26" x14ac:dyDescent="0.2">
      <c r="A33" s="71" t="s">
        <v>15</v>
      </c>
      <c r="B33" s="72" t="s">
        <v>373</v>
      </c>
      <c r="C33" s="73">
        <v>4.2700000000000004E-3</v>
      </c>
      <c r="D33" s="73">
        <v>5.5559999999999998E-2</v>
      </c>
      <c r="E33" s="73">
        <v>2.137E-2</v>
      </c>
      <c r="F33" s="73">
        <v>4.2700000000000004E-3</v>
      </c>
      <c r="G33" s="73">
        <v>4.2700000000000004E-3</v>
      </c>
      <c r="H33" s="73">
        <v>1.7090000000000001E-2</v>
      </c>
      <c r="I33" s="73">
        <v>7.2650000000000006E-2</v>
      </c>
      <c r="J33" s="73">
        <v>0.11538</v>
      </c>
      <c r="K33" s="73">
        <v>8.5500000000000003E-3</v>
      </c>
      <c r="L33" s="73">
        <v>0.12393</v>
      </c>
      <c r="M33" s="73">
        <v>7.6920000000000002E-2</v>
      </c>
      <c r="N33" s="73">
        <v>3.4189999999999998E-2</v>
      </c>
      <c r="O33" s="73">
        <v>0.11111</v>
      </c>
      <c r="P33" s="73">
        <v>1.282E-2</v>
      </c>
      <c r="Q33" s="73">
        <v>1.282E-2</v>
      </c>
      <c r="R33" s="73">
        <v>9.8290000000000002E-2</v>
      </c>
      <c r="S33" s="73">
        <v>2.137E-2</v>
      </c>
      <c r="T33" s="73">
        <v>2.137E-2</v>
      </c>
      <c r="U33" s="73">
        <v>5.5559999999999998E-2</v>
      </c>
      <c r="V33" s="73">
        <v>0.12820999999999999</v>
      </c>
      <c r="W33" s="62">
        <f t="shared" si="0"/>
        <v>0.50854999999999995</v>
      </c>
      <c r="X33" s="62">
        <f t="shared" si="1"/>
        <v>0.49144999999999994</v>
      </c>
      <c r="Y33" s="62">
        <f t="shared" si="2"/>
        <v>9.8299999999999998E-2</v>
      </c>
      <c r="Z33" s="62">
        <f t="shared" si="3"/>
        <v>2.1360000000000001E-2</v>
      </c>
    </row>
    <row r="34" spans="1:26" x14ac:dyDescent="0.2">
      <c r="A34" s="74" t="s">
        <v>15</v>
      </c>
      <c r="B34" s="75" t="s">
        <v>374</v>
      </c>
      <c r="C34" s="76">
        <v>4.7010000000000003E-2</v>
      </c>
      <c r="D34" s="76">
        <v>1.282E-2</v>
      </c>
      <c r="E34" s="76">
        <v>4.274E-2</v>
      </c>
      <c r="F34" s="76">
        <v>1.282E-2</v>
      </c>
      <c r="G34" s="76">
        <v>8.5500000000000003E-3</v>
      </c>
      <c r="H34" s="76">
        <v>1.282E-2</v>
      </c>
      <c r="I34" s="76">
        <v>3.4189999999999998E-2</v>
      </c>
      <c r="J34" s="76">
        <v>5.5559999999999998E-2</v>
      </c>
      <c r="K34" s="76">
        <v>2.564E-2</v>
      </c>
      <c r="L34" s="76">
        <v>0.14957000000000001</v>
      </c>
      <c r="M34" s="76">
        <v>0.17949000000000001</v>
      </c>
      <c r="N34" s="76">
        <v>2.137E-2</v>
      </c>
      <c r="O34" s="76">
        <v>8.5500000000000003E-3</v>
      </c>
      <c r="P34" s="76">
        <v>0.13675000000000001</v>
      </c>
      <c r="Q34" s="76">
        <v>3.4189999999999998E-2</v>
      </c>
      <c r="R34" s="76">
        <v>4.274E-2</v>
      </c>
      <c r="S34" s="76">
        <v>6.4100000000000004E-2</v>
      </c>
      <c r="T34" s="76">
        <v>8.5500000000000003E-3</v>
      </c>
      <c r="U34" s="76">
        <v>2.9909999999999999E-2</v>
      </c>
      <c r="V34" s="76">
        <v>7.2650000000000006E-2</v>
      </c>
      <c r="W34" s="62">
        <f t="shared" si="0"/>
        <v>0.36325999999999997</v>
      </c>
      <c r="X34" s="62">
        <f t="shared" si="1"/>
        <v>0.6367600000000001</v>
      </c>
      <c r="Y34" s="62">
        <f t="shared" si="2"/>
        <v>5.9830000000000001E-2</v>
      </c>
      <c r="Z34" s="62">
        <f t="shared" si="3"/>
        <v>2.564E-2</v>
      </c>
    </row>
    <row r="35" spans="1:26" x14ac:dyDescent="0.2">
      <c r="A35" s="74" t="s">
        <v>15</v>
      </c>
      <c r="B35" s="75" t="s">
        <v>375</v>
      </c>
      <c r="C35" s="76">
        <v>3.8460000000000001E-2</v>
      </c>
      <c r="D35" s="76">
        <v>8.5500000000000003E-3</v>
      </c>
      <c r="E35" s="76">
        <v>3.4189999999999998E-2</v>
      </c>
      <c r="F35" s="76">
        <v>1.282E-2</v>
      </c>
      <c r="G35" s="76">
        <v>1.282E-2</v>
      </c>
      <c r="H35" s="76">
        <v>2.564E-2</v>
      </c>
      <c r="I35" s="76">
        <v>2.564E-2</v>
      </c>
      <c r="J35" s="76">
        <v>5.9830000000000001E-2</v>
      </c>
      <c r="K35" s="76">
        <v>2.564E-2</v>
      </c>
      <c r="L35" s="76">
        <v>0.20085</v>
      </c>
      <c r="M35" s="76">
        <v>0.16667000000000001</v>
      </c>
      <c r="N35" s="76">
        <v>2.137E-2</v>
      </c>
      <c r="O35" s="76">
        <v>4.2700000000000004E-3</v>
      </c>
      <c r="P35" s="76">
        <v>0.11538</v>
      </c>
      <c r="Q35" s="76">
        <v>3.4189999999999998E-2</v>
      </c>
      <c r="R35" s="76">
        <v>7.6920000000000002E-2</v>
      </c>
      <c r="S35" s="76">
        <v>4.274E-2</v>
      </c>
      <c r="T35" s="76">
        <v>8.5500000000000003E-3</v>
      </c>
      <c r="U35" s="76">
        <v>3.4189999999999998E-2</v>
      </c>
      <c r="V35" s="76">
        <v>5.1279999999999999E-2</v>
      </c>
      <c r="W35" s="62">
        <f t="shared" si="0"/>
        <v>0.38034999999999997</v>
      </c>
      <c r="X35" s="62">
        <f t="shared" si="1"/>
        <v>0.61964999999999992</v>
      </c>
      <c r="Y35" s="62">
        <f t="shared" si="2"/>
        <v>5.5559999999999998E-2</v>
      </c>
      <c r="Z35" s="62">
        <f t="shared" si="3"/>
        <v>3.8460000000000001E-2</v>
      </c>
    </row>
    <row r="36" spans="1:26" x14ac:dyDescent="0.2">
      <c r="A36" s="74" t="s">
        <v>15</v>
      </c>
      <c r="B36" s="75" t="s">
        <v>376</v>
      </c>
      <c r="C36" s="76">
        <v>5.5559999999999998E-2</v>
      </c>
      <c r="D36" s="76">
        <v>1.7090000000000001E-2</v>
      </c>
      <c r="E36" s="76">
        <v>3.8460000000000001E-2</v>
      </c>
      <c r="F36" s="76">
        <v>1.282E-2</v>
      </c>
      <c r="G36" s="76">
        <v>1.282E-2</v>
      </c>
      <c r="H36" s="76">
        <v>1.282E-2</v>
      </c>
      <c r="I36" s="76">
        <v>2.9909999999999999E-2</v>
      </c>
      <c r="J36" s="76">
        <v>5.9830000000000001E-2</v>
      </c>
      <c r="K36" s="76">
        <v>2.9909999999999999E-2</v>
      </c>
      <c r="L36" s="76">
        <v>0.15812000000000001</v>
      </c>
      <c r="M36" s="76">
        <v>0.18803</v>
      </c>
      <c r="N36" s="76">
        <v>2.137E-2</v>
      </c>
      <c r="O36" s="76">
        <v>1.282E-2</v>
      </c>
      <c r="P36" s="76">
        <v>0.11966</v>
      </c>
      <c r="Q36" s="76">
        <v>3.4189999999999998E-2</v>
      </c>
      <c r="R36" s="76">
        <v>3.4189999999999998E-2</v>
      </c>
      <c r="S36" s="76">
        <v>6.8379999999999996E-2</v>
      </c>
      <c r="T36" s="76">
        <v>8.5500000000000003E-3</v>
      </c>
      <c r="U36" s="76">
        <v>3.4189999999999998E-2</v>
      </c>
      <c r="V36" s="76">
        <v>5.1279999999999999E-2</v>
      </c>
      <c r="W36" s="62">
        <f t="shared" si="0"/>
        <v>0.37179000000000001</v>
      </c>
      <c r="X36" s="62">
        <f t="shared" si="1"/>
        <v>0.62821000000000005</v>
      </c>
      <c r="Y36" s="62">
        <f t="shared" si="2"/>
        <v>6.837E-2</v>
      </c>
      <c r="Z36" s="62">
        <f t="shared" si="3"/>
        <v>2.564E-2</v>
      </c>
    </row>
    <row r="37" spans="1:26" x14ac:dyDescent="0.2">
      <c r="A37" s="74" t="s">
        <v>15</v>
      </c>
      <c r="B37" s="75" t="s">
        <v>377</v>
      </c>
      <c r="C37" s="76">
        <v>8.974E-2</v>
      </c>
      <c r="D37" s="76">
        <v>1.7090000000000001E-2</v>
      </c>
      <c r="E37" s="76">
        <v>3.4189999999999998E-2</v>
      </c>
      <c r="F37" s="76">
        <v>1.282E-2</v>
      </c>
      <c r="G37" s="76">
        <v>8.5500000000000003E-3</v>
      </c>
      <c r="H37" s="76">
        <v>2.137E-2</v>
      </c>
      <c r="I37" s="76">
        <v>2.9909999999999999E-2</v>
      </c>
      <c r="J37" s="76">
        <v>5.5559999999999998E-2</v>
      </c>
      <c r="K37" s="76">
        <v>2.137E-2</v>
      </c>
      <c r="L37" s="76">
        <v>0.10256</v>
      </c>
      <c r="M37" s="76">
        <v>0.16239000000000001</v>
      </c>
      <c r="N37" s="76">
        <v>2.137E-2</v>
      </c>
      <c r="O37" s="76">
        <v>4.7010000000000003E-2</v>
      </c>
      <c r="P37" s="76">
        <v>8.1199999999999994E-2</v>
      </c>
      <c r="Q37" s="76">
        <v>3.4189999999999998E-2</v>
      </c>
      <c r="R37" s="76">
        <v>7.6920000000000002E-2</v>
      </c>
      <c r="S37" s="76">
        <v>6.4100000000000004E-2</v>
      </c>
      <c r="T37" s="76">
        <v>4.2700000000000004E-3</v>
      </c>
      <c r="U37" s="76">
        <v>3.4189999999999998E-2</v>
      </c>
      <c r="V37" s="76">
        <v>8.1199999999999994E-2</v>
      </c>
      <c r="W37" s="62">
        <f t="shared" si="0"/>
        <v>0.39744000000000002</v>
      </c>
      <c r="X37" s="62">
        <f t="shared" si="1"/>
        <v>0.60255999999999998</v>
      </c>
      <c r="Y37" s="62">
        <f t="shared" si="2"/>
        <v>5.9830000000000001E-2</v>
      </c>
      <c r="Z37" s="62">
        <f t="shared" si="3"/>
        <v>3.4189999999999998E-2</v>
      </c>
    </row>
    <row r="38" spans="1:26" x14ac:dyDescent="0.2">
      <c r="A38" s="74" t="s">
        <v>15</v>
      </c>
      <c r="B38" s="75" t="s">
        <v>378</v>
      </c>
      <c r="C38" s="76">
        <v>4.7010000000000003E-2</v>
      </c>
      <c r="D38" s="76">
        <v>1.282E-2</v>
      </c>
      <c r="E38" s="76">
        <v>3.8460000000000001E-2</v>
      </c>
      <c r="F38" s="76">
        <v>8.5500000000000003E-3</v>
      </c>
      <c r="G38" s="76">
        <v>1.282E-2</v>
      </c>
      <c r="H38" s="76">
        <v>1.282E-2</v>
      </c>
      <c r="I38" s="76">
        <v>3.4189999999999998E-2</v>
      </c>
      <c r="J38" s="76">
        <v>5.9830000000000001E-2</v>
      </c>
      <c r="K38" s="76">
        <v>2.137E-2</v>
      </c>
      <c r="L38" s="76">
        <v>0.15812000000000001</v>
      </c>
      <c r="M38" s="76">
        <v>0.17949000000000001</v>
      </c>
      <c r="N38" s="76">
        <v>2.564E-2</v>
      </c>
      <c r="O38" s="76">
        <v>1.7090000000000001E-2</v>
      </c>
      <c r="P38" s="76">
        <v>0.12820999999999999</v>
      </c>
      <c r="Q38" s="76">
        <v>3.4189999999999998E-2</v>
      </c>
      <c r="R38" s="76">
        <v>4.274E-2</v>
      </c>
      <c r="S38" s="76">
        <v>5.9830000000000001E-2</v>
      </c>
      <c r="T38" s="76">
        <v>8.5500000000000003E-3</v>
      </c>
      <c r="U38" s="76">
        <v>3.8460000000000001E-2</v>
      </c>
      <c r="V38" s="76">
        <v>5.9830000000000001E-2</v>
      </c>
      <c r="W38" s="62">
        <f t="shared" si="0"/>
        <v>0.36753000000000002</v>
      </c>
      <c r="X38" s="62">
        <f t="shared" si="1"/>
        <v>0.63249</v>
      </c>
      <c r="Y38" s="62">
        <f t="shared" si="2"/>
        <v>5.9829999999999994E-2</v>
      </c>
      <c r="Z38" s="62">
        <f t="shared" si="3"/>
        <v>2.137E-2</v>
      </c>
    </row>
    <row r="39" spans="1:26" x14ac:dyDescent="0.2">
      <c r="A39" s="30" t="s">
        <v>14</v>
      </c>
      <c r="B39" s="69" t="s">
        <v>379</v>
      </c>
      <c r="C39" s="70">
        <v>3.39E-2</v>
      </c>
      <c r="D39" s="70">
        <v>5.0849999999999999E-2</v>
      </c>
      <c r="E39" s="70">
        <v>5.0849999999999999E-2</v>
      </c>
      <c r="F39" s="70">
        <v>3.39E-2</v>
      </c>
      <c r="G39" s="70">
        <v>0</v>
      </c>
      <c r="H39" s="70">
        <v>3.39E-2</v>
      </c>
      <c r="I39" s="70">
        <v>0</v>
      </c>
      <c r="J39" s="70">
        <v>0</v>
      </c>
      <c r="K39" s="70">
        <v>1.695E-2</v>
      </c>
      <c r="L39" s="70">
        <v>8.4750000000000006E-2</v>
      </c>
      <c r="M39" s="70">
        <v>0.15254000000000001</v>
      </c>
      <c r="N39" s="70">
        <v>0.10169</v>
      </c>
      <c r="O39" s="70">
        <v>3.39E-2</v>
      </c>
      <c r="P39" s="70">
        <v>0.11864</v>
      </c>
      <c r="Q39" s="70">
        <v>5.0849999999999999E-2</v>
      </c>
      <c r="R39" s="70">
        <v>6.7799999999999999E-2</v>
      </c>
      <c r="S39" s="70">
        <v>5.0849999999999999E-2</v>
      </c>
      <c r="T39" s="70">
        <v>1.695E-2</v>
      </c>
      <c r="U39" s="70">
        <v>3.39E-2</v>
      </c>
      <c r="V39" s="70">
        <v>6.7799999999999999E-2</v>
      </c>
      <c r="W39" s="62">
        <f t="shared" si="0"/>
        <v>0.44068999999999992</v>
      </c>
      <c r="X39" s="62">
        <f t="shared" si="1"/>
        <v>0.5593300000000001</v>
      </c>
      <c r="Y39" s="62">
        <f t="shared" si="2"/>
        <v>0.16949</v>
      </c>
      <c r="Z39" s="62">
        <f t="shared" si="3"/>
        <v>6.7799999999999999E-2</v>
      </c>
    </row>
    <row r="40" spans="1:26" x14ac:dyDescent="0.2">
      <c r="A40" s="30" t="s">
        <v>14</v>
      </c>
      <c r="B40" s="69" t="s">
        <v>655</v>
      </c>
      <c r="C40" s="70">
        <v>0</v>
      </c>
      <c r="D40" s="70">
        <v>0</v>
      </c>
      <c r="E40" s="70">
        <v>0.10169</v>
      </c>
      <c r="F40" s="70">
        <v>1.695E-2</v>
      </c>
      <c r="G40" s="70">
        <v>1.695E-2</v>
      </c>
      <c r="H40" s="70">
        <v>6.7799999999999999E-2</v>
      </c>
      <c r="I40" s="70">
        <v>0</v>
      </c>
      <c r="J40" s="70">
        <v>0</v>
      </c>
      <c r="K40" s="70">
        <v>0</v>
      </c>
      <c r="L40" s="70">
        <v>0.11864</v>
      </c>
      <c r="M40" s="70">
        <v>0.15254000000000001</v>
      </c>
      <c r="N40" s="70">
        <v>5.0849999999999999E-2</v>
      </c>
      <c r="O40" s="70">
        <v>1.695E-2</v>
      </c>
      <c r="P40" s="70">
        <v>0.16949</v>
      </c>
      <c r="Q40" s="70">
        <v>5.0849999999999999E-2</v>
      </c>
      <c r="R40" s="70">
        <v>8.4750000000000006E-2</v>
      </c>
      <c r="S40" s="70">
        <v>3.39E-2</v>
      </c>
      <c r="T40" s="70">
        <v>1.695E-2</v>
      </c>
      <c r="U40" s="70">
        <v>5.0849999999999999E-2</v>
      </c>
      <c r="V40" s="70">
        <v>5.0849999999999999E-2</v>
      </c>
      <c r="W40" s="62">
        <f t="shared" si="0"/>
        <v>0.42373999999999995</v>
      </c>
      <c r="X40" s="62">
        <f t="shared" si="1"/>
        <v>0.57627000000000006</v>
      </c>
      <c r="Y40" s="62">
        <f t="shared" si="2"/>
        <v>5.0849999999999999E-2</v>
      </c>
      <c r="Z40" s="62">
        <f t="shared" si="3"/>
        <v>8.4749999999999992E-2</v>
      </c>
    </row>
    <row r="41" spans="1:26" x14ac:dyDescent="0.2">
      <c r="A41" s="30" t="s">
        <v>14</v>
      </c>
      <c r="B41" s="69" t="s">
        <v>654</v>
      </c>
      <c r="C41" s="70">
        <v>3.39E-2</v>
      </c>
      <c r="D41" s="70">
        <v>1.695E-2</v>
      </c>
      <c r="E41" s="70">
        <v>5.0849999999999999E-2</v>
      </c>
      <c r="F41" s="70">
        <v>1.695E-2</v>
      </c>
      <c r="G41" s="70">
        <v>3.39E-2</v>
      </c>
      <c r="H41" s="70">
        <v>5.0849999999999999E-2</v>
      </c>
      <c r="I41" s="70">
        <v>1.695E-2</v>
      </c>
      <c r="J41" s="70">
        <v>1.695E-2</v>
      </c>
      <c r="K41" s="70">
        <v>1.695E-2</v>
      </c>
      <c r="L41" s="70">
        <v>0.11864</v>
      </c>
      <c r="M41" s="70">
        <v>0.16949</v>
      </c>
      <c r="N41" s="70">
        <v>1.695E-2</v>
      </c>
      <c r="O41" s="70">
        <v>1.695E-2</v>
      </c>
      <c r="P41" s="70">
        <v>0.11864</v>
      </c>
      <c r="Q41" s="70">
        <v>0.10169</v>
      </c>
      <c r="R41" s="70">
        <v>6.7799999999999999E-2</v>
      </c>
      <c r="S41" s="70">
        <v>3.39E-2</v>
      </c>
      <c r="T41" s="70">
        <v>1.695E-2</v>
      </c>
      <c r="U41" s="70">
        <v>3.39E-2</v>
      </c>
      <c r="V41" s="70">
        <v>5.0849999999999999E-2</v>
      </c>
      <c r="W41" s="62">
        <f t="shared" si="0"/>
        <v>0.3728999999999999</v>
      </c>
      <c r="X41" s="62">
        <f t="shared" si="1"/>
        <v>0.62710999999999995</v>
      </c>
      <c r="Y41" s="62">
        <f t="shared" si="2"/>
        <v>5.0849999999999999E-2</v>
      </c>
      <c r="Z41" s="62">
        <f t="shared" si="3"/>
        <v>6.7799999999999999E-2</v>
      </c>
    </row>
    <row r="42" spans="1:26" x14ac:dyDescent="0.2">
      <c r="A42" s="30" t="s">
        <v>14</v>
      </c>
      <c r="B42" s="69" t="s">
        <v>380</v>
      </c>
      <c r="C42" s="70">
        <v>1.695E-2</v>
      </c>
      <c r="D42" s="70">
        <v>1.695E-2</v>
      </c>
      <c r="E42" s="70">
        <v>3.39E-2</v>
      </c>
      <c r="F42" s="70">
        <v>1.695E-2</v>
      </c>
      <c r="G42" s="70">
        <v>0</v>
      </c>
      <c r="H42" s="70">
        <v>3.39E-2</v>
      </c>
      <c r="I42" s="70">
        <v>3.39E-2</v>
      </c>
      <c r="J42" s="70">
        <v>0</v>
      </c>
      <c r="K42" s="70">
        <v>1.695E-2</v>
      </c>
      <c r="L42" s="70">
        <v>0.18643999999999999</v>
      </c>
      <c r="M42" s="70">
        <v>0.13558999999999999</v>
      </c>
      <c r="N42" s="70">
        <v>5.0849999999999999E-2</v>
      </c>
      <c r="O42" s="70">
        <v>3.39E-2</v>
      </c>
      <c r="P42" s="70">
        <v>0.11864</v>
      </c>
      <c r="Q42" s="70">
        <v>5.0849999999999999E-2</v>
      </c>
      <c r="R42" s="70">
        <v>8.4750000000000006E-2</v>
      </c>
      <c r="S42" s="70">
        <v>3.39E-2</v>
      </c>
      <c r="T42" s="70">
        <v>1.695E-2</v>
      </c>
      <c r="U42" s="70">
        <v>1.695E-2</v>
      </c>
      <c r="V42" s="70">
        <v>0.10169</v>
      </c>
      <c r="W42" s="62">
        <f t="shared" si="0"/>
        <v>0.33900000000000002</v>
      </c>
      <c r="X42" s="62">
        <f t="shared" si="1"/>
        <v>0.66100999999999999</v>
      </c>
      <c r="Y42" s="62">
        <f t="shared" si="2"/>
        <v>8.4749999999999992E-2</v>
      </c>
      <c r="Z42" s="62">
        <f t="shared" si="3"/>
        <v>5.0849999999999999E-2</v>
      </c>
    </row>
    <row r="43" spans="1:26" x14ac:dyDescent="0.2">
      <c r="A43" s="71" t="s">
        <v>14</v>
      </c>
      <c r="B43" s="72" t="s">
        <v>381</v>
      </c>
      <c r="C43" s="73">
        <v>0</v>
      </c>
      <c r="D43" s="73">
        <v>0.10169</v>
      </c>
      <c r="E43" s="73">
        <v>3.39E-2</v>
      </c>
      <c r="F43" s="73">
        <v>1.695E-2</v>
      </c>
      <c r="G43" s="73">
        <v>0</v>
      </c>
      <c r="H43" s="73">
        <v>1.695E-2</v>
      </c>
      <c r="I43" s="73">
        <v>0.20338999999999999</v>
      </c>
      <c r="J43" s="73">
        <v>8.4750000000000006E-2</v>
      </c>
      <c r="K43" s="73">
        <v>0</v>
      </c>
      <c r="L43" s="73">
        <v>0.13558999999999999</v>
      </c>
      <c r="M43" s="73">
        <v>5.0849999999999999E-2</v>
      </c>
      <c r="N43" s="73">
        <v>8.4750000000000006E-2</v>
      </c>
      <c r="O43" s="73">
        <v>8.4750000000000006E-2</v>
      </c>
      <c r="P43" s="73">
        <v>0</v>
      </c>
      <c r="Q43" s="73">
        <v>3.39E-2</v>
      </c>
      <c r="R43" s="73">
        <v>1.695E-2</v>
      </c>
      <c r="S43" s="73">
        <v>0</v>
      </c>
      <c r="T43" s="73">
        <v>1.695E-2</v>
      </c>
      <c r="U43" s="73">
        <v>1.695E-2</v>
      </c>
      <c r="V43" s="73">
        <v>0.10169</v>
      </c>
      <c r="W43" s="62">
        <f t="shared" si="0"/>
        <v>0.57628000000000001</v>
      </c>
      <c r="X43" s="62">
        <f t="shared" si="1"/>
        <v>0.42373</v>
      </c>
      <c r="Y43" s="62">
        <f t="shared" si="2"/>
        <v>0.18643999999999999</v>
      </c>
      <c r="Z43" s="62">
        <f t="shared" si="3"/>
        <v>3.39E-2</v>
      </c>
    </row>
    <row r="44" spans="1:26" x14ac:dyDescent="0.2">
      <c r="A44" s="71" t="s">
        <v>14</v>
      </c>
      <c r="B44" s="72" t="s">
        <v>382</v>
      </c>
      <c r="C44" s="73">
        <v>0</v>
      </c>
      <c r="D44" s="73">
        <v>0.15254000000000001</v>
      </c>
      <c r="E44" s="73">
        <v>3.39E-2</v>
      </c>
      <c r="F44" s="73">
        <v>1.695E-2</v>
      </c>
      <c r="G44" s="73">
        <v>0</v>
      </c>
      <c r="H44" s="73">
        <v>1.695E-2</v>
      </c>
      <c r="I44" s="73">
        <v>0.25424000000000002</v>
      </c>
      <c r="J44" s="73">
        <v>8.4750000000000006E-2</v>
      </c>
      <c r="K44" s="73">
        <v>0</v>
      </c>
      <c r="L44" s="73">
        <v>0.10169</v>
      </c>
      <c r="M44" s="73">
        <v>1.695E-2</v>
      </c>
      <c r="N44" s="73">
        <v>5.0849999999999999E-2</v>
      </c>
      <c r="O44" s="73">
        <v>0.10169</v>
      </c>
      <c r="P44" s="73">
        <v>0</v>
      </c>
      <c r="Q44" s="73">
        <v>1.695E-2</v>
      </c>
      <c r="R44" s="73">
        <v>1.695E-2</v>
      </c>
      <c r="S44" s="73">
        <v>0</v>
      </c>
      <c r="T44" s="73">
        <v>3.39E-2</v>
      </c>
      <c r="U44" s="73">
        <v>0</v>
      </c>
      <c r="V44" s="73">
        <v>0.10169</v>
      </c>
      <c r="W44" s="62">
        <f t="shared" si="0"/>
        <v>0.62712999999999997</v>
      </c>
      <c r="X44" s="62">
        <f t="shared" si="1"/>
        <v>0.37287000000000003</v>
      </c>
      <c r="Y44" s="62">
        <f t="shared" si="2"/>
        <v>0.20339000000000002</v>
      </c>
      <c r="Z44" s="62">
        <f t="shared" si="3"/>
        <v>3.39E-2</v>
      </c>
    </row>
    <row r="45" spans="1:26" x14ac:dyDescent="0.2">
      <c r="A45" s="71" t="s">
        <v>14</v>
      </c>
      <c r="B45" s="72" t="s">
        <v>383</v>
      </c>
      <c r="C45" s="73">
        <v>0</v>
      </c>
      <c r="D45" s="73">
        <v>8.4750000000000006E-2</v>
      </c>
      <c r="E45" s="73">
        <v>1.695E-2</v>
      </c>
      <c r="F45" s="73">
        <v>1.695E-2</v>
      </c>
      <c r="G45" s="73">
        <v>0</v>
      </c>
      <c r="H45" s="73">
        <v>1.695E-2</v>
      </c>
      <c r="I45" s="73">
        <v>0.15254000000000001</v>
      </c>
      <c r="J45" s="73">
        <v>0.11864</v>
      </c>
      <c r="K45" s="73">
        <v>0</v>
      </c>
      <c r="L45" s="73">
        <v>0.11864</v>
      </c>
      <c r="M45" s="73">
        <v>5.0849999999999999E-2</v>
      </c>
      <c r="N45" s="73">
        <v>0.10169</v>
      </c>
      <c r="O45" s="73">
        <v>5.0849999999999999E-2</v>
      </c>
      <c r="P45" s="73">
        <v>0</v>
      </c>
      <c r="Q45" s="73">
        <v>1.695E-2</v>
      </c>
      <c r="R45" s="73">
        <v>5.0849999999999999E-2</v>
      </c>
      <c r="S45" s="73">
        <v>0</v>
      </c>
      <c r="T45" s="73">
        <v>1.695E-2</v>
      </c>
      <c r="U45" s="73">
        <v>1.695E-2</v>
      </c>
      <c r="V45" s="73">
        <v>0.16949</v>
      </c>
      <c r="W45" s="62">
        <f t="shared" si="0"/>
        <v>0.57626999999999995</v>
      </c>
      <c r="X45" s="62">
        <f t="shared" si="1"/>
        <v>0.42373</v>
      </c>
      <c r="Y45" s="62">
        <f t="shared" si="2"/>
        <v>0.18643999999999999</v>
      </c>
      <c r="Z45" s="62">
        <f t="shared" si="3"/>
        <v>3.39E-2</v>
      </c>
    </row>
    <row r="46" spans="1:26" x14ac:dyDescent="0.2">
      <c r="A46" s="74" t="s">
        <v>14</v>
      </c>
      <c r="B46" s="75" t="s">
        <v>384</v>
      </c>
      <c r="C46" s="76">
        <v>1.695E-2</v>
      </c>
      <c r="D46" s="76">
        <v>5.0849999999999999E-2</v>
      </c>
      <c r="E46" s="76">
        <v>1.695E-2</v>
      </c>
      <c r="F46" s="76">
        <v>1.695E-2</v>
      </c>
      <c r="G46" s="76">
        <v>0</v>
      </c>
      <c r="H46" s="76">
        <v>6.7799999999999999E-2</v>
      </c>
      <c r="I46" s="76">
        <v>5.0849999999999999E-2</v>
      </c>
      <c r="J46" s="76">
        <v>0</v>
      </c>
      <c r="K46" s="76">
        <v>0</v>
      </c>
      <c r="L46" s="76">
        <v>0.20338999999999999</v>
      </c>
      <c r="M46" s="76">
        <v>0.15254000000000001</v>
      </c>
      <c r="N46" s="76">
        <v>3.39E-2</v>
      </c>
      <c r="O46" s="76">
        <v>8.4750000000000006E-2</v>
      </c>
      <c r="P46" s="76">
        <v>0.10169</v>
      </c>
      <c r="Q46" s="76">
        <v>3.39E-2</v>
      </c>
      <c r="R46" s="76">
        <v>5.0849999999999999E-2</v>
      </c>
      <c r="S46" s="76">
        <v>3.39E-2</v>
      </c>
      <c r="T46" s="76">
        <v>1.695E-2</v>
      </c>
      <c r="U46" s="76">
        <v>3.39E-2</v>
      </c>
      <c r="V46" s="76">
        <v>3.39E-2</v>
      </c>
      <c r="W46" s="62">
        <f t="shared" si="0"/>
        <v>0.35594999999999999</v>
      </c>
      <c r="X46" s="62">
        <f t="shared" si="1"/>
        <v>0.64407000000000003</v>
      </c>
      <c r="Y46" s="62">
        <f t="shared" si="2"/>
        <v>8.4749999999999992E-2</v>
      </c>
      <c r="Z46" s="62">
        <f t="shared" si="3"/>
        <v>8.4749999999999992E-2</v>
      </c>
    </row>
    <row r="47" spans="1:26" x14ac:dyDescent="0.2">
      <c r="A47" s="74" t="s">
        <v>14</v>
      </c>
      <c r="B47" s="75" t="s">
        <v>385</v>
      </c>
      <c r="C47" s="76">
        <v>0</v>
      </c>
      <c r="D47" s="76">
        <v>3.39E-2</v>
      </c>
      <c r="E47" s="76">
        <v>3.39E-2</v>
      </c>
      <c r="F47" s="76">
        <v>1.695E-2</v>
      </c>
      <c r="G47" s="76">
        <v>0</v>
      </c>
      <c r="H47" s="76">
        <v>3.39E-2</v>
      </c>
      <c r="I47" s="76">
        <v>6.7799999999999999E-2</v>
      </c>
      <c r="J47" s="76">
        <v>0</v>
      </c>
      <c r="K47" s="76">
        <v>1.695E-2</v>
      </c>
      <c r="L47" s="76">
        <v>0.11864</v>
      </c>
      <c r="M47" s="76">
        <v>0.13558999999999999</v>
      </c>
      <c r="N47" s="76">
        <v>6.7799999999999999E-2</v>
      </c>
      <c r="O47" s="76">
        <v>1.695E-2</v>
      </c>
      <c r="P47" s="76">
        <v>0.15254000000000001</v>
      </c>
      <c r="Q47" s="76">
        <v>3.39E-2</v>
      </c>
      <c r="R47" s="76">
        <v>0.10169</v>
      </c>
      <c r="S47" s="76">
        <v>3.39E-2</v>
      </c>
      <c r="T47" s="76">
        <v>1.695E-2</v>
      </c>
      <c r="U47" s="76">
        <v>1.695E-2</v>
      </c>
      <c r="V47" s="76">
        <v>0.10169</v>
      </c>
      <c r="W47" s="62">
        <f t="shared" si="0"/>
        <v>0.42374000000000001</v>
      </c>
      <c r="X47" s="62">
        <f t="shared" si="1"/>
        <v>0.57625999999999999</v>
      </c>
      <c r="Y47" s="62">
        <f t="shared" si="2"/>
        <v>0.11865000000000001</v>
      </c>
      <c r="Z47" s="62">
        <f t="shared" si="3"/>
        <v>5.0849999999999999E-2</v>
      </c>
    </row>
    <row r="48" spans="1:26" x14ac:dyDescent="0.2">
      <c r="A48" s="74" t="s">
        <v>14</v>
      </c>
      <c r="B48" s="75" t="s">
        <v>386</v>
      </c>
      <c r="C48" s="76">
        <v>1.695E-2</v>
      </c>
      <c r="D48" s="76">
        <v>6.7799999999999999E-2</v>
      </c>
      <c r="E48" s="76">
        <v>3.39E-2</v>
      </c>
      <c r="F48" s="76">
        <v>5.0849999999999999E-2</v>
      </c>
      <c r="G48" s="76">
        <v>0</v>
      </c>
      <c r="H48" s="76">
        <v>6.7799999999999999E-2</v>
      </c>
      <c r="I48" s="76">
        <v>1.695E-2</v>
      </c>
      <c r="J48" s="76">
        <v>0</v>
      </c>
      <c r="K48" s="76">
        <v>0</v>
      </c>
      <c r="L48" s="76">
        <v>0.20338999999999999</v>
      </c>
      <c r="M48" s="76">
        <v>0.15254000000000001</v>
      </c>
      <c r="N48" s="76">
        <v>6.7799999999999999E-2</v>
      </c>
      <c r="O48" s="76">
        <v>3.39E-2</v>
      </c>
      <c r="P48" s="76">
        <v>6.7799999999999999E-2</v>
      </c>
      <c r="Q48" s="76">
        <v>3.39E-2</v>
      </c>
      <c r="R48" s="76">
        <v>3.39E-2</v>
      </c>
      <c r="S48" s="76">
        <v>1.695E-2</v>
      </c>
      <c r="T48" s="76">
        <v>1.695E-2</v>
      </c>
      <c r="U48" s="76">
        <v>3.39E-2</v>
      </c>
      <c r="V48" s="76">
        <v>8.4750000000000006E-2</v>
      </c>
      <c r="W48" s="62">
        <f t="shared" si="0"/>
        <v>0.38984999999999997</v>
      </c>
      <c r="X48" s="62">
        <f t="shared" si="1"/>
        <v>0.61018000000000006</v>
      </c>
      <c r="Y48" s="62">
        <f t="shared" si="2"/>
        <v>0.1356</v>
      </c>
      <c r="Z48" s="62">
        <f t="shared" si="3"/>
        <v>0.11865000000000001</v>
      </c>
    </row>
    <row r="49" spans="1:26" x14ac:dyDescent="0.2">
      <c r="A49" s="74" t="s">
        <v>14</v>
      </c>
      <c r="B49" s="75" t="s">
        <v>387</v>
      </c>
      <c r="C49" s="76">
        <v>5.0849999999999999E-2</v>
      </c>
      <c r="D49" s="76">
        <v>8.4750000000000006E-2</v>
      </c>
      <c r="E49" s="76">
        <v>3.39E-2</v>
      </c>
      <c r="F49" s="76">
        <v>1.695E-2</v>
      </c>
      <c r="G49" s="76">
        <v>0</v>
      </c>
      <c r="H49" s="76">
        <v>0.11864</v>
      </c>
      <c r="I49" s="76">
        <v>1.695E-2</v>
      </c>
      <c r="J49" s="76">
        <v>1.695E-2</v>
      </c>
      <c r="K49" s="76">
        <v>1.695E-2</v>
      </c>
      <c r="L49" s="76">
        <v>0.16949</v>
      </c>
      <c r="M49" s="76">
        <v>0.13558999999999999</v>
      </c>
      <c r="N49" s="76">
        <v>1.695E-2</v>
      </c>
      <c r="O49" s="76">
        <v>3.39E-2</v>
      </c>
      <c r="P49" s="76">
        <v>3.39E-2</v>
      </c>
      <c r="Q49" s="76">
        <v>3.39E-2</v>
      </c>
      <c r="R49" s="76">
        <v>3.39E-2</v>
      </c>
      <c r="S49" s="76">
        <v>5.0849999999999999E-2</v>
      </c>
      <c r="T49" s="76">
        <v>1.695E-2</v>
      </c>
      <c r="U49" s="76">
        <v>3.39E-2</v>
      </c>
      <c r="V49" s="76">
        <v>8.4750000000000006E-2</v>
      </c>
      <c r="W49" s="62">
        <f t="shared" si="0"/>
        <v>0.44069000000000008</v>
      </c>
      <c r="X49" s="62">
        <f t="shared" si="1"/>
        <v>0.55932999999999999</v>
      </c>
      <c r="Y49" s="62">
        <f t="shared" si="2"/>
        <v>0.11865000000000001</v>
      </c>
      <c r="Z49" s="62">
        <f t="shared" si="3"/>
        <v>0.13558999999999999</v>
      </c>
    </row>
    <row r="50" spans="1:26" x14ac:dyDescent="0.2">
      <c r="A50" s="74" t="s">
        <v>14</v>
      </c>
      <c r="B50" s="75" t="s">
        <v>388</v>
      </c>
      <c r="C50" s="76">
        <v>1.695E-2</v>
      </c>
      <c r="D50" s="76">
        <v>6.7799999999999999E-2</v>
      </c>
      <c r="E50" s="76">
        <v>8.4750000000000006E-2</v>
      </c>
      <c r="F50" s="76">
        <v>5.0849999999999999E-2</v>
      </c>
      <c r="G50" s="76">
        <v>0</v>
      </c>
      <c r="H50" s="76">
        <v>8.4750000000000006E-2</v>
      </c>
      <c r="I50" s="76">
        <v>3.39E-2</v>
      </c>
      <c r="J50" s="76">
        <v>0</v>
      </c>
      <c r="K50" s="76">
        <v>0</v>
      </c>
      <c r="L50" s="76">
        <v>0.15254000000000001</v>
      </c>
      <c r="M50" s="76">
        <v>0.16949</v>
      </c>
      <c r="N50" s="76">
        <v>1.695E-2</v>
      </c>
      <c r="O50" s="76">
        <v>1.695E-2</v>
      </c>
      <c r="P50" s="76">
        <v>0.10169</v>
      </c>
      <c r="Q50" s="76">
        <v>3.39E-2</v>
      </c>
      <c r="R50" s="76">
        <v>0</v>
      </c>
      <c r="S50" s="76">
        <v>3.39E-2</v>
      </c>
      <c r="T50" s="76">
        <v>1.695E-2</v>
      </c>
      <c r="U50" s="76">
        <v>3.39E-2</v>
      </c>
      <c r="V50" s="76">
        <v>8.4750000000000006E-2</v>
      </c>
      <c r="W50" s="62">
        <f t="shared" si="0"/>
        <v>0.40679999999999999</v>
      </c>
      <c r="X50" s="62">
        <f t="shared" si="1"/>
        <v>0.59321999999999997</v>
      </c>
      <c r="Y50" s="62">
        <f t="shared" si="2"/>
        <v>8.4749999999999992E-2</v>
      </c>
      <c r="Z50" s="62">
        <f t="shared" si="3"/>
        <v>0.1356</v>
      </c>
    </row>
    <row r="51" spans="1:26" x14ac:dyDescent="0.2">
      <c r="A51" s="30" t="s">
        <v>26</v>
      </c>
      <c r="B51" s="69" t="s">
        <v>389</v>
      </c>
      <c r="C51" s="70">
        <v>0.13158</v>
      </c>
      <c r="D51" s="70">
        <v>1.316E-2</v>
      </c>
      <c r="E51" s="70">
        <v>3.9469999999999998E-2</v>
      </c>
      <c r="F51" s="70">
        <v>0</v>
      </c>
      <c r="G51" s="70">
        <v>0</v>
      </c>
      <c r="H51" s="70">
        <v>1.316E-2</v>
      </c>
      <c r="I51" s="70">
        <v>2.632E-2</v>
      </c>
      <c r="J51" s="70">
        <v>0.13158</v>
      </c>
      <c r="K51" s="70">
        <v>0</v>
      </c>
      <c r="L51" s="70">
        <v>9.2109999999999997E-2</v>
      </c>
      <c r="M51" s="70">
        <v>0.14474000000000001</v>
      </c>
      <c r="N51" s="70">
        <v>2.632E-2</v>
      </c>
      <c r="O51" s="70">
        <v>5.2630000000000003E-2</v>
      </c>
      <c r="P51" s="70">
        <v>6.5790000000000001E-2</v>
      </c>
      <c r="Q51" s="70">
        <v>3.9469999999999998E-2</v>
      </c>
      <c r="R51" s="70">
        <v>6.5790000000000001E-2</v>
      </c>
      <c r="S51" s="70">
        <v>6.5790000000000001E-2</v>
      </c>
      <c r="T51" s="70">
        <v>0</v>
      </c>
      <c r="U51" s="70">
        <v>2.632E-2</v>
      </c>
      <c r="V51" s="70">
        <v>6.5790000000000001E-2</v>
      </c>
      <c r="W51" s="62">
        <f t="shared" si="0"/>
        <v>0.40791000000000005</v>
      </c>
      <c r="X51" s="62">
        <f t="shared" si="1"/>
        <v>0.59211000000000003</v>
      </c>
      <c r="Y51" s="62">
        <f t="shared" si="2"/>
        <v>3.9480000000000001E-2</v>
      </c>
      <c r="Z51" s="62">
        <f t="shared" si="3"/>
        <v>1.316E-2</v>
      </c>
    </row>
    <row r="52" spans="1:26" x14ac:dyDescent="0.2">
      <c r="A52" s="30" t="s">
        <v>26</v>
      </c>
      <c r="B52" s="69" t="s">
        <v>652</v>
      </c>
      <c r="C52" s="70">
        <v>0.15789</v>
      </c>
      <c r="D52" s="70">
        <v>1.316E-2</v>
      </c>
      <c r="E52" s="70">
        <v>2.632E-2</v>
      </c>
      <c r="F52" s="70">
        <v>0</v>
      </c>
      <c r="G52" s="70">
        <v>0</v>
      </c>
      <c r="H52" s="70">
        <v>3.9469999999999998E-2</v>
      </c>
      <c r="I52" s="70">
        <v>1.316E-2</v>
      </c>
      <c r="J52" s="70">
        <v>0.11842</v>
      </c>
      <c r="K52" s="70">
        <v>0</v>
      </c>
      <c r="L52" s="70">
        <v>6.5790000000000001E-2</v>
      </c>
      <c r="M52" s="70">
        <v>0.14474000000000001</v>
      </c>
      <c r="N52" s="70">
        <v>2.632E-2</v>
      </c>
      <c r="O52" s="70">
        <v>6.5790000000000001E-2</v>
      </c>
      <c r="P52" s="70">
        <v>7.8950000000000006E-2</v>
      </c>
      <c r="Q52" s="70">
        <v>3.9469999999999998E-2</v>
      </c>
      <c r="R52" s="70">
        <v>6.5790000000000001E-2</v>
      </c>
      <c r="S52" s="70">
        <v>5.2630000000000003E-2</v>
      </c>
      <c r="T52" s="70">
        <v>0</v>
      </c>
      <c r="U52" s="70">
        <v>1.316E-2</v>
      </c>
      <c r="V52" s="70">
        <v>7.8950000000000006E-2</v>
      </c>
      <c r="W52" s="62">
        <f t="shared" si="0"/>
        <v>0.36843000000000004</v>
      </c>
      <c r="X52" s="62">
        <f t="shared" si="1"/>
        <v>0.63158000000000003</v>
      </c>
      <c r="Y52" s="62">
        <f t="shared" si="2"/>
        <v>3.9480000000000001E-2</v>
      </c>
      <c r="Z52" s="62">
        <f t="shared" si="3"/>
        <v>3.9469999999999998E-2</v>
      </c>
    </row>
    <row r="53" spans="1:26" x14ac:dyDescent="0.2">
      <c r="A53" s="30" t="s">
        <v>26</v>
      </c>
      <c r="B53" s="69" t="s">
        <v>653</v>
      </c>
      <c r="C53" s="70">
        <v>0.15789</v>
      </c>
      <c r="D53" s="70">
        <v>1.316E-2</v>
      </c>
      <c r="E53" s="70">
        <v>2.632E-2</v>
      </c>
      <c r="F53" s="70">
        <v>0</v>
      </c>
      <c r="G53" s="70">
        <v>0</v>
      </c>
      <c r="H53" s="70">
        <v>3.9469999999999998E-2</v>
      </c>
      <c r="I53" s="70">
        <v>1.316E-2</v>
      </c>
      <c r="J53" s="70">
        <v>0.13158</v>
      </c>
      <c r="K53" s="70">
        <v>0</v>
      </c>
      <c r="L53" s="70">
        <v>9.2109999999999997E-2</v>
      </c>
      <c r="M53" s="70">
        <v>0.15789</v>
      </c>
      <c r="N53" s="70">
        <v>2.632E-2</v>
      </c>
      <c r="O53" s="70">
        <v>5.2630000000000003E-2</v>
      </c>
      <c r="P53" s="70">
        <v>7.8950000000000006E-2</v>
      </c>
      <c r="Q53" s="70">
        <v>5.2630000000000003E-2</v>
      </c>
      <c r="R53" s="70">
        <v>3.9469999999999998E-2</v>
      </c>
      <c r="S53" s="70">
        <v>6.5790000000000001E-2</v>
      </c>
      <c r="T53" s="70">
        <v>0</v>
      </c>
      <c r="U53" s="70">
        <v>1.316E-2</v>
      </c>
      <c r="V53" s="70">
        <v>3.9469999999999998E-2</v>
      </c>
      <c r="W53" s="62">
        <f t="shared" si="0"/>
        <v>0.36843000000000004</v>
      </c>
      <c r="X53" s="62">
        <f t="shared" si="1"/>
        <v>0.63156999999999996</v>
      </c>
      <c r="Y53" s="62">
        <f t="shared" si="2"/>
        <v>3.9480000000000001E-2</v>
      </c>
      <c r="Z53" s="62">
        <f t="shared" si="3"/>
        <v>3.9469999999999998E-2</v>
      </c>
    </row>
    <row r="54" spans="1:26" x14ac:dyDescent="0.2">
      <c r="A54" s="30" t="s">
        <v>26</v>
      </c>
      <c r="B54" s="69" t="s">
        <v>390</v>
      </c>
      <c r="C54" s="70">
        <v>0.14474000000000001</v>
      </c>
      <c r="D54" s="70">
        <v>1.316E-2</v>
      </c>
      <c r="E54" s="70">
        <v>2.632E-2</v>
      </c>
      <c r="F54" s="70">
        <v>0</v>
      </c>
      <c r="G54" s="70">
        <v>0</v>
      </c>
      <c r="H54" s="70">
        <v>3.9469999999999998E-2</v>
      </c>
      <c r="I54" s="70">
        <v>1.316E-2</v>
      </c>
      <c r="J54" s="70">
        <v>0.13158</v>
      </c>
      <c r="K54" s="70">
        <v>0</v>
      </c>
      <c r="L54" s="70">
        <v>6.5790000000000001E-2</v>
      </c>
      <c r="M54" s="70">
        <v>0.14474000000000001</v>
      </c>
      <c r="N54" s="70">
        <v>2.632E-2</v>
      </c>
      <c r="O54" s="70">
        <v>6.5790000000000001E-2</v>
      </c>
      <c r="P54" s="70">
        <v>6.5790000000000001E-2</v>
      </c>
      <c r="Q54" s="70">
        <v>3.9469999999999998E-2</v>
      </c>
      <c r="R54" s="70">
        <v>5.2630000000000003E-2</v>
      </c>
      <c r="S54" s="70">
        <v>6.5790000000000001E-2</v>
      </c>
      <c r="T54" s="70">
        <v>0</v>
      </c>
      <c r="U54" s="70">
        <v>2.632E-2</v>
      </c>
      <c r="V54" s="70">
        <v>7.8950000000000006E-2</v>
      </c>
      <c r="W54" s="62">
        <f t="shared" si="0"/>
        <v>0.39475000000000005</v>
      </c>
      <c r="X54" s="62">
        <f t="shared" si="1"/>
        <v>0.60527000000000009</v>
      </c>
      <c r="Y54" s="62">
        <f t="shared" si="2"/>
        <v>3.9480000000000001E-2</v>
      </c>
      <c r="Z54" s="62">
        <f t="shared" si="3"/>
        <v>3.9469999999999998E-2</v>
      </c>
    </row>
    <row r="55" spans="1:26" x14ac:dyDescent="0.2">
      <c r="A55" s="71" t="s">
        <v>26</v>
      </c>
      <c r="B55" s="72" t="s">
        <v>391</v>
      </c>
      <c r="C55" s="73">
        <v>0.13158</v>
      </c>
      <c r="D55" s="73">
        <v>1.316E-2</v>
      </c>
      <c r="E55" s="73">
        <v>2.632E-2</v>
      </c>
      <c r="F55" s="73">
        <v>0</v>
      </c>
      <c r="G55" s="73">
        <v>0</v>
      </c>
      <c r="H55" s="73">
        <v>3.9469999999999998E-2</v>
      </c>
      <c r="I55" s="73">
        <v>1.316E-2</v>
      </c>
      <c r="J55" s="73">
        <v>0.17105000000000001</v>
      </c>
      <c r="K55" s="73">
        <v>0</v>
      </c>
      <c r="L55" s="73">
        <v>5.2630000000000003E-2</v>
      </c>
      <c r="M55" s="73">
        <v>0.13158</v>
      </c>
      <c r="N55" s="73">
        <v>2.632E-2</v>
      </c>
      <c r="O55" s="73">
        <v>7.8950000000000006E-2</v>
      </c>
      <c r="P55" s="73">
        <v>7.8950000000000006E-2</v>
      </c>
      <c r="Q55" s="73">
        <v>2.632E-2</v>
      </c>
      <c r="R55" s="73">
        <v>3.9469999999999998E-2</v>
      </c>
      <c r="S55" s="73">
        <v>3.9469999999999998E-2</v>
      </c>
      <c r="T55" s="73">
        <v>0</v>
      </c>
      <c r="U55" s="73">
        <v>2.632E-2</v>
      </c>
      <c r="V55" s="73">
        <v>0.10526000000000001</v>
      </c>
      <c r="W55" s="62">
        <f t="shared" si="0"/>
        <v>0.39474000000000004</v>
      </c>
      <c r="X55" s="62">
        <f t="shared" si="1"/>
        <v>0.60527000000000009</v>
      </c>
      <c r="Y55" s="62">
        <f t="shared" si="2"/>
        <v>3.9480000000000001E-2</v>
      </c>
      <c r="Z55" s="62">
        <f t="shared" si="3"/>
        <v>3.9469999999999998E-2</v>
      </c>
    </row>
    <row r="56" spans="1:26" x14ac:dyDescent="0.2">
      <c r="A56" s="71" t="s">
        <v>26</v>
      </c>
      <c r="B56" s="72" t="s">
        <v>392</v>
      </c>
      <c r="C56" s="73">
        <v>0.13158</v>
      </c>
      <c r="D56" s="73">
        <v>1.316E-2</v>
      </c>
      <c r="E56" s="73">
        <v>2.632E-2</v>
      </c>
      <c r="F56" s="73">
        <v>0</v>
      </c>
      <c r="G56" s="73">
        <v>0</v>
      </c>
      <c r="H56" s="73">
        <v>3.9469999999999998E-2</v>
      </c>
      <c r="I56" s="73">
        <v>1.316E-2</v>
      </c>
      <c r="J56" s="73">
        <v>0.17105000000000001</v>
      </c>
      <c r="K56" s="73">
        <v>0</v>
      </c>
      <c r="L56" s="73">
        <v>5.2630000000000003E-2</v>
      </c>
      <c r="M56" s="73">
        <v>0.13158</v>
      </c>
      <c r="N56" s="73">
        <v>2.632E-2</v>
      </c>
      <c r="O56" s="73">
        <v>7.8950000000000006E-2</v>
      </c>
      <c r="P56" s="73">
        <v>7.8950000000000006E-2</v>
      </c>
      <c r="Q56" s="73">
        <v>1.316E-2</v>
      </c>
      <c r="R56" s="73">
        <v>5.2630000000000003E-2</v>
      </c>
      <c r="S56" s="73">
        <v>3.9469999999999998E-2</v>
      </c>
      <c r="T56" s="73">
        <v>0</v>
      </c>
      <c r="U56" s="73">
        <v>2.632E-2</v>
      </c>
      <c r="V56" s="73">
        <v>0.10526000000000001</v>
      </c>
      <c r="W56" s="62">
        <f t="shared" si="0"/>
        <v>0.40790000000000004</v>
      </c>
      <c r="X56" s="62">
        <f t="shared" si="1"/>
        <v>0.59211000000000003</v>
      </c>
      <c r="Y56" s="62">
        <f t="shared" si="2"/>
        <v>3.9480000000000001E-2</v>
      </c>
      <c r="Z56" s="62">
        <f t="shared" si="3"/>
        <v>3.9469999999999998E-2</v>
      </c>
    </row>
    <row r="57" spans="1:26" x14ac:dyDescent="0.2">
      <c r="A57" s="71" t="s">
        <v>26</v>
      </c>
      <c r="B57" s="72" t="s">
        <v>393</v>
      </c>
      <c r="C57" s="73">
        <v>0.13158</v>
      </c>
      <c r="D57" s="73">
        <v>1.316E-2</v>
      </c>
      <c r="E57" s="73">
        <v>2.632E-2</v>
      </c>
      <c r="F57" s="73">
        <v>0</v>
      </c>
      <c r="G57" s="73">
        <v>0</v>
      </c>
      <c r="H57" s="73">
        <v>2.632E-2</v>
      </c>
      <c r="I57" s="73">
        <v>2.632E-2</v>
      </c>
      <c r="J57" s="73">
        <v>0.17105000000000001</v>
      </c>
      <c r="K57" s="73">
        <v>0</v>
      </c>
      <c r="L57" s="73">
        <v>5.2630000000000003E-2</v>
      </c>
      <c r="M57" s="73">
        <v>0.13158</v>
      </c>
      <c r="N57" s="73">
        <v>2.632E-2</v>
      </c>
      <c r="O57" s="73">
        <v>7.8950000000000006E-2</v>
      </c>
      <c r="P57" s="73">
        <v>7.8950000000000006E-2</v>
      </c>
      <c r="Q57" s="73">
        <v>1.316E-2</v>
      </c>
      <c r="R57" s="73">
        <v>5.2630000000000003E-2</v>
      </c>
      <c r="S57" s="73">
        <v>3.9469999999999998E-2</v>
      </c>
      <c r="T57" s="73">
        <v>0</v>
      </c>
      <c r="U57" s="73">
        <v>2.632E-2</v>
      </c>
      <c r="V57" s="73">
        <v>0.10526000000000001</v>
      </c>
      <c r="W57" s="62">
        <f t="shared" si="0"/>
        <v>0.40791000000000005</v>
      </c>
      <c r="X57" s="62">
        <f t="shared" si="1"/>
        <v>0.59211000000000003</v>
      </c>
      <c r="Y57" s="62">
        <f t="shared" si="2"/>
        <v>3.9480000000000001E-2</v>
      </c>
      <c r="Z57" s="62">
        <f t="shared" si="3"/>
        <v>2.632E-2</v>
      </c>
    </row>
    <row r="58" spans="1:26" x14ac:dyDescent="0.2">
      <c r="A58" s="74" t="s">
        <v>26</v>
      </c>
      <c r="B58" s="75" t="s">
        <v>394</v>
      </c>
      <c r="C58" s="76">
        <v>0.17105000000000001</v>
      </c>
      <c r="D58" s="76">
        <v>1.316E-2</v>
      </c>
      <c r="E58" s="76">
        <v>3.9469999999999998E-2</v>
      </c>
      <c r="F58" s="76">
        <v>0</v>
      </c>
      <c r="G58" s="76">
        <v>0</v>
      </c>
      <c r="H58" s="76">
        <v>3.9469999999999998E-2</v>
      </c>
      <c r="I58" s="76">
        <v>1.316E-2</v>
      </c>
      <c r="J58" s="76">
        <v>0.13158</v>
      </c>
      <c r="K58" s="76">
        <v>0</v>
      </c>
      <c r="L58" s="76">
        <v>9.2109999999999997E-2</v>
      </c>
      <c r="M58" s="76">
        <v>0.15789</v>
      </c>
      <c r="N58" s="76">
        <v>2.632E-2</v>
      </c>
      <c r="O58" s="76">
        <v>2.632E-2</v>
      </c>
      <c r="P58" s="76">
        <v>7.8950000000000006E-2</v>
      </c>
      <c r="Q58" s="76">
        <v>1.316E-2</v>
      </c>
      <c r="R58" s="76">
        <v>2.632E-2</v>
      </c>
      <c r="S58" s="76">
        <v>7.8950000000000006E-2</v>
      </c>
      <c r="T58" s="76">
        <v>0</v>
      </c>
      <c r="U58" s="76">
        <v>2.632E-2</v>
      </c>
      <c r="V58" s="76">
        <v>6.5790000000000001E-2</v>
      </c>
      <c r="W58" s="62">
        <f t="shared" si="0"/>
        <v>0.39475000000000005</v>
      </c>
      <c r="X58" s="62">
        <f t="shared" si="1"/>
        <v>0.60526999999999997</v>
      </c>
      <c r="Y58" s="62">
        <f t="shared" si="2"/>
        <v>3.9480000000000001E-2</v>
      </c>
      <c r="Z58" s="62">
        <f t="shared" si="3"/>
        <v>3.9469999999999998E-2</v>
      </c>
    </row>
    <row r="59" spans="1:26" x14ac:dyDescent="0.2">
      <c r="A59" s="74" t="s">
        <v>26</v>
      </c>
      <c r="B59" s="75" t="s">
        <v>395</v>
      </c>
      <c r="C59" s="76">
        <v>0.15789</v>
      </c>
      <c r="D59" s="76">
        <v>1.316E-2</v>
      </c>
      <c r="E59" s="76">
        <v>2.632E-2</v>
      </c>
      <c r="F59" s="76">
        <v>0</v>
      </c>
      <c r="G59" s="76">
        <v>0</v>
      </c>
      <c r="H59" s="76">
        <v>3.9469999999999998E-2</v>
      </c>
      <c r="I59" s="76">
        <v>1.316E-2</v>
      </c>
      <c r="J59" s="76">
        <v>0.13158</v>
      </c>
      <c r="K59" s="76">
        <v>0</v>
      </c>
      <c r="L59" s="76">
        <v>0.10526000000000001</v>
      </c>
      <c r="M59" s="76">
        <v>0.15789</v>
      </c>
      <c r="N59" s="76">
        <v>2.632E-2</v>
      </c>
      <c r="O59" s="76">
        <v>1.316E-2</v>
      </c>
      <c r="P59" s="76">
        <v>9.2109999999999997E-2</v>
      </c>
      <c r="Q59" s="76">
        <v>1.316E-2</v>
      </c>
      <c r="R59" s="76">
        <v>3.9469999999999998E-2</v>
      </c>
      <c r="S59" s="76">
        <v>7.8950000000000006E-2</v>
      </c>
      <c r="T59" s="76">
        <v>0</v>
      </c>
      <c r="U59" s="76">
        <v>1.316E-2</v>
      </c>
      <c r="V59" s="76">
        <v>7.8950000000000006E-2</v>
      </c>
      <c r="W59" s="62">
        <f t="shared" si="0"/>
        <v>0.38159000000000004</v>
      </c>
      <c r="X59" s="62">
        <f t="shared" si="1"/>
        <v>0.61842000000000008</v>
      </c>
      <c r="Y59" s="62">
        <f t="shared" si="2"/>
        <v>3.9480000000000001E-2</v>
      </c>
      <c r="Z59" s="62">
        <f t="shared" si="3"/>
        <v>3.9469999999999998E-2</v>
      </c>
    </row>
    <row r="60" spans="1:26" x14ac:dyDescent="0.2">
      <c r="A60" s="74" t="s">
        <v>26</v>
      </c>
      <c r="B60" s="75" t="s">
        <v>396</v>
      </c>
      <c r="C60" s="76">
        <v>0.17105000000000001</v>
      </c>
      <c r="D60" s="76">
        <v>1.316E-2</v>
      </c>
      <c r="E60" s="76">
        <v>3.9469999999999998E-2</v>
      </c>
      <c r="F60" s="76">
        <v>0</v>
      </c>
      <c r="G60" s="76">
        <v>0</v>
      </c>
      <c r="H60" s="76">
        <v>3.9469999999999998E-2</v>
      </c>
      <c r="I60" s="76">
        <v>1.316E-2</v>
      </c>
      <c r="J60" s="76">
        <v>0.13158</v>
      </c>
      <c r="K60" s="76">
        <v>0</v>
      </c>
      <c r="L60" s="76">
        <v>9.2109999999999997E-2</v>
      </c>
      <c r="M60" s="76">
        <v>0.15789</v>
      </c>
      <c r="N60" s="76">
        <v>2.632E-2</v>
      </c>
      <c r="O60" s="76">
        <v>3.9469999999999998E-2</v>
      </c>
      <c r="P60" s="76">
        <v>7.8950000000000006E-2</v>
      </c>
      <c r="Q60" s="76">
        <v>1.316E-2</v>
      </c>
      <c r="R60" s="76">
        <v>2.632E-2</v>
      </c>
      <c r="S60" s="76">
        <v>6.5790000000000001E-2</v>
      </c>
      <c r="T60" s="76">
        <v>0</v>
      </c>
      <c r="U60" s="76">
        <v>2.632E-2</v>
      </c>
      <c r="V60" s="76">
        <v>6.5790000000000001E-2</v>
      </c>
      <c r="W60" s="62">
        <f t="shared" si="0"/>
        <v>0.38159000000000004</v>
      </c>
      <c r="X60" s="62">
        <f t="shared" si="1"/>
        <v>0.61841999999999997</v>
      </c>
      <c r="Y60" s="62">
        <f t="shared" si="2"/>
        <v>3.9480000000000001E-2</v>
      </c>
      <c r="Z60" s="62">
        <f t="shared" si="3"/>
        <v>3.9469999999999998E-2</v>
      </c>
    </row>
    <row r="61" spans="1:26" x14ac:dyDescent="0.2">
      <c r="A61" s="74" t="s">
        <v>26</v>
      </c>
      <c r="B61" s="75" t="s">
        <v>397</v>
      </c>
      <c r="C61" s="76">
        <v>0.15789</v>
      </c>
      <c r="D61" s="76">
        <v>1.316E-2</v>
      </c>
      <c r="E61" s="76">
        <v>2.632E-2</v>
      </c>
      <c r="F61" s="76">
        <v>0</v>
      </c>
      <c r="G61" s="76">
        <v>0</v>
      </c>
      <c r="H61" s="76">
        <v>3.9469999999999998E-2</v>
      </c>
      <c r="I61" s="76">
        <v>1.316E-2</v>
      </c>
      <c r="J61" s="76">
        <v>0.13158</v>
      </c>
      <c r="K61" s="76">
        <v>0</v>
      </c>
      <c r="L61" s="76">
        <v>9.2109999999999997E-2</v>
      </c>
      <c r="M61" s="76">
        <v>0.15789</v>
      </c>
      <c r="N61" s="76">
        <v>2.632E-2</v>
      </c>
      <c r="O61" s="76">
        <v>2.632E-2</v>
      </c>
      <c r="P61" s="76">
        <v>7.8950000000000006E-2</v>
      </c>
      <c r="Q61" s="76">
        <v>1.316E-2</v>
      </c>
      <c r="R61" s="76">
        <v>3.9469999999999998E-2</v>
      </c>
      <c r="S61" s="76">
        <v>7.8950000000000006E-2</v>
      </c>
      <c r="T61" s="76">
        <v>0</v>
      </c>
      <c r="U61" s="76">
        <v>2.632E-2</v>
      </c>
      <c r="V61" s="76">
        <v>7.8950000000000006E-2</v>
      </c>
      <c r="W61" s="62">
        <f t="shared" si="0"/>
        <v>0.39475000000000005</v>
      </c>
      <c r="X61" s="62">
        <f t="shared" si="1"/>
        <v>0.60526999999999997</v>
      </c>
      <c r="Y61" s="62">
        <f t="shared" si="2"/>
        <v>3.9480000000000001E-2</v>
      </c>
      <c r="Z61" s="62">
        <f t="shared" si="3"/>
        <v>3.9469999999999998E-2</v>
      </c>
    </row>
    <row r="62" spans="1:26" x14ac:dyDescent="0.2">
      <c r="A62" s="74" t="s">
        <v>26</v>
      </c>
      <c r="B62" s="75" t="s">
        <v>398</v>
      </c>
      <c r="C62" s="76">
        <v>0.17105000000000001</v>
      </c>
      <c r="D62" s="76">
        <v>1.316E-2</v>
      </c>
      <c r="E62" s="76">
        <v>3.9469999999999998E-2</v>
      </c>
      <c r="F62" s="76">
        <v>0</v>
      </c>
      <c r="G62" s="76">
        <v>0</v>
      </c>
      <c r="H62" s="76">
        <v>3.9469999999999998E-2</v>
      </c>
      <c r="I62" s="76">
        <v>1.316E-2</v>
      </c>
      <c r="J62" s="76">
        <v>0.13158</v>
      </c>
      <c r="K62" s="76">
        <v>0</v>
      </c>
      <c r="L62" s="76">
        <v>9.2109999999999997E-2</v>
      </c>
      <c r="M62" s="76">
        <v>0.15789</v>
      </c>
      <c r="N62" s="76">
        <v>2.632E-2</v>
      </c>
      <c r="O62" s="76">
        <v>3.9469999999999998E-2</v>
      </c>
      <c r="P62" s="76">
        <v>7.8950000000000006E-2</v>
      </c>
      <c r="Q62" s="76">
        <v>1.316E-2</v>
      </c>
      <c r="R62" s="76">
        <v>2.632E-2</v>
      </c>
      <c r="S62" s="76">
        <v>6.5790000000000001E-2</v>
      </c>
      <c r="T62" s="76">
        <v>0</v>
      </c>
      <c r="U62" s="76">
        <v>2.632E-2</v>
      </c>
      <c r="V62" s="76">
        <v>6.5790000000000001E-2</v>
      </c>
      <c r="W62" s="62">
        <f t="shared" si="0"/>
        <v>0.38159000000000004</v>
      </c>
      <c r="X62" s="62">
        <f t="shared" si="1"/>
        <v>0.61841999999999997</v>
      </c>
      <c r="Y62" s="62">
        <f t="shared" si="2"/>
        <v>3.9480000000000001E-2</v>
      </c>
      <c r="Z62" s="62">
        <f t="shared" si="3"/>
        <v>3.9469999999999998E-2</v>
      </c>
    </row>
    <row r="63" spans="1:26" x14ac:dyDescent="0.2">
      <c r="A63" s="74" t="s">
        <v>17</v>
      </c>
      <c r="B63" s="75" t="s">
        <v>399</v>
      </c>
      <c r="C63" s="76">
        <v>1.554E-2</v>
      </c>
      <c r="D63" s="76">
        <v>1.554E-2</v>
      </c>
      <c r="E63" s="76">
        <v>9.8449999999999996E-2</v>
      </c>
      <c r="F63" s="76">
        <v>2.0729999999999998E-2</v>
      </c>
      <c r="G63" s="76">
        <v>5.1799999999999997E-3</v>
      </c>
      <c r="H63" s="76">
        <v>2.5909999999999999E-2</v>
      </c>
      <c r="I63" s="76">
        <v>5.1810000000000002E-2</v>
      </c>
      <c r="J63" s="76">
        <v>3.6269999999999997E-2</v>
      </c>
      <c r="K63" s="76">
        <v>3.109E-2</v>
      </c>
      <c r="L63" s="76">
        <v>0.12435</v>
      </c>
      <c r="M63" s="76">
        <v>0.14507999999999999</v>
      </c>
      <c r="N63" s="76">
        <v>0.12435</v>
      </c>
      <c r="O63" s="76">
        <v>1.554E-2</v>
      </c>
      <c r="P63" s="76">
        <v>5.1810000000000002E-2</v>
      </c>
      <c r="Q63" s="76">
        <v>2.5909999999999999E-2</v>
      </c>
      <c r="R63" s="76">
        <v>7.7719999999999997E-2</v>
      </c>
      <c r="S63" s="76">
        <v>4.6629999999999998E-2</v>
      </c>
      <c r="T63" s="76">
        <v>1.0359999999999999E-2</v>
      </c>
      <c r="U63" s="76">
        <v>6.2179999999999999E-2</v>
      </c>
      <c r="V63" s="76">
        <v>1.554E-2</v>
      </c>
      <c r="W63" s="62">
        <f t="shared" si="0"/>
        <v>0.59585999999999995</v>
      </c>
      <c r="X63" s="62">
        <f t="shared" si="1"/>
        <v>0.40412999999999999</v>
      </c>
      <c r="Y63" s="62">
        <f t="shared" si="2"/>
        <v>0.17097999999999999</v>
      </c>
      <c r="Z63" s="62">
        <f t="shared" si="3"/>
        <v>4.6640000000000001E-2</v>
      </c>
    </row>
    <row r="64" spans="1:26" x14ac:dyDescent="0.2">
      <c r="A64" s="74" t="s">
        <v>17</v>
      </c>
      <c r="B64" s="75" t="s">
        <v>400</v>
      </c>
      <c r="C64" s="76">
        <v>2.0729999999999998E-2</v>
      </c>
      <c r="D64" s="76">
        <v>1.0359999999999999E-2</v>
      </c>
      <c r="E64" s="76">
        <v>9.3259999999999996E-2</v>
      </c>
      <c r="F64" s="76">
        <v>1.0359999999999999E-2</v>
      </c>
      <c r="G64" s="76">
        <v>5.1799999999999997E-3</v>
      </c>
      <c r="H64" s="76">
        <v>5.1810000000000002E-2</v>
      </c>
      <c r="I64" s="76">
        <v>4.1450000000000001E-2</v>
      </c>
      <c r="J64" s="76">
        <v>4.1450000000000001E-2</v>
      </c>
      <c r="K64" s="76">
        <v>2.5909999999999999E-2</v>
      </c>
      <c r="L64" s="76">
        <v>0.15543999999999999</v>
      </c>
      <c r="M64" s="76">
        <v>0.12953000000000001</v>
      </c>
      <c r="N64" s="76">
        <v>0.14507999999999999</v>
      </c>
      <c r="O64" s="76">
        <v>1.0359999999999999E-2</v>
      </c>
      <c r="P64" s="76">
        <v>3.109E-2</v>
      </c>
      <c r="Q64" s="76">
        <v>1.554E-2</v>
      </c>
      <c r="R64" s="76">
        <v>6.2179999999999999E-2</v>
      </c>
      <c r="S64" s="76">
        <v>8.2900000000000001E-2</v>
      </c>
      <c r="T64" s="76">
        <v>1.0359999999999999E-2</v>
      </c>
      <c r="U64" s="76">
        <v>4.1450000000000001E-2</v>
      </c>
      <c r="V64" s="76">
        <v>1.554E-2</v>
      </c>
      <c r="W64" s="62">
        <f t="shared" si="0"/>
        <v>0.61138999999999999</v>
      </c>
      <c r="X64" s="62">
        <f t="shared" si="1"/>
        <v>0.38858999999999999</v>
      </c>
      <c r="Y64" s="62">
        <f t="shared" si="2"/>
        <v>0.18134999999999998</v>
      </c>
      <c r="Z64" s="62">
        <f t="shared" si="3"/>
        <v>6.2170000000000003E-2</v>
      </c>
    </row>
    <row r="65" spans="1:26" x14ac:dyDescent="0.2">
      <c r="A65" s="74" t="s">
        <v>17</v>
      </c>
      <c r="B65" s="75" t="s">
        <v>401</v>
      </c>
      <c r="C65" s="76">
        <v>5.1799999999999997E-3</v>
      </c>
      <c r="D65" s="76">
        <v>4.1450000000000001E-2</v>
      </c>
      <c r="E65" s="76">
        <v>9.8449999999999996E-2</v>
      </c>
      <c r="F65" s="76">
        <v>2.5909999999999999E-2</v>
      </c>
      <c r="G65" s="76">
        <v>5.1799999999999997E-3</v>
      </c>
      <c r="H65" s="76">
        <v>4.1450000000000001E-2</v>
      </c>
      <c r="I65" s="76">
        <v>4.1450000000000001E-2</v>
      </c>
      <c r="J65" s="76">
        <v>3.109E-2</v>
      </c>
      <c r="K65" s="76">
        <v>2.5909999999999999E-2</v>
      </c>
      <c r="L65" s="76">
        <v>0.12435</v>
      </c>
      <c r="M65" s="76">
        <v>0.18135000000000001</v>
      </c>
      <c r="N65" s="76">
        <v>9.3259999999999996E-2</v>
      </c>
      <c r="O65" s="76">
        <v>2.0729999999999998E-2</v>
      </c>
      <c r="P65" s="76">
        <v>5.6989999999999999E-2</v>
      </c>
      <c r="Q65" s="76">
        <v>3.109E-2</v>
      </c>
      <c r="R65" s="76">
        <v>4.6629999999999998E-2</v>
      </c>
      <c r="S65" s="76">
        <v>4.6629999999999998E-2</v>
      </c>
      <c r="T65" s="76">
        <v>1.0359999999999999E-2</v>
      </c>
      <c r="U65" s="76">
        <v>5.6989999999999999E-2</v>
      </c>
      <c r="V65" s="76">
        <v>1.554E-2</v>
      </c>
      <c r="W65" s="62">
        <f t="shared" si="0"/>
        <v>0.5544</v>
      </c>
      <c r="X65" s="62">
        <f t="shared" si="1"/>
        <v>0.44558999999999999</v>
      </c>
      <c r="Y65" s="62">
        <f t="shared" si="2"/>
        <v>0.16061999999999999</v>
      </c>
      <c r="Z65" s="62">
        <f t="shared" si="3"/>
        <v>6.7360000000000003E-2</v>
      </c>
    </row>
    <row r="66" spans="1:26" x14ac:dyDescent="0.2">
      <c r="A66" s="74" t="s">
        <v>17</v>
      </c>
      <c r="B66" s="75" t="s">
        <v>402</v>
      </c>
      <c r="C66" s="76">
        <v>6.7360000000000003E-2</v>
      </c>
      <c r="D66" s="76">
        <v>7.2539999999999993E-2</v>
      </c>
      <c r="E66" s="76">
        <v>3.109E-2</v>
      </c>
      <c r="F66" s="76">
        <v>2.0729999999999998E-2</v>
      </c>
      <c r="G66" s="76">
        <v>1.0359999999999999E-2</v>
      </c>
      <c r="H66" s="76">
        <v>6.2179999999999999E-2</v>
      </c>
      <c r="I66" s="76">
        <v>3.6269999999999997E-2</v>
      </c>
      <c r="J66" s="76">
        <v>6.7360000000000003E-2</v>
      </c>
      <c r="K66" s="76">
        <v>3.6269999999999997E-2</v>
      </c>
      <c r="L66" s="76">
        <v>6.2179999999999999E-2</v>
      </c>
      <c r="M66" s="76">
        <v>0.14507999999999999</v>
      </c>
      <c r="N66" s="76">
        <v>7.2539999999999993E-2</v>
      </c>
      <c r="O66" s="76">
        <v>2.5909999999999999E-2</v>
      </c>
      <c r="P66" s="76">
        <v>3.6269999999999997E-2</v>
      </c>
      <c r="Q66" s="76">
        <v>4.1450000000000001E-2</v>
      </c>
      <c r="R66" s="76">
        <v>8.2900000000000001E-2</v>
      </c>
      <c r="S66" s="76">
        <v>5.1810000000000002E-2</v>
      </c>
      <c r="T66" s="76">
        <v>5.1799999999999997E-3</v>
      </c>
      <c r="U66" s="76">
        <v>2.5909999999999999E-2</v>
      </c>
      <c r="V66" s="76">
        <v>4.6629999999999998E-2</v>
      </c>
      <c r="W66" s="62">
        <f t="shared" si="0"/>
        <v>0.56996000000000002</v>
      </c>
      <c r="X66" s="62">
        <f t="shared" si="1"/>
        <v>0.43006</v>
      </c>
      <c r="Y66" s="62">
        <f t="shared" si="2"/>
        <v>0.18134999999999998</v>
      </c>
      <c r="Z66" s="62">
        <f t="shared" si="3"/>
        <v>8.2909999999999998E-2</v>
      </c>
    </row>
    <row r="67" spans="1:26" x14ac:dyDescent="0.2">
      <c r="A67" s="74" t="s">
        <v>17</v>
      </c>
      <c r="B67" s="75" t="s">
        <v>403</v>
      </c>
      <c r="C67" s="76">
        <v>5.1799999999999997E-3</v>
      </c>
      <c r="D67" s="76">
        <v>5.1799999999999997E-3</v>
      </c>
      <c r="E67" s="76">
        <v>0.11398999999999999</v>
      </c>
      <c r="F67" s="76">
        <v>3.6269999999999997E-2</v>
      </c>
      <c r="G67" s="76">
        <v>1.0359999999999999E-2</v>
      </c>
      <c r="H67" s="76">
        <v>4.1450000000000001E-2</v>
      </c>
      <c r="I67" s="76">
        <v>3.6269999999999997E-2</v>
      </c>
      <c r="J67" s="76">
        <v>3.6269999999999997E-2</v>
      </c>
      <c r="K67" s="76">
        <v>2.0729999999999998E-2</v>
      </c>
      <c r="L67" s="76">
        <v>0.16062000000000001</v>
      </c>
      <c r="M67" s="76">
        <v>0.13472000000000001</v>
      </c>
      <c r="N67" s="76">
        <v>0.10363</v>
      </c>
      <c r="O67" s="76">
        <v>5.1799999999999997E-3</v>
      </c>
      <c r="P67" s="76">
        <v>6.7360000000000003E-2</v>
      </c>
      <c r="Q67" s="76">
        <v>3.109E-2</v>
      </c>
      <c r="R67" s="76">
        <v>7.7719999999999997E-2</v>
      </c>
      <c r="S67" s="76">
        <v>3.109E-2</v>
      </c>
      <c r="T67" s="76">
        <v>1.0359999999999999E-2</v>
      </c>
      <c r="U67" s="76">
        <v>4.6629999999999998E-2</v>
      </c>
      <c r="V67" s="76">
        <v>2.5909999999999999E-2</v>
      </c>
      <c r="W67" s="62">
        <f t="shared" ref="W67:W130" si="4">SUM(D67:K67,N67,R67:S67,U67)</f>
        <v>0.55958999999999992</v>
      </c>
      <c r="X67" s="62">
        <f t="shared" ref="X67:X130" si="5">SUM(C67,V67,T67,O67:Q67,L67:M67)</f>
        <v>0.44042000000000003</v>
      </c>
      <c r="Y67" s="62">
        <f t="shared" ref="Y67:Y130" si="6">SUM(D67,K67,N67)</f>
        <v>0.12953999999999999</v>
      </c>
      <c r="Z67" s="62">
        <f t="shared" ref="Z67:Z130" si="7">SUM(F67,H67)</f>
        <v>7.7719999999999997E-2</v>
      </c>
    </row>
    <row r="68" spans="1:26" x14ac:dyDescent="0.2">
      <c r="A68" s="74" t="s">
        <v>60</v>
      </c>
      <c r="B68" s="75" t="s">
        <v>404</v>
      </c>
      <c r="C68" s="76">
        <v>4.7400000000000003E-3</v>
      </c>
      <c r="D68" s="76">
        <v>9.4800000000000006E-3</v>
      </c>
      <c r="E68" s="76">
        <v>0.10427</v>
      </c>
      <c r="F68" s="76">
        <v>2.844E-2</v>
      </c>
      <c r="G68" s="76">
        <v>4.7400000000000003E-3</v>
      </c>
      <c r="H68" s="76">
        <v>1.8960000000000001E-2</v>
      </c>
      <c r="I68" s="76">
        <v>1.8960000000000001E-2</v>
      </c>
      <c r="J68" s="76">
        <v>4.7400000000000003E-3</v>
      </c>
      <c r="K68" s="76">
        <v>4.7400000000000003E-3</v>
      </c>
      <c r="L68" s="76">
        <v>0.23696999999999999</v>
      </c>
      <c r="M68" s="76">
        <v>0.14692</v>
      </c>
      <c r="N68" s="76">
        <v>5.6869999999999997E-2</v>
      </c>
      <c r="O68" s="76">
        <v>1.422E-2</v>
      </c>
      <c r="P68" s="76">
        <v>7.5829999999999995E-2</v>
      </c>
      <c r="Q68" s="76">
        <v>2.3699999999999999E-2</v>
      </c>
      <c r="R68" s="76">
        <v>7.109E-2</v>
      </c>
      <c r="S68" s="76">
        <v>6.1609999999999998E-2</v>
      </c>
      <c r="T68" s="76">
        <v>4.7400000000000003E-3</v>
      </c>
      <c r="U68" s="76">
        <v>7.109E-2</v>
      </c>
      <c r="V68" s="76">
        <v>3.7909999999999999E-2</v>
      </c>
      <c r="W68" s="62">
        <f t="shared" si="4"/>
        <v>0.45498999999999995</v>
      </c>
      <c r="X68" s="62">
        <f t="shared" si="5"/>
        <v>0.5450299999999999</v>
      </c>
      <c r="Y68" s="62">
        <f t="shared" si="6"/>
        <v>7.109E-2</v>
      </c>
      <c r="Z68" s="62">
        <f t="shared" si="7"/>
        <v>4.7399999999999998E-2</v>
      </c>
    </row>
    <row r="69" spans="1:26" x14ac:dyDescent="0.2">
      <c r="A69" s="74" t="s">
        <v>60</v>
      </c>
      <c r="B69" s="75" t="s">
        <v>405</v>
      </c>
      <c r="C69" s="76">
        <v>2.3699999999999999E-2</v>
      </c>
      <c r="D69" s="76">
        <v>4.7400000000000003E-3</v>
      </c>
      <c r="E69" s="76">
        <v>9.9529999999999993E-2</v>
      </c>
      <c r="F69" s="76">
        <v>1.8960000000000001E-2</v>
      </c>
      <c r="G69" s="76">
        <v>1.422E-2</v>
      </c>
      <c r="H69" s="76">
        <v>9.4800000000000006E-3</v>
      </c>
      <c r="I69" s="76">
        <v>2.3699999999999999E-2</v>
      </c>
      <c r="J69" s="76">
        <v>9.4800000000000006E-3</v>
      </c>
      <c r="K69" s="76">
        <v>4.7400000000000003E-3</v>
      </c>
      <c r="L69" s="76">
        <v>0.18956999999999999</v>
      </c>
      <c r="M69" s="76">
        <v>0.18009</v>
      </c>
      <c r="N69" s="76">
        <v>7.5829999999999995E-2</v>
      </c>
      <c r="O69" s="76">
        <v>1.422E-2</v>
      </c>
      <c r="P69" s="76">
        <v>9.9529999999999993E-2</v>
      </c>
      <c r="Q69" s="76">
        <v>2.3699999999999999E-2</v>
      </c>
      <c r="R69" s="76">
        <v>5.6869999999999997E-2</v>
      </c>
      <c r="S69" s="76">
        <v>7.5829999999999995E-2</v>
      </c>
      <c r="T69" s="76">
        <v>9.4800000000000006E-3</v>
      </c>
      <c r="U69" s="76">
        <v>4.265E-2</v>
      </c>
      <c r="V69" s="76">
        <v>2.3699999999999999E-2</v>
      </c>
      <c r="W69" s="62">
        <f t="shared" si="4"/>
        <v>0.43602999999999997</v>
      </c>
      <c r="X69" s="62">
        <f t="shared" si="5"/>
        <v>0.56398999999999999</v>
      </c>
      <c r="Y69" s="62">
        <f t="shared" si="6"/>
        <v>8.5309999999999997E-2</v>
      </c>
      <c r="Z69" s="62">
        <f t="shared" si="7"/>
        <v>2.844E-2</v>
      </c>
    </row>
    <row r="70" spans="1:26" x14ac:dyDescent="0.2">
      <c r="A70" s="74" t="s">
        <v>60</v>
      </c>
      <c r="B70" s="75" t="s">
        <v>406</v>
      </c>
      <c r="C70" s="76">
        <v>4.7400000000000003E-3</v>
      </c>
      <c r="D70" s="76">
        <v>0</v>
      </c>
      <c r="E70" s="76">
        <v>0.11373999999999999</v>
      </c>
      <c r="F70" s="76">
        <v>2.844E-2</v>
      </c>
      <c r="G70" s="76">
        <v>9.4800000000000006E-3</v>
      </c>
      <c r="H70" s="76">
        <v>2.3699999999999999E-2</v>
      </c>
      <c r="I70" s="76">
        <v>4.265E-2</v>
      </c>
      <c r="J70" s="76">
        <v>9.4800000000000006E-3</v>
      </c>
      <c r="K70" s="76">
        <v>1.8960000000000001E-2</v>
      </c>
      <c r="L70" s="76">
        <v>0.17061999999999999</v>
      </c>
      <c r="M70" s="76">
        <v>0.13744000000000001</v>
      </c>
      <c r="N70" s="76">
        <v>7.5829999999999995E-2</v>
      </c>
      <c r="O70" s="76">
        <v>9.4800000000000006E-3</v>
      </c>
      <c r="P70" s="76">
        <v>0.13270000000000001</v>
      </c>
      <c r="Q70" s="76">
        <v>1.422E-2</v>
      </c>
      <c r="R70" s="76">
        <v>5.6869999999999997E-2</v>
      </c>
      <c r="S70" s="76">
        <v>3.3180000000000001E-2</v>
      </c>
      <c r="T70" s="76">
        <v>4.7400000000000003E-3</v>
      </c>
      <c r="U70" s="76">
        <v>6.1609999999999998E-2</v>
      </c>
      <c r="V70" s="76">
        <v>5.2130000000000003E-2</v>
      </c>
      <c r="W70" s="62">
        <f t="shared" si="4"/>
        <v>0.47393999999999992</v>
      </c>
      <c r="X70" s="62">
        <f t="shared" si="5"/>
        <v>0.52607000000000004</v>
      </c>
      <c r="Y70" s="62">
        <f t="shared" si="6"/>
        <v>9.4789999999999999E-2</v>
      </c>
      <c r="Z70" s="62">
        <f t="shared" si="7"/>
        <v>5.2139999999999999E-2</v>
      </c>
    </row>
    <row r="71" spans="1:26" x14ac:dyDescent="0.2">
      <c r="A71" s="74" t="s">
        <v>60</v>
      </c>
      <c r="B71" s="75" t="s">
        <v>407</v>
      </c>
      <c r="C71" s="76">
        <v>6.1609999999999998E-2</v>
      </c>
      <c r="D71" s="76">
        <v>4.265E-2</v>
      </c>
      <c r="E71" s="76">
        <v>4.265E-2</v>
      </c>
      <c r="F71" s="76">
        <v>2.3699999999999999E-2</v>
      </c>
      <c r="G71" s="76">
        <v>1.422E-2</v>
      </c>
      <c r="H71" s="76">
        <v>1.8960000000000001E-2</v>
      </c>
      <c r="I71" s="76">
        <v>4.7390000000000002E-2</v>
      </c>
      <c r="J71" s="76">
        <v>3.3180000000000001E-2</v>
      </c>
      <c r="K71" s="76">
        <v>4.7400000000000003E-3</v>
      </c>
      <c r="L71" s="76">
        <v>8.5309999999999997E-2</v>
      </c>
      <c r="M71" s="76">
        <v>0.18482999999999999</v>
      </c>
      <c r="N71" s="76">
        <v>3.7909999999999999E-2</v>
      </c>
      <c r="O71" s="76">
        <v>1.422E-2</v>
      </c>
      <c r="P71" s="76">
        <v>9.4789999999999999E-2</v>
      </c>
      <c r="Q71" s="76">
        <v>2.3699999999999999E-2</v>
      </c>
      <c r="R71" s="76">
        <v>8.0570000000000003E-2</v>
      </c>
      <c r="S71" s="76">
        <v>6.6350000000000006E-2</v>
      </c>
      <c r="T71" s="76">
        <v>9.4800000000000006E-3</v>
      </c>
      <c r="U71" s="76">
        <v>3.3180000000000001E-2</v>
      </c>
      <c r="V71" s="76">
        <v>8.0570000000000003E-2</v>
      </c>
      <c r="W71" s="62">
        <f t="shared" si="4"/>
        <v>0.44550000000000001</v>
      </c>
      <c r="X71" s="62">
        <f t="shared" si="5"/>
        <v>0.55451000000000006</v>
      </c>
      <c r="Y71" s="62">
        <f t="shared" si="6"/>
        <v>8.5300000000000001E-2</v>
      </c>
      <c r="Z71" s="62">
        <f t="shared" si="7"/>
        <v>4.2660000000000003E-2</v>
      </c>
    </row>
    <row r="72" spans="1:26" x14ac:dyDescent="0.2">
      <c r="A72" s="74" t="s">
        <v>60</v>
      </c>
      <c r="B72" s="75" t="s">
        <v>408</v>
      </c>
      <c r="C72" s="76">
        <v>4.7400000000000003E-3</v>
      </c>
      <c r="D72" s="76">
        <v>9.4800000000000006E-3</v>
      </c>
      <c r="E72" s="76">
        <v>0.10427</v>
      </c>
      <c r="F72" s="76">
        <v>2.3699999999999999E-2</v>
      </c>
      <c r="G72" s="76">
        <v>4.7400000000000003E-3</v>
      </c>
      <c r="H72" s="76">
        <v>1.8960000000000001E-2</v>
      </c>
      <c r="I72" s="76">
        <v>2.3699999999999999E-2</v>
      </c>
      <c r="J72" s="76">
        <v>9.4800000000000006E-3</v>
      </c>
      <c r="K72" s="76">
        <v>1.422E-2</v>
      </c>
      <c r="L72" s="76">
        <v>0.18956999999999999</v>
      </c>
      <c r="M72" s="76">
        <v>0.20852999999999999</v>
      </c>
      <c r="N72" s="76">
        <v>6.1609999999999998E-2</v>
      </c>
      <c r="O72" s="76">
        <v>3.3180000000000001E-2</v>
      </c>
      <c r="P72" s="76">
        <v>7.5829999999999995E-2</v>
      </c>
      <c r="Q72" s="76">
        <v>1.422E-2</v>
      </c>
      <c r="R72" s="76">
        <v>4.265E-2</v>
      </c>
      <c r="S72" s="76">
        <v>4.7390000000000002E-2</v>
      </c>
      <c r="T72" s="76">
        <v>4.7400000000000003E-3</v>
      </c>
      <c r="U72" s="76">
        <v>6.6350000000000006E-2</v>
      </c>
      <c r="V72" s="76">
        <v>4.265E-2</v>
      </c>
      <c r="W72" s="62">
        <f t="shared" si="4"/>
        <v>0.42655000000000004</v>
      </c>
      <c r="X72" s="62">
        <f t="shared" si="5"/>
        <v>0.57345999999999997</v>
      </c>
      <c r="Y72" s="62">
        <f t="shared" si="6"/>
        <v>8.5309999999999997E-2</v>
      </c>
      <c r="Z72" s="62">
        <f t="shared" si="7"/>
        <v>4.2660000000000003E-2</v>
      </c>
    </row>
    <row r="73" spans="1:26" x14ac:dyDescent="0.2">
      <c r="A73" s="71" t="s">
        <v>31</v>
      </c>
      <c r="B73" s="72" t="s">
        <v>409</v>
      </c>
      <c r="C73" s="73">
        <v>5.4599999999999996E-3</v>
      </c>
      <c r="D73" s="73">
        <v>4.9180000000000001E-2</v>
      </c>
      <c r="E73" s="73">
        <v>3.8249999999999999E-2</v>
      </c>
      <c r="F73" s="73">
        <v>5.4599999999999996E-3</v>
      </c>
      <c r="G73" s="73">
        <v>5.4599999999999996E-3</v>
      </c>
      <c r="H73" s="73">
        <v>1.093E-2</v>
      </c>
      <c r="I73" s="73">
        <v>7.6499999999999999E-2</v>
      </c>
      <c r="J73" s="73">
        <v>0.11475</v>
      </c>
      <c r="K73" s="73">
        <v>1.093E-2</v>
      </c>
      <c r="L73" s="73">
        <v>0.16392999999999999</v>
      </c>
      <c r="M73" s="73">
        <v>2.7320000000000001E-2</v>
      </c>
      <c r="N73" s="73">
        <v>6.0109999999999997E-2</v>
      </c>
      <c r="O73" s="73">
        <v>8.7429999999999994E-2</v>
      </c>
      <c r="P73" s="73">
        <v>0</v>
      </c>
      <c r="Q73" s="73">
        <v>1.093E-2</v>
      </c>
      <c r="R73" s="73">
        <v>0.10383000000000001</v>
      </c>
      <c r="S73" s="73">
        <v>2.1860000000000001E-2</v>
      </c>
      <c r="T73" s="73">
        <v>5.4640000000000001E-2</v>
      </c>
      <c r="U73" s="73">
        <v>3.279E-2</v>
      </c>
      <c r="V73" s="73">
        <v>0.12021999999999999</v>
      </c>
      <c r="W73" s="62">
        <f t="shared" si="4"/>
        <v>0.53005000000000002</v>
      </c>
      <c r="X73" s="62">
        <f t="shared" si="5"/>
        <v>0.46992999999999996</v>
      </c>
      <c r="Y73" s="62">
        <f t="shared" si="6"/>
        <v>0.12021999999999999</v>
      </c>
      <c r="Z73" s="62">
        <f t="shared" si="7"/>
        <v>1.6390000000000002E-2</v>
      </c>
    </row>
    <row r="74" spans="1:26" x14ac:dyDescent="0.2">
      <c r="A74" s="71" t="s">
        <v>31</v>
      </c>
      <c r="B74" s="72" t="s">
        <v>410</v>
      </c>
      <c r="C74" s="73">
        <v>5.4599999999999996E-3</v>
      </c>
      <c r="D74" s="73">
        <v>6.0109999999999997E-2</v>
      </c>
      <c r="E74" s="73">
        <v>3.279E-2</v>
      </c>
      <c r="F74" s="73">
        <v>1.093E-2</v>
      </c>
      <c r="G74" s="73">
        <v>5.4599999999999996E-3</v>
      </c>
      <c r="H74" s="73">
        <v>5.4599999999999996E-3</v>
      </c>
      <c r="I74" s="73">
        <v>8.7429999999999994E-2</v>
      </c>
      <c r="J74" s="73">
        <v>0.13661000000000001</v>
      </c>
      <c r="K74" s="73">
        <v>1.093E-2</v>
      </c>
      <c r="L74" s="73">
        <v>0.13114999999999999</v>
      </c>
      <c r="M74" s="73">
        <v>1.6389999999999998E-2</v>
      </c>
      <c r="N74" s="73">
        <v>5.4640000000000001E-2</v>
      </c>
      <c r="O74" s="73">
        <v>0.11475</v>
      </c>
      <c r="P74" s="73">
        <v>0</v>
      </c>
      <c r="Q74" s="73">
        <v>1.093E-2</v>
      </c>
      <c r="R74" s="73">
        <v>7.1040000000000006E-2</v>
      </c>
      <c r="S74" s="73">
        <v>2.1860000000000001E-2</v>
      </c>
      <c r="T74" s="73">
        <v>6.5570000000000003E-2</v>
      </c>
      <c r="U74" s="73">
        <v>2.7320000000000001E-2</v>
      </c>
      <c r="V74" s="73">
        <v>0.13114999999999999</v>
      </c>
      <c r="W74" s="62">
        <f t="shared" si="4"/>
        <v>0.52457999999999994</v>
      </c>
      <c r="X74" s="62">
        <f t="shared" si="5"/>
        <v>0.47539999999999999</v>
      </c>
      <c r="Y74" s="62">
        <f t="shared" si="6"/>
        <v>0.12567999999999999</v>
      </c>
      <c r="Z74" s="62">
        <f t="shared" si="7"/>
        <v>1.6390000000000002E-2</v>
      </c>
    </row>
    <row r="75" spans="1:26" x14ac:dyDescent="0.2">
      <c r="A75" s="71" t="s">
        <v>31</v>
      </c>
      <c r="B75" s="72" t="s">
        <v>411</v>
      </c>
      <c r="C75" s="73">
        <v>5.4599999999999996E-3</v>
      </c>
      <c r="D75" s="73">
        <v>5.4640000000000001E-2</v>
      </c>
      <c r="E75" s="73">
        <v>3.279E-2</v>
      </c>
      <c r="F75" s="73">
        <v>5.4599999999999996E-3</v>
      </c>
      <c r="G75" s="73">
        <v>0</v>
      </c>
      <c r="H75" s="73">
        <v>5.4599999999999996E-3</v>
      </c>
      <c r="I75" s="73">
        <v>9.2899999999999996E-2</v>
      </c>
      <c r="J75" s="73">
        <v>9.2899999999999996E-2</v>
      </c>
      <c r="K75" s="73">
        <v>1.093E-2</v>
      </c>
      <c r="L75" s="73">
        <v>0.13661000000000001</v>
      </c>
      <c r="M75" s="73">
        <v>3.8249999999999999E-2</v>
      </c>
      <c r="N75" s="73">
        <v>6.0109999999999997E-2</v>
      </c>
      <c r="O75" s="73">
        <v>0.15301000000000001</v>
      </c>
      <c r="P75" s="73">
        <v>0</v>
      </c>
      <c r="Q75" s="73">
        <v>1.093E-2</v>
      </c>
      <c r="R75" s="73">
        <v>0.10383000000000001</v>
      </c>
      <c r="S75" s="73">
        <v>2.1860000000000001E-2</v>
      </c>
      <c r="T75" s="73">
        <v>5.4640000000000001E-2</v>
      </c>
      <c r="U75" s="73">
        <v>2.1860000000000001E-2</v>
      </c>
      <c r="V75" s="73">
        <v>9.8360000000000003E-2</v>
      </c>
      <c r="W75" s="62">
        <f t="shared" si="4"/>
        <v>0.50273999999999996</v>
      </c>
      <c r="X75" s="62">
        <f t="shared" si="5"/>
        <v>0.49726000000000004</v>
      </c>
      <c r="Y75" s="62">
        <f t="shared" si="6"/>
        <v>0.12568000000000001</v>
      </c>
      <c r="Z75" s="62">
        <f t="shared" si="7"/>
        <v>1.0919999999999999E-2</v>
      </c>
    </row>
    <row r="76" spans="1:26" x14ac:dyDescent="0.2">
      <c r="A76" s="74" t="s">
        <v>31</v>
      </c>
      <c r="B76" s="75" t="s">
        <v>412</v>
      </c>
      <c r="C76" s="76">
        <v>2.1860000000000001E-2</v>
      </c>
      <c r="D76" s="76">
        <v>1.6389999999999998E-2</v>
      </c>
      <c r="E76" s="76">
        <v>2.1860000000000001E-2</v>
      </c>
      <c r="F76" s="76">
        <v>2.1860000000000001E-2</v>
      </c>
      <c r="G76" s="76">
        <v>5.4599999999999996E-3</v>
      </c>
      <c r="H76" s="76">
        <v>2.7320000000000001E-2</v>
      </c>
      <c r="I76" s="76">
        <v>5.4599999999999996E-3</v>
      </c>
      <c r="J76" s="76">
        <v>4.3720000000000002E-2</v>
      </c>
      <c r="K76" s="76">
        <v>1.6389999999999998E-2</v>
      </c>
      <c r="L76" s="76">
        <v>0.15301000000000001</v>
      </c>
      <c r="M76" s="76">
        <v>0.16392999999999999</v>
      </c>
      <c r="N76" s="76">
        <v>3.279E-2</v>
      </c>
      <c r="O76" s="76">
        <v>2.1860000000000001E-2</v>
      </c>
      <c r="P76" s="76">
        <v>0.10929</v>
      </c>
      <c r="Q76" s="76">
        <v>2.1860000000000001E-2</v>
      </c>
      <c r="R76" s="76">
        <v>0.10383000000000001</v>
      </c>
      <c r="S76" s="76">
        <v>4.3720000000000002E-2</v>
      </c>
      <c r="T76" s="76">
        <v>4.9180000000000001E-2</v>
      </c>
      <c r="U76" s="76">
        <v>5.4640000000000001E-2</v>
      </c>
      <c r="V76" s="76">
        <v>6.5570000000000003E-2</v>
      </c>
      <c r="W76" s="62">
        <f t="shared" si="4"/>
        <v>0.39344000000000001</v>
      </c>
      <c r="X76" s="62">
        <f t="shared" si="5"/>
        <v>0.60655999999999999</v>
      </c>
      <c r="Y76" s="62">
        <f t="shared" si="6"/>
        <v>6.5569999999999989E-2</v>
      </c>
      <c r="Z76" s="62">
        <f t="shared" si="7"/>
        <v>4.9180000000000001E-2</v>
      </c>
    </row>
    <row r="77" spans="1:26" x14ac:dyDescent="0.2">
      <c r="A77" s="74" t="s">
        <v>31</v>
      </c>
      <c r="B77" s="75" t="s">
        <v>413</v>
      </c>
      <c r="C77" s="76">
        <v>4.3720000000000002E-2</v>
      </c>
      <c r="D77" s="76">
        <v>2.1860000000000001E-2</v>
      </c>
      <c r="E77" s="76">
        <v>2.1860000000000001E-2</v>
      </c>
      <c r="F77" s="76">
        <v>1.6389999999999998E-2</v>
      </c>
      <c r="G77" s="76">
        <v>2.1860000000000001E-2</v>
      </c>
      <c r="H77" s="76">
        <v>1.6389999999999998E-2</v>
      </c>
      <c r="I77" s="76">
        <v>1.093E-2</v>
      </c>
      <c r="J77" s="76">
        <v>2.7320000000000001E-2</v>
      </c>
      <c r="K77" s="76">
        <v>2.1860000000000001E-2</v>
      </c>
      <c r="L77" s="76">
        <v>0.10383000000000001</v>
      </c>
      <c r="M77" s="76">
        <v>0.15301000000000001</v>
      </c>
      <c r="N77" s="76">
        <v>2.7320000000000001E-2</v>
      </c>
      <c r="O77" s="76">
        <v>1.6389999999999998E-2</v>
      </c>
      <c r="P77" s="76">
        <v>0.15847</v>
      </c>
      <c r="Q77" s="76">
        <v>2.7320000000000001E-2</v>
      </c>
      <c r="R77" s="76">
        <v>9.2899999999999996E-2</v>
      </c>
      <c r="S77" s="76">
        <v>4.3720000000000002E-2</v>
      </c>
      <c r="T77" s="76">
        <v>4.3720000000000002E-2</v>
      </c>
      <c r="U77" s="76">
        <v>2.7320000000000001E-2</v>
      </c>
      <c r="V77" s="76">
        <v>0.10383000000000001</v>
      </c>
      <c r="W77" s="62">
        <f t="shared" si="4"/>
        <v>0.34972999999999999</v>
      </c>
      <c r="X77" s="62">
        <f t="shared" si="5"/>
        <v>0.65029000000000003</v>
      </c>
      <c r="Y77" s="62">
        <f t="shared" si="6"/>
        <v>7.1040000000000006E-2</v>
      </c>
      <c r="Z77" s="62">
        <f t="shared" si="7"/>
        <v>3.2779999999999997E-2</v>
      </c>
    </row>
    <row r="78" spans="1:26" x14ac:dyDescent="0.2">
      <c r="A78" s="74" t="s">
        <v>31</v>
      </c>
      <c r="B78" s="75" t="s">
        <v>414</v>
      </c>
      <c r="C78" s="76">
        <v>3.8249999999999999E-2</v>
      </c>
      <c r="D78" s="76">
        <v>1.093E-2</v>
      </c>
      <c r="E78" s="76">
        <v>1.6389999999999998E-2</v>
      </c>
      <c r="F78" s="76">
        <v>2.1860000000000001E-2</v>
      </c>
      <c r="G78" s="76">
        <v>0</v>
      </c>
      <c r="H78" s="76">
        <v>2.1860000000000001E-2</v>
      </c>
      <c r="I78" s="76">
        <v>1.093E-2</v>
      </c>
      <c r="J78" s="76">
        <v>4.9180000000000001E-2</v>
      </c>
      <c r="K78" s="76">
        <v>1.6389999999999998E-2</v>
      </c>
      <c r="L78" s="76">
        <v>0.12021999999999999</v>
      </c>
      <c r="M78" s="76">
        <v>0.18579000000000001</v>
      </c>
      <c r="N78" s="76">
        <v>4.3720000000000002E-2</v>
      </c>
      <c r="O78" s="76">
        <v>2.7320000000000001E-2</v>
      </c>
      <c r="P78" s="76">
        <v>0.10929</v>
      </c>
      <c r="Q78" s="76">
        <v>2.7320000000000001E-2</v>
      </c>
      <c r="R78" s="76">
        <v>7.6499999999999999E-2</v>
      </c>
      <c r="S78" s="76">
        <v>4.9180000000000001E-2</v>
      </c>
      <c r="T78" s="76">
        <v>4.3720000000000002E-2</v>
      </c>
      <c r="U78" s="76">
        <v>5.4640000000000001E-2</v>
      </c>
      <c r="V78" s="76">
        <v>7.6499999999999999E-2</v>
      </c>
      <c r="W78" s="62">
        <f t="shared" si="4"/>
        <v>0.37158000000000002</v>
      </c>
      <c r="X78" s="62">
        <f t="shared" si="5"/>
        <v>0.62841000000000002</v>
      </c>
      <c r="Y78" s="62">
        <f t="shared" si="6"/>
        <v>7.1039999999999992E-2</v>
      </c>
      <c r="Z78" s="62">
        <f t="shared" si="7"/>
        <v>4.3720000000000002E-2</v>
      </c>
    </row>
    <row r="79" spans="1:26" x14ac:dyDescent="0.2">
      <c r="A79" s="74" t="s">
        <v>31</v>
      </c>
      <c r="B79" s="75" t="s">
        <v>415</v>
      </c>
      <c r="C79" s="76">
        <v>6.0109999999999997E-2</v>
      </c>
      <c r="D79" s="76">
        <v>2.1860000000000001E-2</v>
      </c>
      <c r="E79" s="76">
        <v>1.6389999999999998E-2</v>
      </c>
      <c r="F79" s="76">
        <v>2.7320000000000001E-2</v>
      </c>
      <c r="G79" s="76">
        <v>1.6389999999999998E-2</v>
      </c>
      <c r="H79" s="76">
        <v>2.1860000000000001E-2</v>
      </c>
      <c r="I79" s="76">
        <v>5.4599999999999996E-3</v>
      </c>
      <c r="J79" s="76">
        <v>3.8249999999999999E-2</v>
      </c>
      <c r="K79" s="76">
        <v>3.279E-2</v>
      </c>
      <c r="L79" s="76">
        <v>0.12567999999999999</v>
      </c>
      <c r="M79" s="76">
        <v>0.19672000000000001</v>
      </c>
      <c r="N79" s="76">
        <v>2.7320000000000001E-2</v>
      </c>
      <c r="O79" s="76">
        <v>2.7320000000000001E-2</v>
      </c>
      <c r="P79" s="76">
        <v>6.5570000000000003E-2</v>
      </c>
      <c r="Q79" s="76">
        <v>3.279E-2</v>
      </c>
      <c r="R79" s="76">
        <v>0.10383000000000001</v>
      </c>
      <c r="S79" s="76">
        <v>4.9180000000000001E-2</v>
      </c>
      <c r="T79" s="76">
        <v>4.3720000000000002E-2</v>
      </c>
      <c r="U79" s="76">
        <v>3.279E-2</v>
      </c>
      <c r="V79" s="76">
        <v>5.4640000000000001E-2</v>
      </c>
      <c r="W79" s="62">
        <f t="shared" si="4"/>
        <v>0.39344000000000001</v>
      </c>
      <c r="X79" s="62">
        <f t="shared" si="5"/>
        <v>0.60655000000000003</v>
      </c>
      <c r="Y79" s="62">
        <f t="shared" si="6"/>
        <v>8.1970000000000001E-2</v>
      </c>
      <c r="Z79" s="62">
        <f t="shared" si="7"/>
        <v>4.9180000000000001E-2</v>
      </c>
    </row>
    <row r="80" spans="1:26" x14ac:dyDescent="0.2">
      <c r="A80" s="74" t="s">
        <v>31</v>
      </c>
      <c r="B80" s="75" t="s">
        <v>416</v>
      </c>
      <c r="C80" s="76">
        <v>2.7320000000000001E-2</v>
      </c>
      <c r="D80" s="76">
        <v>2.1860000000000001E-2</v>
      </c>
      <c r="E80" s="76">
        <v>2.7320000000000001E-2</v>
      </c>
      <c r="F80" s="76">
        <v>2.7320000000000001E-2</v>
      </c>
      <c r="G80" s="76">
        <v>5.4599999999999996E-3</v>
      </c>
      <c r="H80" s="76">
        <v>1.6389999999999998E-2</v>
      </c>
      <c r="I80" s="76">
        <v>5.4599999999999996E-3</v>
      </c>
      <c r="J80" s="76">
        <v>4.3720000000000002E-2</v>
      </c>
      <c r="K80" s="76">
        <v>2.1860000000000001E-2</v>
      </c>
      <c r="L80" s="76">
        <v>0.18579000000000001</v>
      </c>
      <c r="M80" s="76">
        <v>0.15301000000000001</v>
      </c>
      <c r="N80" s="76">
        <v>3.279E-2</v>
      </c>
      <c r="O80" s="76">
        <v>1.093E-2</v>
      </c>
      <c r="P80" s="76">
        <v>9.8360000000000003E-2</v>
      </c>
      <c r="Q80" s="76">
        <v>3.279E-2</v>
      </c>
      <c r="R80" s="76">
        <v>8.7429999999999994E-2</v>
      </c>
      <c r="S80" s="76">
        <v>3.8249999999999999E-2</v>
      </c>
      <c r="T80" s="76">
        <v>4.3720000000000002E-2</v>
      </c>
      <c r="U80" s="76">
        <v>4.3720000000000002E-2</v>
      </c>
      <c r="V80" s="76">
        <v>7.6499999999999999E-2</v>
      </c>
      <c r="W80" s="62">
        <f t="shared" si="4"/>
        <v>0.37158000000000002</v>
      </c>
      <c r="X80" s="62">
        <f t="shared" si="5"/>
        <v>0.62841999999999998</v>
      </c>
      <c r="Y80" s="62">
        <f t="shared" si="6"/>
        <v>7.6509999999999995E-2</v>
      </c>
      <c r="Z80" s="62">
        <f t="shared" si="7"/>
        <v>4.3709999999999999E-2</v>
      </c>
    </row>
    <row r="81" spans="1:26" x14ac:dyDescent="0.2">
      <c r="A81" s="71" t="s">
        <v>16</v>
      </c>
      <c r="B81" s="72" t="s">
        <v>417</v>
      </c>
      <c r="C81" s="73">
        <v>2.6199999999999999E-3</v>
      </c>
      <c r="D81" s="73">
        <v>8.1360000000000002E-2</v>
      </c>
      <c r="E81" s="73">
        <v>1.0500000000000001E-2</v>
      </c>
      <c r="F81" s="73">
        <v>5.2500000000000003E-3</v>
      </c>
      <c r="G81" s="73">
        <v>7.8700000000000003E-3</v>
      </c>
      <c r="H81" s="73">
        <v>5.2500000000000003E-3</v>
      </c>
      <c r="I81" s="73">
        <v>0.11286</v>
      </c>
      <c r="J81" s="73">
        <v>0.15748000000000001</v>
      </c>
      <c r="K81" s="73">
        <v>1.312E-2</v>
      </c>
      <c r="L81" s="73">
        <v>0.13123000000000001</v>
      </c>
      <c r="M81" s="73">
        <v>4.199E-2</v>
      </c>
      <c r="N81" s="73">
        <v>7.349E-2</v>
      </c>
      <c r="O81" s="73">
        <v>0.11024</v>
      </c>
      <c r="P81" s="73">
        <v>2.6199999999999999E-3</v>
      </c>
      <c r="Q81" s="73">
        <v>2.6199999999999999E-3</v>
      </c>
      <c r="R81" s="73">
        <v>8.6610000000000006E-2</v>
      </c>
      <c r="S81" s="73">
        <v>2.6199999999999999E-3</v>
      </c>
      <c r="T81" s="73">
        <v>4.462E-2</v>
      </c>
      <c r="U81" s="73">
        <v>2.1000000000000001E-2</v>
      </c>
      <c r="V81" s="73">
        <v>8.6610000000000006E-2</v>
      </c>
      <c r="W81" s="62">
        <f t="shared" si="4"/>
        <v>0.57740999999999998</v>
      </c>
      <c r="X81" s="62">
        <f t="shared" si="5"/>
        <v>0.42254999999999998</v>
      </c>
      <c r="Y81" s="62">
        <f t="shared" si="6"/>
        <v>0.16797000000000001</v>
      </c>
      <c r="Z81" s="62">
        <f t="shared" si="7"/>
        <v>1.0500000000000001E-2</v>
      </c>
    </row>
    <row r="82" spans="1:26" x14ac:dyDescent="0.2">
      <c r="A82" s="71" t="s">
        <v>16</v>
      </c>
      <c r="B82" s="72" t="s">
        <v>418</v>
      </c>
      <c r="C82" s="73">
        <v>2.6199999999999999E-3</v>
      </c>
      <c r="D82" s="73">
        <v>8.3989999999999995E-2</v>
      </c>
      <c r="E82" s="73">
        <v>1.312E-2</v>
      </c>
      <c r="F82" s="73">
        <v>7.8700000000000003E-3</v>
      </c>
      <c r="G82" s="73">
        <v>7.8700000000000003E-3</v>
      </c>
      <c r="H82" s="73">
        <v>5.2500000000000003E-3</v>
      </c>
      <c r="I82" s="73">
        <v>0.12598000000000001</v>
      </c>
      <c r="J82" s="73">
        <v>0.15748000000000001</v>
      </c>
      <c r="K82" s="73">
        <v>1.312E-2</v>
      </c>
      <c r="L82" s="73">
        <v>0.11286</v>
      </c>
      <c r="M82" s="73">
        <v>1.312E-2</v>
      </c>
      <c r="N82" s="73">
        <v>6.5619999999999998E-2</v>
      </c>
      <c r="O82" s="73">
        <v>0.11286</v>
      </c>
      <c r="P82" s="73">
        <v>2.6199999999999999E-3</v>
      </c>
      <c r="Q82" s="73">
        <v>2.6199999999999999E-3</v>
      </c>
      <c r="R82" s="73">
        <v>7.8740000000000004E-2</v>
      </c>
      <c r="S82" s="73">
        <v>0</v>
      </c>
      <c r="T82" s="73">
        <v>4.9869999999999998E-2</v>
      </c>
      <c r="U82" s="73">
        <v>1.575E-2</v>
      </c>
      <c r="V82" s="73">
        <v>0.12861</v>
      </c>
      <c r="W82" s="62">
        <f t="shared" si="4"/>
        <v>0.57479000000000013</v>
      </c>
      <c r="X82" s="62">
        <f t="shared" si="5"/>
        <v>0.42518000000000006</v>
      </c>
      <c r="Y82" s="62">
        <f t="shared" si="6"/>
        <v>0.16272999999999999</v>
      </c>
      <c r="Z82" s="62">
        <f t="shared" si="7"/>
        <v>1.312E-2</v>
      </c>
    </row>
    <row r="83" spans="1:26" x14ac:dyDescent="0.2">
      <c r="A83" s="71" t="s">
        <v>16</v>
      </c>
      <c r="B83" s="72" t="s">
        <v>419</v>
      </c>
      <c r="C83" s="73">
        <v>2.6199999999999999E-3</v>
      </c>
      <c r="D83" s="73">
        <v>8.924E-2</v>
      </c>
      <c r="E83" s="73">
        <v>1.0500000000000001E-2</v>
      </c>
      <c r="F83" s="73">
        <v>5.2500000000000003E-3</v>
      </c>
      <c r="G83" s="73">
        <v>1.312E-2</v>
      </c>
      <c r="H83" s="73">
        <v>5.2500000000000003E-3</v>
      </c>
      <c r="I83" s="73">
        <v>0.12598000000000001</v>
      </c>
      <c r="J83" s="73">
        <v>0.14960999999999999</v>
      </c>
      <c r="K83" s="73">
        <v>1.312E-2</v>
      </c>
      <c r="L83" s="73">
        <v>0.10499</v>
      </c>
      <c r="M83" s="73">
        <v>3.6749999999999998E-2</v>
      </c>
      <c r="N83" s="73">
        <v>7.8740000000000004E-2</v>
      </c>
      <c r="O83" s="73">
        <v>9.1859999999999997E-2</v>
      </c>
      <c r="P83" s="73">
        <v>2.6199999999999999E-3</v>
      </c>
      <c r="Q83" s="73">
        <v>5.2500000000000003E-3</v>
      </c>
      <c r="R83" s="73">
        <v>8.3989999999999995E-2</v>
      </c>
      <c r="S83" s="73">
        <v>0</v>
      </c>
      <c r="T83" s="73">
        <v>4.462E-2</v>
      </c>
      <c r="U83" s="73">
        <v>2.1000000000000001E-2</v>
      </c>
      <c r="V83" s="73">
        <v>0.11549</v>
      </c>
      <c r="W83" s="62">
        <f t="shared" si="4"/>
        <v>0.59580000000000011</v>
      </c>
      <c r="X83" s="62">
        <f t="shared" si="5"/>
        <v>0.40419999999999995</v>
      </c>
      <c r="Y83" s="62">
        <f t="shared" si="6"/>
        <v>0.18110000000000001</v>
      </c>
      <c r="Z83" s="62">
        <f t="shared" si="7"/>
        <v>1.0500000000000001E-2</v>
      </c>
    </row>
    <row r="84" spans="1:26" x14ac:dyDescent="0.2">
      <c r="A84" s="74" t="s">
        <v>16</v>
      </c>
      <c r="B84" s="75" t="s">
        <v>420</v>
      </c>
      <c r="C84" s="76">
        <v>1.312E-2</v>
      </c>
      <c r="D84" s="76">
        <v>2.1000000000000001E-2</v>
      </c>
      <c r="E84" s="76">
        <v>8.1360000000000002E-2</v>
      </c>
      <c r="F84" s="76">
        <v>2.3619999999999999E-2</v>
      </c>
      <c r="G84" s="76">
        <v>7.8700000000000003E-3</v>
      </c>
      <c r="H84" s="76">
        <v>1.575E-2</v>
      </c>
      <c r="I84" s="76">
        <v>2.1000000000000001E-2</v>
      </c>
      <c r="J84" s="76">
        <v>4.462E-2</v>
      </c>
      <c r="K84" s="76">
        <v>1.312E-2</v>
      </c>
      <c r="L84" s="76">
        <v>0.14698</v>
      </c>
      <c r="M84" s="76">
        <v>0.16797999999999999</v>
      </c>
      <c r="N84" s="76">
        <v>2.3619999999999999E-2</v>
      </c>
      <c r="O84" s="76">
        <v>1.312E-2</v>
      </c>
      <c r="P84" s="76">
        <v>0.12598000000000001</v>
      </c>
      <c r="Q84" s="76">
        <v>2.3619999999999999E-2</v>
      </c>
      <c r="R84" s="76">
        <v>9.9739999999999995E-2</v>
      </c>
      <c r="S84" s="76">
        <v>2.3619999999999999E-2</v>
      </c>
      <c r="T84" s="76">
        <v>2.3619999999999999E-2</v>
      </c>
      <c r="U84" s="76">
        <v>6.037E-2</v>
      </c>
      <c r="V84" s="76">
        <v>4.9869999999999998E-2</v>
      </c>
      <c r="W84" s="62">
        <f t="shared" si="4"/>
        <v>0.43568999999999991</v>
      </c>
      <c r="X84" s="62">
        <f t="shared" si="5"/>
        <v>0.56428999999999996</v>
      </c>
      <c r="Y84" s="62">
        <f t="shared" si="6"/>
        <v>5.774E-2</v>
      </c>
      <c r="Z84" s="62">
        <f t="shared" si="7"/>
        <v>3.9370000000000002E-2</v>
      </c>
    </row>
    <row r="85" spans="1:26" x14ac:dyDescent="0.2">
      <c r="A85" s="74" t="s">
        <v>16</v>
      </c>
      <c r="B85" s="75" t="s">
        <v>421</v>
      </c>
      <c r="C85" s="76">
        <v>2.6199999999999999E-3</v>
      </c>
      <c r="D85" s="76">
        <v>2.6249999999999999E-2</v>
      </c>
      <c r="E85" s="76">
        <v>4.462E-2</v>
      </c>
      <c r="F85" s="76">
        <v>1.8370000000000001E-2</v>
      </c>
      <c r="G85" s="76">
        <v>2.887E-2</v>
      </c>
      <c r="H85" s="76">
        <v>2.1000000000000001E-2</v>
      </c>
      <c r="I85" s="76">
        <v>3.4119999999999998E-2</v>
      </c>
      <c r="J85" s="76">
        <v>5.774E-2</v>
      </c>
      <c r="K85" s="76">
        <v>1.575E-2</v>
      </c>
      <c r="L85" s="76">
        <v>8.1360000000000002E-2</v>
      </c>
      <c r="M85" s="76">
        <v>0.17585000000000001</v>
      </c>
      <c r="N85" s="76">
        <v>1.8370000000000001E-2</v>
      </c>
      <c r="O85" s="76">
        <v>1.312E-2</v>
      </c>
      <c r="P85" s="76">
        <v>0.1706</v>
      </c>
      <c r="Q85" s="76">
        <v>1.575E-2</v>
      </c>
      <c r="R85" s="76">
        <v>8.1360000000000002E-2</v>
      </c>
      <c r="S85" s="76">
        <v>2.6249999999999999E-2</v>
      </c>
      <c r="T85" s="76">
        <v>2.3619999999999999E-2</v>
      </c>
      <c r="U85" s="76">
        <v>7.0870000000000002E-2</v>
      </c>
      <c r="V85" s="76">
        <v>7.349E-2</v>
      </c>
      <c r="W85" s="62">
        <f t="shared" si="4"/>
        <v>0.44356999999999996</v>
      </c>
      <c r="X85" s="62">
        <f t="shared" si="5"/>
        <v>0.55640999999999996</v>
      </c>
      <c r="Y85" s="62">
        <f t="shared" si="6"/>
        <v>6.0369999999999993E-2</v>
      </c>
      <c r="Z85" s="62">
        <f t="shared" si="7"/>
        <v>3.9370000000000002E-2</v>
      </c>
    </row>
    <row r="86" spans="1:26" x14ac:dyDescent="0.2">
      <c r="A86" s="74" t="s">
        <v>16</v>
      </c>
      <c r="B86" s="75" t="s">
        <v>422</v>
      </c>
      <c r="C86" s="76">
        <v>1.575E-2</v>
      </c>
      <c r="D86" s="76">
        <v>1.8370000000000001E-2</v>
      </c>
      <c r="E86" s="76">
        <v>6.5619999999999998E-2</v>
      </c>
      <c r="F86" s="76">
        <v>2.3619999999999999E-2</v>
      </c>
      <c r="G86" s="76">
        <v>7.8700000000000003E-3</v>
      </c>
      <c r="H86" s="76">
        <v>1.575E-2</v>
      </c>
      <c r="I86" s="76">
        <v>2.3619999999999999E-2</v>
      </c>
      <c r="J86" s="76">
        <v>4.199E-2</v>
      </c>
      <c r="K86" s="76">
        <v>1.312E-2</v>
      </c>
      <c r="L86" s="76">
        <v>0.14960999999999999</v>
      </c>
      <c r="M86" s="76">
        <v>0.18110000000000001</v>
      </c>
      <c r="N86" s="76">
        <v>2.6249999999999999E-2</v>
      </c>
      <c r="O86" s="76">
        <v>1.575E-2</v>
      </c>
      <c r="P86" s="76">
        <v>0.14172999999999999</v>
      </c>
      <c r="Q86" s="76">
        <v>1.575E-2</v>
      </c>
      <c r="R86" s="76">
        <v>9.1859999999999997E-2</v>
      </c>
      <c r="S86" s="76">
        <v>3.15E-2</v>
      </c>
      <c r="T86" s="76">
        <v>2.3619999999999999E-2</v>
      </c>
      <c r="U86" s="76">
        <v>6.037E-2</v>
      </c>
      <c r="V86" s="76">
        <v>3.6749999999999998E-2</v>
      </c>
      <c r="W86" s="62">
        <f t="shared" si="4"/>
        <v>0.41993999999999992</v>
      </c>
      <c r="X86" s="62">
        <f t="shared" si="5"/>
        <v>0.58006000000000002</v>
      </c>
      <c r="Y86" s="62">
        <f t="shared" si="6"/>
        <v>5.774E-2</v>
      </c>
      <c r="Z86" s="62">
        <f t="shared" si="7"/>
        <v>3.9370000000000002E-2</v>
      </c>
    </row>
    <row r="87" spans="1:26" x14ac:dyDescent="0.2">
      <c r="A87" s="74" t="s">
        <v>16</v>
      </c>
      <c r="B87" s="75" t="s">
        <v>423</v>
      </c>
      <c r="C87" s="76">
        <v>4.462E-2</v>
      </c>
      <c r="D87" s="76">
        <v>2.1000000000000001E-2</v>
      </c>
      <c r="E87" s="76">
        <v>2.887E-2</v>
      </c>
      <c r="F87" s="76">
        <v>1.575E-2</v>
      </c>
      <c r="G87" s="76">
        <v>1.575E-2</v>
      </c>
      <c r="H87" s="76">
        <v>2.1000000000000001E-2</v>
      </c>
      <c r="I87" s="76">
        <v>2.1000000000000001E-2</v>
      </c>
      <c r="J87" s="76">
        <v>7.0870000000000002E-2</v>
      </c>
      <c r="K87" s="76">
        <v>2.3619999999999999E-2</v>
      </c>
      <c r="L87" s="76">
        <v>4.199E-2</v>
      </c>
      <c r="M87" s="76">
        <v>0.19685</v>
      </c>
      <c r="N87" s="76">
        <v>3.15E-2</v>
      </c>
      <c r="O87" s="76">
        <v>2.3619999999999999E-2</v>
      </c>
      <c r="P87" s="76">
        <v>6.5619999999999998E-2</v>
      </c>
      <c r="Q87" s="76">
        <v>4.462E-2</v>
      </c>
      <c r="R87" s="76">
        <v>0.12598000000000001</v>
      </c>
      <c r="S87" s="76">
        <v>4.9869999999999998E-2</v>
      </c>
      <c r="T87" s="76">
        <v>2.1000000000000001E-2</v>
      </c>
      <c r="U87" s="76">
        <v>6.5619999999999998E-2</v>
      </c>
      <c r="V87" s="76">
        <v>7.0870000000000002E-2</v>
      </c>
      <c r="W87" s="62">
        <f t="shared" si="4"/>
        <v>0.49082999999999999</v>
      </c>
      <c r="X87" s="62">
        <f t="shared" si="5"/>
        <v>0.50918999999999992</v>
      </c>
      <c r="Y87" s="62">
        <f t="shared" si="6"/>
        <v>7.6119999999999993E-2</v>
      </c>
      <c r="Z87" s="62">
        <f t="shared" si="7"/>
        <v>3.6750000000000005E-2</v>
      </c>
    </row>
    <row r="88" spans="1:26" x14ac:dyDescent="0.2">
      <c r="A88" s="74" t="s">
        <v>16</v>
      </c>
      <c r="B88" s="75" t="s">
        <v>424</v>
      </c>
      <c r="C88" s="76">
        <v>1.0500000000000001E-2</v>
      </c>
      <c r="D88" s="76">
        <v>2.1000000000000001E-2</v>
      </c>
      <c r="E88" s="76">
        <v>6.8239999999999995E-2</v>
      </c>
      <c r="F88" s="76">
        <v>2.1000000000000001E-2</v>
      </c>
      <c r="G88" s="76">
        <v>1.8370000000000001E-2</v>
      </c>
      <c r="H88" s="76">
        <v>1.8370000000000001E-2</v>
      </c>
      <c r="I88" s="76">
        <v>2.6249999999999999E-2</v>
      </c>
      <c r="J88" s="76">
        <v>5.2490000000000002E-2</v>
      </c>
      <c r="K88" s="76">
        <v>1.0500000000000001E-2</v>
      </c>
      <c r="L88" s="76">
        <v>0.14698</v>
      </c>
      <c r="M88" s="76">
        <v>0.15486</v>
      </c>
      <c r="N88" s="76">
        <v>2.3619999999999999E-2</v>
      </c>
      <c r="O88" s="76">
        <v>1.575E-2</v>
      </c>
      <c r="P88" s="76">
        <v>0.12861</v>
      </c>
      <c r="Q88" s="76">
        <v>1.8370000000000001E-2</v>
      </c>
      <c r="R88" s="76">
        <v>9.9739999999999995E-2</v>
      </c>
      <c r="S88" s="76">
        <v>2.3619999999999999E-2</v>
      </c>
      <c r="T88" s="76">
        <v>2.3619999999999999E-2</v>
      </c>
      <c r="U88" s="76">
        <v>6.037E-2</v>
      </c>
      <c r="V88" s="76">
        <v>5.774E-2</v>
      </c>
      <c r="W88" s="62">
        <f t="shared" si="4"/>
        <v>0.44356999999999996</v>
      </c>
      <c r="X88" s="62">
        <f t="shared" si="5"/>
        <v>0.55642999999999998</v>
      </c>
      <c r="Y88" s="62">
        <f t="shared" si="6"/>
        <v>5.5120000000000002E-2</v>
      </c>
      <c r="Z88" s="62">
        <f t="shared" si="7"/>
        <v>3.9370000000000002E-2</v>
      </c>
    </row>
    <row r="89" spans="1:26" x14ac:dyDescent="0.2">
      <c r="A89" s="23" t="s">
        <v>5</v>
      </c>
      <c r="B89" s="77" t="s">
        <v>425</v>
      </c>
      <c r="C89" s="78">
        <v>6.6140000000000004E-2</v>
      </c>
      <c r="D89" s="78">
        <v>2.9100000000000001E-2</v>
      </c>
      <c r="E89" s="78">
        <v>3.7039999999999997E-2</v>
      </c>
      <c r="F89" s="78">
        <v>2.6460000000000001E-2</v>
      </c>
      <c r="G89" s="78">
        <v>1.0580000000000001E-2</v>
      </c>
      <c r="H89" s="78">
        <v>1.323E-2</v>
      </c>
      <c r="I89" s="78">
        <v>1.8519999999999998E-2</v>
      </c>
      <c r="J89" s="78">
        <v>6.6140000000000004E-2</v>
      </c>
      <c r="K89" s="78">
        <v>3.7039999999999997E-2</v>
      </c>
      <c r="L89" s="78">
        <v>0.12963</v>
      </c>
      <c r="M89" s="78">
        <v>0.11111</v>
      </c>
      <c r="N89" s="78">
        <v>1.5869999999999999E-2</v>
      </c>
      <c r="O89" s="78">
        <v>3.175E-2</v>
      </c>
      <c r="P89" s="78">
        <v>8.201E-2</v>
      </c>
      <c r="Q89" s="78">
        <v>6.3490000000000005E-2</v>
      </c>
      <c r="R89" s="78">
        <v>6.6140000000000004E-2</v>
      </c>
      <c r="S89" s="78">
        <v>3.4389999999999997E-2</v>
      </c>
      <c r="T89" s="78">
        <v>2.9100000000000001E-2</v>
      </c>
      <c r="U89" s="78">
        <v>5.8200000000000002E-2</v>
      </c>
      <c r="V89" s="78">
        <v>7.4069999999999997E-2</v>
      </c>
      <c r="W89" s="62">
        <f t="shared" si="4"/>
        <v>0.41271000000000002</v>
      </c>
      <c r="X89" s="62">
        <f t="shared" si="5"/>
        <v>0.58730000000000004</v>
      </c>
      <c r="Y89" s="62">
        <f t="shared" si="6"/>
        <v>8.201E-2</v>
      </c>
      <c r="Z89" s="62">
        <f t="shared" si="7"/>
        <v>3.9690000000000003E-2</v>
      </c>
    </row>
    <row r="90" spans="1:26" x14ac:dyDescent="0.2">
      <c r="A90" s="23" t="s">
        <v>5</v>
      </c>
      <c r="B90" s="77" t="s">
        <v>426</v>
      </c>
      <c r="C90" s="78">
        <v>4.233E-2</v>
      </c>
      <c r="D90" s="78">
        <v>2.3810000000000001E-2</v>
      </c>
      <c r="E90" s="78">
        <v>4.4970000000000003E-2</v>
      </c>
      <c r="F90" s="78">
        <v>2.1160000000000002E-2</v>
      </c>
      <c r="G90" s="78">
        <v>1.0580000000000001E-2</v>
      </c>
      <c r="H90" s="78">
        <v>1.323E-2</v>
      </c>
      <c r="I90" s="78">
        <v>2.1160000000000002E-2</v>
      </c>
      <c r="J90" s="78">
        <v>6.0850000000000001E-2</v>
      </c>
      <c r="K90" s="78">
        <v>3.7039999999999997E-2</v>
      </c>
      <c r="L90" s="78">
        <v>8.7300000000000003E-2</v>
      </c>
      <c r="M90" s="78">
        <v>0.14285999999999999</v>
      </c>
      <c r="N90" s="78">
        <v>1.8519999999999998E-2</v>
      </c>
      <c r="O90" s="78">
        <v>2.6460000000000001E-2</v>
      </c>
      <c r="P90" s="78">
        <v>8.4659999999999999E-2</v>
      </c>
      <c r="Q90" s="78">
        <v>6.3490000000000005E-2</v>
      </c>
      <c r="R90" s="78">
        <v>7.4069999999999997E-2</v>
      </c>
      <c r="S90" s="78">
        <v>2.9100000000000001E-2</v>
      </c>
      <c r="T90" s="78">
        <v>2.9100000000000001E-2</v>
      </c>
      <c r="U90" s="78">
        <v>5.8200000000000002E-2</v>
      </c>
      <c r="V90" s="78">
        <v>0.11111</v>
      </c>
      <c r="W90" s="62">
        <f t="shared" si="4"/>
        <v>0.41269000000000011</v>
      </c>
      <c r="X90" s="62">
        <f t="shared" si="5"/>
        <v>0.58731</v>
      </c>
      <c r="Y90" s="62">
        <f t="shared" si="6"/>
        <v>7.9369999999999996E-2</v>
      </c>
      <c r="Z90" s="62">
        <f t="shared" si="7"/>
        <v>3.4390000000000004E-2</v>
      </c>
    </row>
    <row r="91" spans="1:26" x14ac:dyDescent="0.2">
      <c r="A91" s="23" t="s">
        <v>5</v>
      </c>
      <c r="B91" s="77" t="s">
        <v>427</v>
      </c>
      <c r="C91" s="78">
        <v>5.8200000000000002E-2</v>
      </c>
      <c r="D91" s="78">
        <v>2.3810000000000001E-2</v>
      </c>
      <c r="E91" s="78">
        <v>3.175E-2</v>
      </c>
      <c r="F91" s="78">
        <v>2.1160000000000002E-2</v>
      </c>
      <c r="G91" s="78">
        <v>7.9399999999999991E-3</v>
      </c>
      <c r="H91" s="78">
        <v>1.8519999999999998E-2</v>
      </c>
      <c r="I91" s="78">
        <v>1.8519999999999998E-2</v>
      </c>
      <c r="J91" s="78">
        <v>7.1429999999999993E-2</v>
      </c>
      <c r="K91" s="78">
        <v>3.968E-2</v>
      </c>
      <c r="L91" s="78">
        <v>0.10317</v>
      </c>
      <c r="M91" s="78">
        <v>0.14021</v>
      </c>
      <c r="N91" s="78">
        <v>2.6460000000000001E-2</v>
      </c>
      <c r="O91" s="78">
        <v>2.6460000000000001E-2</v>
      </c>
      <c r="P91" s="78">
        <v>8.4659999999999999E-2</v>
      </c>
      <c r="Q91" s="78">
        <v>5.2909999999999999E-2</v>
      </c>
      <c r="R91" s="78">
        <v>5.8200000000000002E-2</v>
      </c>
      <c r="S91" s="78">
        <v>3.7039999999999997E-2</v>
      </c>
      <c r="T91" s="78">
        <v>2.9100000000000001E-2</v>
      </c>
      <c r="U91" s="78">
        <v>6.8779999999999994E-2</v>
      </c>
      <c r="V91" s="78">
        <v>8.201E-2</v>
      </c>
      <c r="W91" s="62">
        <f t="shared" si="4"/>
        <v>0.42328999999999994</v>
      </c>
      <c r="X91" s="62">
        <f t="shared" si="5"/>
        <v>0.57672000000000001</v>
      </c>
      <c r="Y91" s="62">
        <f t="shared" si="6"/>
        <v>8.9950000000000002E-2</v>
      </c>
      <c r="Z91" s="62">
        <f t="shared" si="7"/>
        <v>3.968E-2</v>
      </c>
    </row>
    <row r="92" spans="1:26" x14ac:dyDescent="0.2">
      <c r="A92" s="23" t="s">
        <v>5</v>
      </c>
      <c r="B92" s="77" t="s">
        <v>428</v>
      </c>
      <c r="C92" s="78">
        <v>5.2909999999999999E-2</v>
      </c>
      <c r="D92" s="78">
        <v>3.4389999999999997E-2</v>
      </c>
      <c r="E92" s="78">
        <v>3.7039999999999997E-2</v>
      </c>
      <c r="F92" s="78">
        <v>2.9100000000000001E-2</v>
      </c>
      <c r="G92" s="78">
        <v>7.9399999999999991E-3</v>
      </c>
      <c r="H92" s="78">
        <v>1.0580000000000001E-2</v>
      </c>
      <c r="I92" s="78">
        <v>1.5869999999999999E-2</v>
      </c>
      <c r="J92" s="78">
        <v>6.6140000000000004E-2</v>
      </c>
      <c r="K92" s="78">
        <v>3.968E-2</v>
      </c>
      <c r="L92" s="78">
        <v>0.13228000000000001</v>
      </c>
      <c r="M92" s="78">
        <v>0.11111</v>
      </c>
      <c r="N92" s="78">
        <v>1.5869999999999999E-2</v>
      </c>
      <c r="O92" s="78">
        <v>3.4389999999999997E-2</v>
      </c>
      <c r="P92" s="78">
        <v>8.201E-2</v>
      </c>
      <c r="Q92" s="78">
        <v>6.0850000000000001E-2</v>
      </c>
      <c r="R92" s="78">
        <v>6.6140000000000004E-2</v>
      </c>
      <c r="S92" s="78">
        <v>3.175E-2</v>
      </c>
      <c r="T92" s="78">
        <v>3.175E-2</v>
      </c>
      <c r="U92" s="78">
        <v>5.5559999999999998E-2</v>
      </c>
      <c r="V92" s="78">
        <v>8.4659999999999999E-2</v>
      </c>
      <c r="W92" s="62">
        <f t="shared" si="4"/>
        <v>0.41005999999999998</v>
      </c>
      <c r="X92" s="62">
        <f t="shared" si="5"/>
        <v>0.58996000000000004</v>
      </c>
      <c r="Y92" s="62">
        <f t="shared" si="6"/>
        <v>8.9939999999999992E-2</v>
      </c>
      <c r="Z92" s="62">
        <f t="shared" si="7"/>
        <v>3.968E-2</v>
      </c>
    </row>
    <row r="93" spans="1:26" x14ac:dyDescent="0.2">
      <c r="A93" s="71" t="s">
        <v>5</v>
      </c>
      <c r="B93" s="72" t="s">
        <v>429</v>
      </c>
      <c r="C93" s="79">
        <v>6.3490000000000005E-2</v>
      </c>
      <c r="D93" s="79">
        <v>2.6460000000000001E-2</v>
      </c>
      <c r="E93" s="79">
        <v>2.3810000000000001E-2</v>
      </c>
      <c r="F93" s="79">
        <v>1.5869999999999999E-2</v>
      </c>
      <c r="G93" s="79">
        <v>0</v>
      </c>
      <c r="H93" s="79">
        <v>1.0580000000000001E-2</v>
      </c>
      <c r="I93" s="79">
        <v>1.0580000000000001E-2</v>
      </c>
      <c r="J93" s="79">
        <v>4.4970000000000003E-2</v>
      </c>
      <c r="K93" s="79">
        <v>5.2909999999999999E-2</v>
      </c>
      <c r="L93" s="79">
        <v>7.4069999999999997E-2</v>
      </c>
      <c r="M93" s="79">
        <v>0.19312000000000001</v>
      </c>
      <c r="N93" s="79">
        <v>1.0580000000000001E-2</v>
      </c>
      <c r="O93" s="79">
        <v>2.1160000000000002E-2</v>
      </c>
      <c r="P93" s="79">
        <v>0.13492000000000001</v>
      </c>
      <c r="Q93" s="79">
        <v>7.4069999999999997E-2</v>
      </c>
      <c r="R93" s="79">
        <v>9.2590000000000006E-2</v>
      </c>
      <c r="S93" s="79">
        <v>4.233E-2</v>
      </c>
      <c r="T93" s="79">
        <v>2.9100000000000001E-2</v>
      </c>
      <c r="U93" s="79">
        <v>4.233E-2</v>
      </c>
      <c r="V93" s="79">
        <v>3.7039999999999997E-2</v>
      </c>
      <c r="W93" s="62">
        <f t="shared" si="4"/>
        <v>0.37300999999999995</v>
      </c>
      <c r="X93" s="62">
        <f t="shared" si="5"/>
        <v>0.62697000000000003</v>
      </c>
      <c r="Y93" s="62">
        <f t="shared" si="6"/>
        <v>8.9950000000000002E-2</v>
      </c>
      <c r="Z93" s="62">
        <f t="shared" si="7"/>
        <v>2.6450000000000001E-2</v>
      </c>
    </row>
    <row r="94" spans="1:26" x14ac:dyDescent="0.2">
      <c r="A94" s="71" t="s">
        <v>5</v>
      </c>
      <c r="B94" s="72" t="s">
        <v>430</v>
      </c>
      <c r="C94" s="79">
        <v>5.5559999999999998E-2</v>
      </c>
      <c r="D94" s="79">
        <v>2.6460000000000001E-2</v>
      </c>
      <c r="E94" s="79">
        <v>2.6460000000000001E-2</v>
      </c>
      <c r="F94" s="79">
        <v>1.5869999999999999E-2</v>
      </c>
      <c r="G94" s="79">
        <v>0</v>
      </c>
      <c r="H94" s="79">
        <v>1.0580000000000001E-2</v>
      </c>
      <c r="I94" s="79">
        <v>1.0580000000000001E-2</v>
      </c>
      <c r="J94" s="79">
        <v>4.4970000000000003E-2</v>
      </c>
      <c r="K94" s="79">
        <v>5.2909999999999999E-2</v>
      </c>
      <c r="L94" s="79">
        <v>5.8200000000000002E-2</v>
      </c>
      <c r="M94" s="79">
        <v>0.22486999999999999</v>
      </c>
      <c r="N94" s="79">
        <v>1.0580000000000001E-2</v>
      </c>
      <c r="O94" s="79">
        <v>2.1160000000000002E-2</v>
      </c>
      <c r="P94" s="79">
        <v>0.13228000000000001</v>
      </c>
      <c r="Q94" s="79">
        <v>7.4069999999999997E-2</v>
      </c>
      <c r="R94" s="79">
        <v>0.10317</v>
      </c>
      <c r="S94" s="79">
        <v>3.175E-2</v>
      </c>
      <c r="T94" s="79">
        <v>2.9100000000000001E-2</v>
      </c>
      <c r="U94" s="79">
        <v>3.968E-2</v>
      </c>
      <c r="V94" s="79">
        <v>3.175E-2</v>
      </c>
      <c r="W94" s="62">
        <f t="shared" si="4"/>
        <v>0.37301000000000001</v>
      </c>
      <c r="X94" s="62">
        <f t="shared" si="5"/>
        <v>0.62699000000000005</v>
      </c>
      <c r="Y94" s="62">
        <f t="shared" si="6"/>
        <v>8.9950000000000002E-2</v>
      </c>
      <c r="Z94" s="62">
        <f t="shared" si="7"/>
        <v>2.6450000000000001E-2</v>
      </c>
    </row>
    <row r="95" spans="1:26" x14ac:dyDescent="0.2">
      <c r="A95" s="71" t="s">
        <v>5</v>
      </c>
      <c r="B95" s="72" t="s">
        <v>431</v>
      </c>
      <c r="C95" s="79">
        <v>5.0259999999999999E-2</v>
      </c>
      <c r="D95" s="79">
        <v>2.6460000000000001E-2</v>
      </c>
      <c r="E95" s="79">
        <v>2.3810000000000001E-2</v>
      </c>
      <c r="F95" s="79">
        <v>1.8519999999999998E-2</v>
      </c>
      <c r="G95" s="79">
        <v>2.65E-3</v>
      </c>
      <c r="H95" s="79">
        <v>1.0580000000000001E-2</v>
      </c>
      <c r="I95" s="79">
        <v>7.9399999999999991E-3</v>
      </c>
      <c r="J95" s="79">
        <v>4.7620000000000003E-2</v>
      </c>
      <c r="K95" s="79">
        <v>5.2909999999999999E-2</v>
      </c>
      <c r="L95" s="79">
        <v>6.6140000000000004E-2</v>
      </c>
      <c r="M95" s="79">
        <v>0.22486999999999999</v>
      </c>
      <c r="N95" s="79">
        <v>1.0580000000000001E-2</v>
      </c>
      <c r="O95" s="79">
        <v>2.1160000000000002E-2</v>
      </c>
      <c r="P95" s="79">
        <v>0.12698000000000001</v>
      </c>
      <c r="Q95" s="79">
        <v>7.4069999999999997E-2</v>
      </c>
      <c r="R95" s="79">
        <v>9.7879999999999995E-2</v>
      </c>
      <c r="S95" s="79">
        <v>3.968E-2</v>
      </c>
      <c r="T95" s="79">
        <v>2.9100000000000001E-2</v>
      </c>
      <c r="U95" s="79">
        <v>3.968E-2</v>
      </c>
      <c r="V95" s="79">
        <v>2.9100000000000001E-2</v>
      </c>
      <c r="W95" s="62">
        <f t="shared" si="4"/>
        <v>0.37830999999999998</v>
      </c>
      <c r="X95" s="62">
        <f t="shared" si="5"/>
        <v>0.62168000000000001</v>
      </c>
      <c r="Y95" s="62">
        <f t="shared" si="6"/>
        <v>8.9950000000000002E-2</v>
      </c>
      <c r="Z95" s="62">
        <f t="shared" si="7"/>
        <v>2.9100000000000001E-2</v>
      </c>
    </row>
    <row r="96" spans="1:26" x14ac:dyDescent="0.2">
      <c r="A96" s="74" t="s">
        <v>5</v>
      </c>
      <c r="B96" s="75" t="s">
        <v>432</v>
      </c>
      <c r="C96" s="80">
        <v>5.2909999999999999E-2</v>
      </c>
      <c r="D96" s="80">
        <v>3.175E-2</v>
      </c>
      <c r="E96" s="80">
        <v>3.7039999999999997E-2</v>
      </c>
      <c r="F96" s="80">
        <v>2.3810000000000001E-2</v>
      </c>
      <c r="G96" s="80">
        <v>2.65E-3</v>
      </c>
      <c r="H96" s="80">
        <v>1.0580000000000001E-2</v>
      </c>
      <c r="I96" s="80">
        <v>2.1160000000000002E-2</v>
      </c>
      <c r="J96" s="80">
        <v>6.0850000000000001E-2</v>
      </c>
      <c r="K96" s="80">
        <v>4.4970000000000003E-2</v>
      </c>
      <c r="L96" s="80">
        <v>0.14021</v>
      </c>
      <c r="M96" s="80">
        <v>0.12169000000000001</v>
      </c>
      <c r="N96" s="80">
        <v>1.8519999999999998E-2</v>
      </c>
      <c r="O96" s="80">
        <v>1.0580000000000001E-2</v>
      </c>
      <c r="P96" s="80">
        <v>8.9950000000000002E-2</v>
      </c>
      <c r="Q96" s="80">
        <v>6.0850000000000001E-2</v>
      </c>
      <c r="R96" s="80">
        <v>6.0850000000000001E-2</v>
      </c>
      <c r="S96" s="80">
        <v>3.4389999999999997E-2</v>
      </c>
      <c r="T96" s="80">
        <v>2.9100000000000001E-2</v>
      </c>
      <c r="U96" s="80">
        <v>6.8779999999999994E-2</v>
      </c>
      <c r="V96" s="80">
        <v>7.9369999999999996E-2</v>
      </c>
      <c r="W96" s="62">
        <f t="shared" si="4"/>
        <v>0.41535</v>
      </c>
      <c r="X96" s="62">
        <f t="shared" si="5"/>
        <v>0.58466000000000007</v>
      </c>
      <c r="Y96" s="62">
        <f t="shared" si="6"/>
        <v>9.5240000000000005E-2</v>
      </c>
      <c r="Z96" s="62">
        <f t="shared" si="7"/>
        <v>3.4390000000000004E-2</v>
      </c>
    </row>
    <row r="97" spans="1:26" x14ac:dyDescent="0.2">
      <c r="A97" s="74" t="s">
        <v>5</v>
      </c>
      <c r="B97" s="75" t="s">
        <v>433</v>
      </c>
      <c r="C97" s="80">
        <v>5.8200000000000002E-2</v>
      </c>
      <c r="D97" s="80">
        <v>2.6460000000000001E-2</v>
      </c>
      <c r="E97" s="80">
        <v>4.4970000000000003E-2</v>
      </c>
      <c r="F97" s="80">
        <v>2.1160000000000002E-2</v>
      </c>
      <c r="G97" s="80">
        <v>2.65E-3</v>
      </c>
      <c r="H97" s="80">
        <v>1.323E-2</v>
      </c>
      <c r="I97" s="80">
        <v>1.5869999999999999E-2</v>
      </c>
      <c r="J97" s="80">
        <v>6.6140000000000004E-2</v>
      </c>
      <c r="K97" s="80">
        <v>3.968E-2</v>
      </c>
      <c r="L97" s="80">
        <v>0.12963</v>
      </c>
      <c r="M97" s="80">
        <v>0.12698000000000001</v>
      </c>
      <c r="N97" s="80">
        <v>2.6460000000000001E-2</v>
      </c>
      <c r="O97" s="80">
        <v>1.5869999999999999E-2</v>
      </c>
      <c r="P97" s="80">
        <v>0.10317</v>
      </c>
      <c r="Q97" s="80">
        <v>5.8200000000000002E-2</v>
      </c>
      <c r="R97" s="80">
        <v>4.7620000000000003E-2</v>
      </c>
      <c r="S97" s="80">
        <v>3.175E-2</v>
      </c>
      <c r="T97" s="80">
        <v>2.9100000000000001E-2</v>
      </c>
      <c r="U97" s="80">
        <v>6.0850000000000001E-2</v>
      </c>
      <c r="V97" s="80">
        <v>8.201E-2</v>
      </c>
      <c r="W97" s="62">
        <f t="shared" si="4"/>
        <v>0.39684000000000003</v>
      </c>
      <c r="X97" s="62">
        <f t="shared" si="5"/>
        <v>0.60316000000000003</v>
      </c>
      <c r="Y97" s="62">
        <f t="shared" si="6"/>
        <v>9.2600000000000002E-2</v>
      </c>
      <c r="Z97" s="62">
        <f t="shared" si="7"/>
        <v>3.4390000000000004E-2</v>
      </c>
    </row>
    <row r="98" spans="1:26" x14ac:dyDescent="0.2">
      <c r="A98" s="74" t="s">
        <v>5</v>
      </c>
      <c r="B98" s="75" t="s">
        <v>434</v>
      </c>
      <c r="C98" s="80">
        <v>5.8200000000000002E-2</v>
      </c>
      <c r="D98" s="80">
        <v>2.6460000000000001E-2</v>
      </c>
      <c r="E98" s="80">
        <v>3.968E-2</v>
      </c>
      <c r="F98" s="80">
        <v>2.1160000000000002E-2</v>
      </c>
      <c r="G98" s="80">
        <v>5.2900000000000004E-3</v>
      </c>
      <c r="H98" s="80">
        <v>1.0580000000000001E-2</v>
      </c>
      <c r="I98" s="80">
        <v>1.8519999999999998E-2</v>
      </c>
      <c r="J98" s="80">
        <v>6.3490000000000005E-2</v>
      </c>
      <c r="K98" s="80">
        <v>3.7039999999999997E-2</v>
      </c>
      <c r="L98" s="80">
        <v>0.11905</v>
      </c>
      <c r="M98" s="80">
        <v>0.12169000000000001</v>
      </c>
      <c r="N98" s="80">
        <v>2.6460000000000001E-2</v>
      </c>
      <c r="O98" s="80">
        <v>1.5869999999999999E-2</v>
      </c>
      <c r="P98" s="80">
        <v>9.2590000000000006E-2</v>
      </c>
      <c r="Q98" s="80">
        <v>6.0850000000000001E-2</v>
      </c>
      <c r="R98" s="80">
        <v>5.8200000000000002E-2</v>
      </c>
      <c r="S98" s="80">
        <v>3.175E-2</v>
      </c>
      <c r="T98" s="80">
        <v>2.9100000000000001E-2</v>
      </c>
      <c r="U98" s="80">
        <v>7.1429999999999993E-2</v>
      </c>
      <c r="V98" s="80">
        <v>9.2590000000000006E-2</v>
      </c>
      <c r="W98" s="62">
        <f t="shared" si="4"/>
        <v>0.41006000000000004</v>
      </c>
      <c r="X98" s="62">
        <f t="shared" si="5"/>
        <v>0.58994000000000002</v>
      </c>
      <c r="Y98" s="62">
        <f t="shared" si="6"/>
        <v>8.9959999999999998E-2</v>
      </c>
      <c r="Z98" s="62">
        <f t="shared" si="7"/>
        <v>3.1740000000000004E-2</v>
      </c>
    </row>
    <row r="99" spans="1:26" x14ac:dyDescent="0.2">
      <c r="A99" s="74" t="s">
        <v>5</v>
      </c>
      <c r="B99" s="75" t="s">
        <v>435</v>
      </c>
      <c r="C99" s="80">
        <v>6.8779999999999994E-2</v>
      </c>
      <c r="D99" s="80">
        <v>2.6460000000000001E-2</v>
      </c>
      <c r="E99" s="80">
        <v>4.233E-2</v>
      </c>
      <c r="F99" s="80">
        <v>2.6460000000000001E-2</v>
      </c>
      <c r="G99" s="80">
        <v>2.65E-3</v>
      </c>
      <c r="H99" s="80">
        <v>1.0580000000000001E-2</v>
      </c>
      <c r="I99" s="80">
        <v>2.1160000000000002E-2</v>
      </c>
      <c r="J99" s="80">
        <v>7.6719999999999997E-2</v>
      </c>
      <c r="K99" s="80">
        <v>4.233E-2</v>
      </c>
      <c r="L99" s="80">
        <v>9.5240000000000005E-2</v>
      </c>
      <c r="M99" s="80">
        <v>0.11905</v>
      </c>
      <c r="N99" s="80">
        <v>1.8519999999999998E-2</v>
      </c>
      <c r="O99" s="80">
        <v>3.175E-2</v>
      </c>
      <c r="P99" s="80">
        <v>8.201E-2</v>
      </c>
      <c r="Q99" s="80">
        <v>5.8200000000000002E-2</v>
      </c>
      <c r="R99" s="80">
        <v>4.7620000000000003E-2</v>
      </c>
      <c r="S99" s="80">
        <v>3.7039999999999997E-2</v>
      </c>
      <c r="T99" s="80">
        <v>2.9100000000000001E-2</v>
      </c>
      <c r="U99" s="80">
        <v>6.0850000000000001E-2</v>
      </c>
      <c r="V99" s="80">
        <v>0.10317</v>
      </c>
      <c r="W99" s="62">
        <f t="shared" si="4"/>
        <v>0.41272000000000003</v>
      </c>
      <c r="X99" s="62">
        <f t="shared" si="5"/>
        <v>0.58730000000000004</v>
      </c>
      <c r="Y99" s="62">
        <f t="shared" si="6"/>
        <v>8.7309999999999999E-2</v>
      </c>
      <c r="Z99" s="62">
        <f t="shared" si="7"/>
        <v>3.7040000000000003E-2</v>
      </c>
    </row>
    <row r="100" spans="1:26" x14ac:dyDescent="0.2">
      <c r="A100" s="74" t="s">
        <v>5</v>
      </c>
      <c r="B100" s="75" t="s">
        <v>436</v>
      </c>
      <c r="C100" s="80">
        <v>5.8200000000000002E-2</v>
      </c>
      <c r="D100" s="80">
        <v>2.9100000000000001E-2</v>
      </c>
      <c r="E100" s="80">
        <v>3.968E-2</v>
      </c>
      <c r="F100" s="80">
        <v>2.3810000000000001E-2</v>
      </c>
      <c r="G100" s="80">
        <v>5.2900000000000004E-3</v>
      </c>
      <c r="H100" s="80">
        <v>1.0580000000000001E-2</v>
      </c>
      <c r="I100" s="80">
        <v>1.8519999999999998E-2</v>
      </c>
      <c r="J100" s="80">
        <v>6.3490000000000005E-2</v>
      </c>
      <c r="K100" s="80">
        <v>3.7039999999999997E-2</v>
      </c>
      <c r="L100" s="80">
        <v>0.13492000000000001</v>
      </c>
      <c r="M100" s="80">
        <v>0.12169000000000001</v>
      </c>
      <c r="N100" s="80">
        <v>2.3810000000000001E-2</v>
      </c>
      <c r="O100" s="80">
        <v>5.2900000000000004E-3</v>
      </c>
      <c r="P100" s="80">
        <v>9.2590000000000006E-2</v>
      </c>
      <c r="Q100" s="80">
        <v>6.0850000000000001E-2</v>
      </c>
      <c r="R100" s="80">
        <v>5.2909999999999999E-2</v>
      </c>
      <c r="S100" s="80">
        <v>3.7039999999999997E-2</v>
      </c>
      <c r="T100" s="80">
        <v>2.9100000000000001E-2</v>
      </c>
      <c r="U100" s="80">
        <v>7.4069999999999997E-2</v>
      </c>
      <c r="V100" s="80">
        <v>8.201E-2</v>
      </c>
      <c r="W100" s="62">
        <f t="shared" si="4"/>
        <v>0.41534000000000004</v>
      </c>
      <c r="X100" s="62">
        <f t="shared" si="5"/>
        <v>0.58465</v>
      </c>
      <c r="Y100" s="62">
        <f t="shared" si="6"/>
        <v>8.9950000000000002E-2</v>
      </c>
      <c r="Z100" s="62">
        <f t="shared" si="7"/>
        <v>3.4390000000000004E-2</v>
      </c>
    </row>
    <row r="101" spans="1:26" x14ac:dyDescent="0.2">
      <c r="A101" s="30" t="s">
        <v>8</v>
      </c>
      <c r="B101" s="69" t="s">
        <v>437</v>
      </c>
      <c r="C101" s="70">
        <v>6.9309999999999997E-2</v>
      </c>
      <c r="D101" s="70">
        <v>1.9800000000000002E-2</v>
      </c>
      <c r="E101" s="70">
        <v>3.7620000000000001E-2</v>
      </c>
      <c r="F101" s="70">
        <v>2.5739999999999999E-2</v>
      </c>
      <c r="G101" s="70">
        <v>3.96E-3</v>
      </c>
      <c r="H101" s="70">
        <v>1.584E-2</v>
      </c>
      <c r="I101" s="70">
        <v>2.1780000000000001E-2</v>
      </c>
      <c r="J101" s="70">
        <v>9.5049999999999996E-2</v>
      </c>
      <c r="K101" s="70">
        <v>3.168E-2</v>
      </c>
      <c r="L101" s="70">
        <v>9.7030000000000005E-2</v>
      </c>
      <c r="M101" s="70">
        <v>0.11484999999999999</v>
      </c>
      <c r="N101" s="70">
        <v>9.9000000000000008E-3</v>
      </c>
      <c r="O101" s="70">
        <v>3.7620000000000001E-2</v>
      </c>
      <c r="P101" s="70">
        <v>9.7030000000000005E-2</v>
      </c>
      <c r="Q101" s="70">
        <v>5.3469999999999997E-2</v>
      </c>
      <c r="R101" s="70">
        <v>7.1290000000000006E-2</v>
      </c>
      <c r="S101" s="70">
        <v>6.139E-2</v>
      </c>
      <c r="T101" s="70">
        <v>2.7720000000000002E-2</v>
      </c>
      <c r="U101" s="70">
        <v>4.5539999999999997E-2</v>
      </c>
      <c r="V101" s="70">
        <v>6.3369999999999996E-2</v>
      </c>
      <c r="W101" s="62">
        <f t="shared" si="4"/>
        <v>0.43959000000000004</v>
      </c>
      <c r="X101" s="62">
        <f t="shared" si="5"/>
        <v>0.56040000000000001</v>
      </c>
      <c r="Y101" s="62">
        <f t="shared" si="6"/>
        <v>6.1379999999999997E-2</v>
      </c>
      <c r="Z101" s="62">
        <f t="shared" si="7"/>
        <v>4.1579999999999999E-2</v>
      </c>
    </row>
    <row r="102" spans="1:26" x14ac:dyDescent="0.2">
      <c r="A102" s="30" t="s">
        <v>8</v>
      </c>
      <c r="B102" s="69" t="s">
        <v>651</v>
      </c>
      <c r="C102" s="70">
        <v>7.1290000000000006E-2</v>
      </c>
      <c r="D102" s="70">
        <v>1.9800000000000002E-2</v>
      </c>
      <c r="E102" s="70">
        <v>3.3660000000000002E-2</v>
      </c>
      <c r="F102" s="70">
        <v>2.7720000000000002E-2</v>
      </c>
      <c r="G102" s="70">
        <v>5.94E-3</v>
      </c>
      <c r="H102" s="70">
        <v>1.3860000000000001E-2</v>
      </c>
      <c r="I102" s="70">
        <v>1.188E-2</v>
      </c>
      <c r="J102" s="70">
        <v>9.307E-2</v>
      </c>
      <c r="K102" s="70">
        <v>3.5639999999999998E-2</v>
      </c>
      <c r="L102" s="70">
        <v>9.7030000000000005E-2</v>
      </c>
      <c r="M102" s="70">
        <v>0.11287</v>
      </c>
      <c r="N102" s="70">
        <v>1.188E-2</v>
      </c>
      <c r="O102" s="70">
        <v>4.3560000000000001E-2</v>
      </c>
      <c r="P102" s="70">
        <v>8.7129999999999999E-2</v>
      </c>
      <c r="Q102" s="70">
        <v>5.3469999999999997E-2</v>
      </c>
      <c r="R102" s="70">
        <v>8.5150000000000003E-2</v>
      </c>
      <c r="S102" s="70">
        <v>5.7430000000000002E-2</v>
      </c>
      <c r="T102" s="70">
        <v>2.7720000000000002E-2</v>
      </c>
      <c r="U102" s="70">
        <v>4.1579999999999999E-2</v>
      </c>
      <c r="V102" s="70">
        <v>6.9309999999999997E-2</v>
      </c>
      <c r="W102" s="62">
        <f t="shared" si="4"/>
        <v>0.43761</v>
      </c>
      <c r="X102" s="62">
        <f t="shared" si="5"/>
        <v>0.56237999999999999</v>
      </c>
      <c r="Y102" s="62">
        <f t="shared" si="6"/>
        <v>6.7320000000000005E-2</v>
      </c>
      <c r="Z102" s="62">
        <f t="shared" si="7"/>
        <v>4.1580000000000006E-2</v>
      </c>
    </row>
    <row r="103" spans="1:26" x14ac:dyDescent="0.2">
      <c r="A103" s="30" t="s">
        <v>8</v>
      </c>
      <c r="B103" s="69" t="s">
        <v>650</v>
      </c>
      <c r="C103" s="70">
        <v>7.3270000000000002E-2</v>
      </c>
      <c r="D103" s="70">
        <v>1.9800000000000002E-2</v>
      </c>
      <c r="E103" s="70">
        <v>3.3660000000000002E-2</v>
      </c>
      <c r="F103" s="70">
        <v>2.5739999999999999E-2</v>
      </c>
      <c r="G103" s="70">
        <v>1.98E-3</v>
      </c>
      <c r="H103" s="70">
        <v>1.7819999999999999E-2</v>
      </c>
      <c r="I103" s="70">
        <v>1.584E-2</v>
      </c>
      <c r="J103" s="70">
        <v>9.5049999999999996E-2</v>
      </c>
      <c r="K103" s="70">
        <v>3.168E-2</v>
      </c>
      <c r="L103" s="70">
        <v>9.9010000000000001E-2</v>
      </c>
      <c r="M103" s="70">
        <v>0.11683</v>
      </c>
      <c r="N103" s="70">
        <v>1.188E-2</v>
      </c>
      <c r="O103" s="70">
        <v>3.7620000000000001E-2</v>
      </c>
      <c r="P103" s="70">
        <v>9.9010000000000001E-2</v>
      </c>
      <c r="Q103" s="70">
        <v>4.752E-2</v>
      </c>
      <c r="R103" s="70">
        <v>7.5249999999999997E-2</v>
      </c>
      <c r="S103" s="70">
        <v>5.7430000000000002E-2</v>
      </c>
      <c r="T103" s="70">
        <v>2.9700000000000001E-2</v>
      </c>
      <c r="U103" s="70">
        <v>3.9600000000000003E-2</v>
      </c>
      <c r="V103" s="70">
        <v>7.1290000000000006E-2</v>
      </c>
      <c r="W103" s="62">
        <f t="shared" si="4"/>
        <v>0.42573</v>
      </c>
      <c r="X103" s="62">
        <f t="shared" si="5"/>
        <v>0.57425000000000004</v>
      </c>
      <c r="Y103" s="62">
        <f t="shared" si="6"/>
        <v>6.336E-2</v>
      </c>
      <c r="Z103" s="62">
        <f t="shared" si="7"/>
        <v>4.3560000000000001E-2</v>
      </c>
    </row>
    <row r="104" spans="1:26" x14ac:dyDescent="0.2">
      <c r="A104" s="30" t="s">
        <v>8</v>
      </c>
      <c r="B104" s="69" t="s">
        <v>440</v>
      </c>
      <c r="C104" s="70">
        <v>6.7330000000000001E-2</v>
      </c>
      <c r="D104" s="70">
        <v>1.9800000000000002E-2</v>
      </c>
      <c r="E104" s="70">
        <v>2.9700000000000001E-2</v>
      </c>
      <c r="F104" s="70">
        <v>2.376E-2</v>
      </c>
      <c r="G104" s="70">
        <v>3.96E-3</v>
      </c>
      <c r="H104" s="70">
        <v>1.584E-2</v>
      </c>
      <c r="I104" s="70">
        <v>1.584E-2</v>
      </c>
      <c r="J104" s="70">
        <v>9.307E-2</v>
      </c>
      <c r="K104" s="70">
        <v>3.5639999999999998E-2</v>
      </c>
      <c r="L104" s="70">
        <v>9.9010000000000001E-2</v>
      </c>
      <c r="M104" s="70">
        <v>0.11484999999999999</v>
      </c>
      <c r="N104" s="70">
        <v>1.188E-2</v>
      </c>
      <c r="O104" s="70">
        <v>4.752E-2</v>
      </c>
      <c r="P104" s="70">
        <v>8.7129999999999999E-2</v>
      </c>
      <c r="Q104" s="70">
        <v>5.3469999999999997E-2</v>
      </c>
      <c r="R104" s="70">
        <v>7.9210000000000003E-2</v>
      </c>
      <c r="S104" s="70">
        <v>6.139E-2</v>
      </c>
      <c r="T104" s="70">
        <v>2.7720000000000002E-2</v>
      </c>
      <c r="U104" s="70">
        <v>4.3560000000000001E-2</v>
      </c>
      <c r="V104" s="70">
        <v>6.9309999999999997E-2</v>
      </c>
      <c r="W104" s="62">
        <f t="shared" si="4"/>
        <v>0.43364999999999998</v>
      </c>
      <c r="X104" s="62">
        <f t="shared" si="5"/>
        <v>0.56633999999999995</v>
      </c>
      <c r="Y104" s="62">
        <f t="shared" si="6"/>
        <v>6.7320000000000005E-2</v>
      </c>
      <c r="Z104" s="62">
        <f t="shared" si="7"/>
        <v>3.9599999999999996E-2</v>
      </c>
    </row>
    <row r="105" spans="1:26" x14ac:dyDescent="0.2">
      <c r="A105" s="71" t="s">
        <v>8</v>
      </c>
      <c r="B105" s="72" t="s">
        <v>441</v>
      </c>
      <c r="C105" s="73">
        <v>4.5539999999999997E-2</v>
      </c>
      <c r="D105" s="73">
        <v>2.376E-2</v>
      </c>
      <c r="E105" s="73">
        <v>2.9700000000000001E-2</v>
      </c>
      <c r="F105" s="73">
        <v>1.7819999999999999E-2</v>
      </c>
      <c r="G105" s="73">
        <v>3.96E-3</v>
      </c>
      <c r="H105" s="73">
        <v>3.96E-3</v>
      </c>
      <c r="I105" s="73">
        <v>4.5539999999999997E-2</v>
      </c>
      <c r="J105" s="73">
        <v>0.14058999999999999</v>
      </c>
      <c r="K105" s="73">
        <v>2.7720000000000002E-2</v>
      </c>
      <c r="L105" s="73">
        <v>7.5249999999999997E-2</v>
      </c>
      <c r="M105" s="73">
        <v>8.9109999999999995E-2</v>
      </c>
      <c r="N105" s="73">
        <v>2.1780000000000001E-2</v>
      </c>
      <c r="O105" s="73">
        <v>8.5150000000000003E-2</v>
      </c>
      <c r="P105" s="73">
        <v>4.3560000000000001E-2</v>
      </c>
      <c r="Q105" s="73">
        <v>2.5739999999999999E-2</v>
      </c>
      <c r="R105" s="73">
        <v>7.1290000000000006E-2</v>
      </c>
      <c r="S105" s="73">
        <v>4.752E-2</v>
      </c>
      <c r="T105" s="73">
        <v>4.5539999999999997E-2</v>
      </c>
      <c r="U105" s="73">
        <v>5.1490000000000001E-2</v>
      </c>
      <c r="V105" s="73">
        <v>0.10495</v>
      </c>
      <c r="W105" s="62">
        <f t="shared" si="4"/>
        <v>0.48513000000000006</v>
      </c>
      <c r="X105" s="62">
        <f t="shared" si="5"/>
        <v>0.51483999999999996</v>
      </c>
      <c r="Y105" s="62">
        <f t="shared" si="6"/>
        <v>7.3259999999999992E-2</v>
      </c>
      <c r="Z105" s="62">
        <f t="shared" si="7"/>
        <v>2.1780000000000001E-2</v>
      </c>
    </row>
    <row r="106" spans="1:26" x14ac:dyDescent="0.2">
      <c r="A106" s="71" t="s">
        <v>8</v>
      </c>
      <c r="B106" s="72" t="s">
        <v>442</v>
      </c>
      <c r="C106" s="73">
        <v>4.3560000000000001E-2</v>
      </c>
      <c r="D106" s="73">
        <v>2.5739999999999999E-2</v>
      </c>
      <c r="E106" s="73">
        <v>2.9700000000000001E-2</v>
      </c>
      <c r="F106" s="73">
        <v>1.9800000000000002E-2</v>
      </c>
      <c r="G106" s="73">
        <v>3.96E-3</v>
      </c>
      <c r="H106" s="73">
        <v>3.96E-3</v>
      </c>
      <c r="I106" s="73">
        <v>4.1579999999999999E-2</v>
      </c>
      <c r="J106" s="73">
        <v>0.14455000000000001</v>
      </c>
      <c r="K106" s="73">
        <v>2.7720000000000002E-2</v>
      </c>
      <c r="L106" s="73">
        <v>7.5249999999999997E-2</v>
      </c>
      <c r="M106" s="73">
        <v>7.9210000000000003E-2</v>
      </c>
      <c r="N106" s="73">
        <v>2.5739999999999999E-2</v>
      </c>
      <c r="O106" s="73">
        <v>8.7129999999999999E-2</v>
      </c>
      <c r="P106" s="73">
        <v>4.3560000000000001E-2</v>
      </c>
      <c r="Q106" s="73">
        <v>2.5739999999999999E-2</v>
      </c>
      <c r="R106" s="73">
        <v>6.7330000000000001E-2</v>
      </c>
      <c r="S106" s="73">
        <v>4.9500000000000002E-2</v>
      </c>
      <c r="T106" s="73">
        <v>4.3560000000000001E-2</v>
      </c>
      <c r="U106" s="73">
        <v>5.1490000000000001E-2</v>
      </c>
      <c r="V106" s="73">
        <v>0.11089</v>
      </c>
      <c r="W106" s="62">
        <f t="shared" si="4"/>
        <v>0.49107000000000001</v>
      </c>
      <c r="X106" s="62">
        <f t="shared" si="5"/>
        <v>0.50889999999999991</v>
      </c>
      <c r="Y106" s="62">
        <f t="shared" si="6"/>
        <v>7.9199999999999993E-2</v>
      </c>
      <c r="Z106" s="62">
        <f t="shared" si="7"/>
        <v>2.3760000000000003E-2</v>
      </c>
    </row>
    <row r="107" spans="1:26" x14ac:dyDescent="0.2">
      <c r="A107" s="71" t="s">
        <v>8</v>
      </c>
      <c r="B107" s="72" t="s">
        <v>443</v>
      </c>
      <c r="C107" s="73">
        <v>3.5639999999999998E-2</v>
      </c>
      <c r="D107" s="73">
        <v>2.7720000000000002E-2</v>
      </c>
      <c r="E107" s="73">
        <v>3.168E-2</v>
      </c>
      <c r="F107" s="73">
        <v>1.7819999999999999E-2</v>
      </c>
      <c r="G107" s="73">
        <v>1.98E-3</v>
      </c>
      <c r="H107" s="73">
        <v>3.96E-3</v>
      </c>
      <c r="I107" s="73">
        <v>4.3560000000000001E-2</v>
      </c>
      <c r="J107" s="73">
        <v>0.14652999999999999</v>
      </c>
      <c r="K107" s="73">
        <v>2.7720000000000002E-2</v>
      </c>
      <c r="L107" s="73">
        <v>7.5249999999999997E-2</v>
      </c>
      <c r="M107" s="73">
        <v>8.9109999999999995E-2</v>
      </c>
      <c r="N107" s="73">
        <v>2.1780000000000001E-2</v>
      </c>
      <c r="O107" s="73">
        <v>8.5150000000000003E-2</v>
      </c>
      <c r="P107" s="73">
        <v>4.5539999999999997E-2</v>
      </c>
      <c r="Q107" s="73">
        <v>2.5739999999999999E-2</v>
      </c>
      <c r="R107" s="73">
        <v>7.5249999999999997E-2</v>
      </c>
      <c r="S107" s="73">
        <v>4.1579999999999999E-2</v>
      </c>
      <c r="T107" s="73">
        <v>4.1579999999999999E-2</v>
      </c>
      <c r="U107" s="73">
        <v>4.9500000000000002E-2</v>
      </c>
      <c r="V107" s="73">
        <v>0.11287</v>
      </c>
      <c r="W107" s="62">
        <f t="shared" si="4"/>
        <v>0.48908000000000001</v>
      </c>
      <c r="X107" s="62">
        <f t="shared" si="5"/>
        <v>0.51088</v>
      </c>
      <c r="Y107" s="62">
        <f t="shared" si="6"/>
        <v>7.7220000000000011E-2</v>
      </c>
      <c r="Z107" s="62">
        <f t="shared" si="7"/>
        <v>2.1780000000000001E-2</v>
      </c>
    </row>
    <row r="108" spans="1:26" x14ac:dyDescent="0.2">
      <c r="A108" s="74" t="s">
        <v>8</v>
      </c>
      <c r="B108" s="75" t="s">
        <v>444</v>
      </c>
      <c r="C108" s="76">
        <v>6.5350000000000005E-2</v>
      </c>
      <c r="D108" s="76">
        <v>1.9800000000000002E-2</v>
      </c>
      <c r="E108" s="76">
        <v>3.5639999999999998E-2</v>
      </c>
      <c r="F108" s="76">
        <v>2.376E-2</v>
      </c>
      <c r="G108" s="76">
        <v>1.98E-3</v>
      </c>
      <c r="H108" s="76">
        <v>2.376E-2</v>
      </c>
      <c r="I108" s="76">
        <v>1.9800000000000002E-2</v>
      </c>
      <c r="J108" s="76">
        <v>9.5049999999999996E-2</v>
      </c>
      <c r="K108" s="76">
        <v>3.168E-2</v>
      </c>
      <c r="L108" s="76">
        <v>0.11287</v>
      </c>
      <c r="M108" s="76">
        <v>0.12078999999999999</v>
      </c>
      <c r="N108" s="76">
        <v>1.188E-2</v>
      </c>
      <c r="O108" s="76">
        <v>2.1780000000000001E-2</v>
      </c>
      <c r="P108" s="76">
        <v>9.1090000000000004E-2</v>
      </c>
      <c r="Q108" s="76">
        <v>5.3469999999999997E-2</v>
      </c>
      <c r="R108" s="76">
        <v>6.5350000000000005E-2</v>
      </c>
      <c r="S108" s="76">
        <v>6.3369999999999996E-2</v>
      </c>
      <c r="T108" s="76">
        <v>2.5739999999999999E-2</v>
      </c>
      <c r="U108" s="76">
        <v>4.3560000000000001E-2</v>
      </c>
      <c r="V108" s="76">
        <v>7.3270000000000002E-2</v>
      </c>
      <c r="W108" s="62">
        <f t="shared" si="4"/>
        <v>0.43562999999999996</v>
      </c>
      <c r="X108" s="62">
        <f t="shared" si="5"/>
        <v>0.56435999999999997</v>
      </c>
      <c r="Y108" s="62">
        <f t="shared" si="6"/>
        <v>6.336E-2</v>
      </c>
      <c r="Z108" s="62">
        <f t="shared" si="7"/>
        <v>4.752E-2</v>
      </c>
    </row>
    <row r="109" spans="1:26" x14ac:dyDescent="0.2">
      <c r="A109" s="74" t="s">
        <v>8</v>
      </c>
      <c r="B109" s="75" t="s">
        <v>445</v>
      </c>
      <c r="C109" s="76">
        <v>6.7330000000000001E-2</v>
      </c>
      <c r="D109" s="76">
        <v>2.1780000000000001E-2</v>
      </c>
      <c r="E109" s="76">
        <v>3.5639999999999998E-2</v>
      </c>
      <c r="F109" s="76">
        <v>2.5739999999999999E-2</v>
      </c>
      <c r="G109" s="76">
        <v>1.98E-3</v>
      </c>
      <c r="H109" s="76">
        <v>1.7819999999999999E-2</v>
      </c>
      <c r="I109" s="76">
        <v>1.584E-2</v>
      </c>
      <c r="J109" s="76">
        <v>9.9010000000000001E-2</v>
      </c>
      <c r="K109" s="76">
        <v>3.168E-2</v>
      </c>
      <c r="L109" s="76">
        <v>0.11484999999999999</v>
      </c>
      <c r="M109" s="76">
        <v>0.11881</v>
      </c>
      <c r="N109" s="76">
        <v>1.7819999999999999E-2</v>
      </c>
      <c r="O109" s="76">
        <v>2.1780000000000001E-2</v>
      </c>
      <c r="P109" s="76">
        <v>9.1090000000000004E-2</v>
      </c>
      <c r="Q109" s="76">
        <v>4.9500000000000002E-2</v>
      </c>
      <c r="R109" s="76">
        <v>7.3270000000000002E-2</v>
      </c>
      <c r="S109" s="76">
        <v>6.139E-2</v>
      </c>
      <c r="T109" s="76">
        <v>2.5739999999999999E-2</v>
      </c>
      <c r="U109" s="76">
        <v>3.9600000000000003E-2</v>
      </c>
      <c r="V109" s="76">
        <v>6.9309999999999997E-2</v>
      </c>
      <c r="W109" s="62">
        <f t="shared" si="4"/>
        <v>0.44157000000000002</v>
      </c>
      <c r="X109" s="62">
        <f t="shared" si="5"/>
        <v>0.55840999999999996</v>
      </c>
      <c r="Y109" s="62">
        <f t="shared" si="6"/>
        <v>7.1279999999999996E-2</v>
      </c>
      <c r="Z109" s="62">
        <f t="shared" si="7"/>
        <v>4.3560000000000001E-2</v>
      </c>
    </row>
    <row r="110" spans="1:26" x14ac:dyDescent="0.2">
      <c r="A110" s="74" t="s">
        <v>8</v>
      </c>
      <c r="B110" s="75" t="s">
        <v>446</v>
      </c>
      <c r="C110" s="76">
        <v>6.9309999999999997E-2</v>
      </c>
      <c r="D110" s="76">
        <v>1.9800000000000002E-2</v>
      </c>
      <c r="E110" s="76">
        <v>3.168E-2</v>
      </c>
      <c r="F110" s="76">
        <v>2.376E-2</v>
      </c>
      <c r="G110" s="76">
        <v>1.98E-3</v>
      </c>
      <c r="H110" s="76">
        <v>2.376E-2</v>
      </c>
      <c r="I110" s="76">
        <v>1.9800000000000002E-2</v>
      </c>
      <c r="J110" s="76">
        <v>9.7030000000000005E-2</v>
      </c>
      <c r="K110" s="76">
        <v>3.3660000000000002E-2</v>
      </c>
      <c r="L110" s="76">
        <v>9.9010000000000001E-2</v>
      </c>
      <c r="M110" s="76">
        <v>0.12277</v>
      </c>
      <c r="N110" s="76">
        <v>1.188E-2</v>
      </c>
      <c r="O110" s="76">
        <v>3.168E-2</v>
      </c>
      <c r="P110" s="76">
        <v>9.307E-2</v>
      </c>
      <c r="Q110" s="76">
        <v>5.5449999999999999E-2</v>
      </c>
      <c r="R110" s="76">
        <v>5.9409999999999998E-2</v>
      </c>
      <c r="S110" s="76">
        <v>6.3369999999999996E-2</v>
      </c>
      <c r="T110" s="76">
        <v>2.376E-2</v>
      </c>
      <c r="U110" s="76">
        <v>4.3560000000000001E-2</v>
      </c>
      <c r="V110" s="76">
        <v>7.5249999999999997E-2</v>
      </c>
      <c r="W110" s="62">
        <f t="shared" si="4"/>
        <v>0.42969000000000002</v>
      </c>
      <c r="X110" s="62">
        <f t="shared" si="5"/>
        <v>0.57030000000000003</v>
      </c>
      <c r="Y110" s="62">
        <f t="shared" si="6"/>
        <v>6.5340000000000009E-2</v>
      </c>
      <c r="Z110" s="62">
        <f t="shared" si="7"/>
        <v>4.752E-2</v>
      </c>
    </row>
    <row r="111" spans="1:26" x14ac:dyDescent="0.2">
      <c r="A111" s="74" t="s">
        <v>8</v>
      </c>
      <c r="B111" s="75" t="s">
        <v>447</v>
      </c>
      <c r="C111" s="76">
        <v>7.9210000000000003E-2</v>
      </c>
      <c r="D111" s="76">
        <v>2.376E-2</v>
      </c>
      <c r="E111" s="76">
        <v>2.9700000000000001E-2</v>
      </c>
      <c r="F111" s="76">
        <v>2.5739999999999999E-2</v>
      </c>
      <c r="G111" s="76">
        <v>1.98E-3</v>
      </c>
      <c r="H111" s="76">
        <v>1.3860000000000001E-2</v>
      </c>
      <c r="I111" s="76">
        <v>1.9800000000000002E-2</v>
      </c>
      <c r="J111" s="76">
        <v>0.10297000000000001</v>
      </c>
      <c r="K111" s="76">
        <v>3.3660000000000002E-2</v>
      </c>
      <c r="L111" s="76">
        <v>9.7030000000000005E-2</v>
      </c>
      <c r="M111" s="76">
        <v>0.12277</v>
      </c>
      <c r="N111" s="76">
        <v>1.3860000000000001E-2</v>
      </c>
      <c r="O111" s="76">
        <v>3.3660000000000002E-2</v>
      </c>
      <c r="P111" s="76">
        <v>8.7129999999999999E-2</v>
      </c>
      <c r="Q111" s="76">
        <v>5.7430000000000002E-2</v>
      </c>
      <c r="R111" s="76">
        <v>7.1290000000000006E-2</v>
      </c>
      <c r="S111" s="76">
        <v>5.3469999999999997E-2</v>
      </c>
      <c r="T111" s="76">
        <v>2.5739999999999999E-2</v>
      </c>
      <c r="U111" s="76">
        <v>3.9600000000000003E-2</v>
      </c>
      <c r="V111" s="76">
        <v>6.7330000000000001E-2</v>
      </c>
      <c r="W111" s="62">
        <f t="shared" si="4"/>
        <v>0.42969000000000007</v>
      </c>
      <c r="X111" s="62">
        <f t="shared" si="5"/>
        <v>0.57030000000000003</v>
      </c>
      <c r="Y111" s="62">
        <f t="shared" si="6"/>
        <v>7.1279999999999996E-2</v>
      </c>
      <c r="Z111" s="62">
        <f t="shared" si="7"/>
        <v>3.9599999999999996E-2</v>
      </c>
    </row>
    <row r="112" spans="1:26" x14ac:dyDescent="0.2">
      <c r="A112" s="74" t="s">
        <v>8</v>
      </c>
      <c r="B112" s="75" t="s">
        <v>448</v>
      </c>
      <c r="C112" s="76">
        <v>7.3270000000000002E-2</v>
      </c>
      <c r="D112" s="76">
        <v>1.9800000000000002E-2</v>
      </c>
      <c r="E112" s="76">
        <v>3.3660000000000002E-2</v>
      </c>
      <c r="F112" s="76">
        <v>2.376E-2</v>
      </c>
      <c r="G112" s="76">
        <v>1.98E-3</v>
      </c>
      <c r="H112" s="76">
        <v>1.9800000000000002E-2</v>
      </c>
      <c r="I112" s="76">
        <v>1.9800000000000002E-2</v>
      </c>
      <c r="J112" s="76">
        <v>0.10099</v>
      </c>
      <c r="K112" s="76">
        <v>3.3660000000000002E-2</v>
      </c>
      <c r="L112" s="76">
        <v>0.10297000000000001</v>
      </c>
      <c r="M112" s="76">
        <v>0.11881</v>
      </c>
      <c r="N112" s="76">
        <v>1.584E-2</v>
      </c>
      <c r="O112" s="76">
        <v>2.7720000000000002E-2</v>
      </c>
      <c r="P112" s="76">
        <v>8.9109999999999995E-2</v>
      </c>
      <c r="Q112" s="76">
        <v>5.1490000000000001E-2</v>
      </c>
      <c r="R112" s="76">
        <v>5.7430000000000002E-2</v>
      </c>
      <c r="S112" s="76">
        <v>6.3369999999999996E-2</v>
      </c>
      <c r="T112" s="76">
        <v>2.5739999999999999E-2</v>
      </c>
      <c r="U112" s="76">
        <v>4.3560000000000001E-2</v>
      </c>
      <c r="V112" s="76">
        <v>7.7229999999999993E-2</v>
      </c>
      <c r="W112" s="62">
        <f t="shared" si="4"/>
        <v>0.43364999999999998</v>
      </c>
      <c r="X112" s="62">
        <f t="shared" si="5"/>
        <v>0.56633999999999995</v>
      </c>
      <c r="Y112" s="62">
        <f t="shared" si="6"/>
        <v>6.93E-2</v>
      </c>
      <c r="Z112" s="62">
        <f t="shared" si="7"/>
        <v>4.3560000000000001E-2</v>
      </c>
    </row>
    <row r="113" spans="1:26" x14ac:dyDescent="0.2">
      <c r="A113" s="30" t="s">
        <v>6</v>
      </c>
      <c r="B113" s="69" t="s">
        <v>449</v>
      </c>
      <c r="C113" s="70">
        <v>6.726E-2</v>
      </c>
      <c r="D113" s="70">
        <v>2.691E-2</v>
      </c>
      <c r="E113" s="70">
        <v>2.2419999999999999E-2</v>
      </c>
      <c r="F113" s="70">
        <v>4.4839999999999998E-2</v>
      </c>
      <c r="G113" s="70">
        <v>1.7940000000000001E-2</v>
      </c>
      <c r="H113" s="70">
        <v>2.691E-2</v>
      </c>
      <c r="I113" s="70">
        <v>4.9329999999999999E-2</v>
      </c>
      <c r="J113" s="70">
        <v>5.8299999999999998E-2</v>
      </c>
      <c r="K113" s="70">
        <v>4.4839999999999998E-2</v>
      </c>
      <c r="L113" s="70">
        <v>0.12107999999999999</v>
      </c>
      <c r="M113" s="70">
        <v>7.1749999999999994E-2</v>
      </c>
      <c r="N113" s="70">
        <v>1.7940000000000001E-2</v>
      </c>
      <c r="O113" s="70">
        <v>3.1390000000000001E-2</v>
      </c>
      <c r="P113" s="70">
        <v>4.9329999999999999E-2</v>
      </c>
      <c r="Q113" s="70">
        <v>6.2780000000000002E-2</v>
      </c>
      <c r="R113" s="70">
        <v>8.072E-2</v>
      </c>
      <c r="S113" s="70">
        <v>5.8299999999999998E-2</v>
      </c>
      <c r="T113" s="70">
        <v>3.5869999999999999E-2</v>
      </c>
      <c r="U113" s="70">
        <v>3.1390000000000001E-2</v>
      </c>
      <c r="V113" s="70">
        <v>8.072E-2</v>
      </c>
      <c r="W113" s="62">
        <f t="shared" si="4"/>
        <v>0.47984000000000004</v>
      </c>
      <c r="X113" s="62">
        <f t="shared" si="5"/>
        <v>0.52017999999999998</v>
      </c>
      <c r="Y113" s="62">
        <f t="shared" si="6"/>
        <v>8.9689999999999992E-2</v>
      </c>
      <c r="Z113" s="62">
        <f t="shared" si="7"/>
        <v>7.1749999999999994E-2</v>
      </c>
    </row>
    <row r="114" spans="1:26" x14ac:dyDescent="0.2">
      <c r="A114" s="30" t="s">
        <v>6</v>
      </c>
      <c r="B114" s="69" t="s">
        <v>438</v>
      </c>
      <c r="C114" s="70">
        <v>6.2780000000000002E-2</v>
      </c>
      <c r="D114" s="70">
        <v>2.2419999999999999E-2</v>
      </c>
      <c r="E114" s="70">
        <v>3.1390000000000001E-2</v>
      </c>
      <c r="F114" s="70">
        <v>3.1390000000000001E-2</v>
      </c>
      <c r="G114" s="70">
        <v>1.345E-2</v>
      </c>
      <c r="H114" s="70">
        <v>3.1390000000000001E-2</v>
      </c>
      <c r="I114" s="70">
        <v>6.726E-2</v>
      </c>
      <c r="J114" s="70">
        <v>6.2780000000000002E-2</v>
      </c>
      <c r="K114" s="70">
        <v>1.7940000000000001E-2</v>
      </c>
      <c r="L114" s="70">
        <v>7.6230000000000006E-2</v>
      </c>
      <c r="M114" s="70">
        <v>8.9690000000000006E-2</v>
      </c>
      <c r="N114" s="70">
        <v>5.3809999999999997E-2</v>
      </c>
      <c r="O114" s="70">
        <v>1.7940000000000001E-2</v>
      </c>
      <c r="P114" s="70">
        <v>5.3809999999999997E-2</v>
      </c>
      <c r="Q114" s="70">
        <v>6.2780000000000002E-2</v>
      </c>
      <c r="R114" s="70">
        <v>7.1749999999999994E-2</v>
      </c>
      <c r="S114" s="70">
        <v>7.1749999999999994E-2</v>
      </c>
      <c r="T114" s="70">
        <v>2.691E-2</v>
      </c>
      <c r="U114" s="70">
        <v>2.691E-2</v>
      </c>
      <c r="V114" s="70">
        <v>0.10761999999999999</v>
      </c>
      <c r="W114" s="62">
        <f t="shared" si="4"/>
        <v>0.50223999999999991</v>
      </c>
      <c r="X114" s="62">
        <f t="shared" si="5"/>
        <v>0.49775999999999998</v>
      </c>
      <c r="Y114" s="62">
        <f t="shared" si="6"/>
        <v>9.4170000000000004E-2</v>
      </c>
      <c r="Z114" s="62">
        <f t="shared" si="7"/>
        <v>6.2780000000000002E-2</v>
      </c>
    </row>
    <row r="115" spans="1:26" x14ac:dyDescent="0.2">
      <c r="A115" s="30" t="s">
        <v>6</v>
      </c>
      <c r="B115" s="69" t="s">
        <v>439</v>
      </c>
      <c r="C115" s="70">
        <v>6.2780000000000002E-2</v>
      </c>
      <c r="D115" s="70">
        <v>2.691E-2</v>
      </c>
      <c r="E115" s="70">
        <v>3.1390000000000001E-2</v>
      </c>
      <c r="F115" s="70">
        <v>4.036E-2</v>
      </c>
      <c r="G115" s="70">
        <v>1.7940000000000001E-2</v>
      </c>
      <c r="H115" s="70">
        <v>3.1390000000000001E-2</v>
      </c>
      <c r="I115" s="70">
        <v>5.3809999999999997E-2</v>
      </c>
      <c r="J115" s="70">
        <v>4.4839999999999998E-2</v>
      </c>
      <c r="K115" s="70">
        <v>3.5869999999999999E-2</v>
      </c>
      <c r="L115" s="70">
        <v>0.10761999999999999</v>
      </c>
      <c r="M115" s="70">
        <v>0.11659</v>
      </c>
      <c r="N115" s="70">
        <v>3.1390000000000001E-2</v>
      </c>
      <c r="O115" s="70">
        <v>1.7940000000000001E-2</v>
      </c>
      <c r="P115" s="70">
        <v>4.4839999999999998E-2</v>
      </c>
      <c r="Q115" s="70">
        <v>5.8299999999999998E-2</v>
      </c>
      <c r="R115" s="70">
        <v>5.3809999999999997E-2</v>
      </c>
      <c r="S115" s="70">
        <v>7.1749999999999994E-2</v>
      </c>
      <c r="T115" s="70">
        <v>2.691E-2</v>
      </c>
      <c r="U115" s="70">
        <v>3.1390000000000001E-2</v>
      </c>
      <c r="V115" s="70">
        <v>9.4170000000000004E-2</v>
      </c>
      <c r="W115" s="62">
        <f t="shared" si="4"/>
        <v>0.47084999999999999</v>
      </c>
      <c r="X115" s="62">
        <f t="shared" si="5"/>
        <v>0.52915000000000001</v>
      </c>
      <c r="Y115" s="62">
        <f t="shared" si="6"/>
        <v>9.4170000000000004E-2</v>
      </c>
      <c r="Z115" s="62">
        <f t="shared" si="7"/>
        <v>7.1750000000000008E-2</v>
      </c>
    </row>
    <row r="116" spans="1:26" x14ac:dyDescent="0.2">
      <c r="A116" s="30" t="s">
        <v>6</v>
      </c>
      <c r="B116" s="69" t="s">
        <v>450</v>
      </c>
      <c r="C116" s="70">
        <v>4.9329999999999999E-2</v>
      </c>
      <c r="D116" s="70">
        <v>3.1390000000000001E-2</v>
      </c>
      <c r="E116" s="70">
        <v>4.036E-2</v>
      </c>
      <c r="F116" s="70">
        <v>4.4839999999999998E-2</v>
      </c>
      <c r="G116" s="70">
        <v>1.7940000000000001E-2</v>
      </c>
      <c r="H116" s="70">
        <v>3.5869999999999999E-2</v>
      </c>
      <c r="I116" s="70">
        <v>4.9329999999999999E-2</v>
      </c>
      <c r="J116" s="70">
        <v>4.9329999999999999E-2</v>
      </c>
      <c r="K116" s="70">
        <v>3.1390000000000001E-2</v>
      </c>
      <c r="L116" s="70">
        <v>0.13453000000000001</v>
      </c>
      <c r="M116" s="70">
        <v>8.072E-2</v>
      </c>
      <c r="N116" s="70">
        <v>1.345E-2</v>
      </c>
      <c r="O116" s="70">
        <v>3.1390000000000001E-2</v>
      </c>
      <c r="P116" s="70">
        <v>4.9329999999999999E-2</v>
      </c>
      <c r="Q116" s="70">
        <v>5.3809999999999997E-2</v>
      </c>
      <c r="R116" s="70">
        <v>7.6230000000000006E-2</v>
      </c>
      <c r="S116" s="70">
        <v>6.2780000000000002E-2</v>
      </c>
      <c r="T116" s="70">
        <v>3.1390000000000001E-2</v>
      </c>
      <c r="U116" s="70">
        <v>4.036E-2</v>
      </c>
      <c r="V116" s="70">
        <v>7.6230000000000006E-2</v>
      </c>
      <c r="W116" s="62">
        <f t="shared" si="4"/>
        <v>0.49327000000000004</v>
      </c>
      <c r="X116" s="62">
        <f t="shared" si="5"/>
        <v>0.50673000000000001</v>
      </c>
      <c r="Y116" s="62">
        <f t="shared" si="6"/>
        <v>7.6230000000000006E-2</v>
      </c>
      <c r="Z116" s="62">
        <f t="shared" si="7"/>
        <v>8.0710000000000004E-2</v>
      </c>
    </row>
    <row r="117" spans="1:26" x14ac:dyDescent="0.2">
      <c r="A117" s="71" t="s">
        <v>6</v>
      </c>
      <c r="B117" s="72" t="s">
        <v>451</v>
      </c>
      <c r="C117" s="73">
        <v>4.4839999999999998E-2</v>
      </c>
      <c r="D117" s="73">
        <v>6.2780000000000002E-2</v>
      </c>
      <c r="E117" s="73">
        <v>2.2419999999999999E-2</v>
      </c>
      <c r="F117" s="73">
        <v>4.4839999999999998E-2</v>
      </c>
      <c r="G117" s="73">
        <v>1.345E-2</v>
      </c>
      <c r="H117" s="73">
        <v>1.7940000000000001E-2</v>
      </c>
      <c r="I117" s="73">
        <v>6.2780000000000002E-2</v>
      </c>
      <c r="J117" s="73">
        <v>7.1749999999999994E-2</v>
      </c>
      <c r="K117" s="73">
        <v>2.691E-2</v>
      </c>
      <c r="L117" s="73">
        <v>0.10761999999999999</v>
      </c>
      <c r="M117" s="73">
        <v>9.4170000000000004E-2</v>
      </c>
      <c r="N117" s="73">
        <v>4.036E-2</v>
      </c>
      <c r="O117" s="73">
        <v>4.036E-2</v>
      </c>
      <c r="P117" s="73">
        <v>8.9700000000000005E-3</v>
      </c>
      <c r="Q117" s="73">
        <v>4.4839999999999998E-2</v>
      </c>
      <c r="R117" s="73">
        <v>6.2780000000000002E-2</v>
      </c>
      <c r="S117" s="73">
        <v>4.4839999999999998E-2</v>
      </c>
      <c r="T117" s="73">
        <v>2.691E-2</v>
      </c>
      <c r="U117" s="73">
        <v>6.2780000000000002E-2</v>
      </c>
      <c r="V117" s="73">
        <v>9.8650000000000002E-2</v>
      </c>
      <c r="W117" s="62">
        <f t="shared" si="4"/>
        <v>0.53363000000000005</v>
      </c>
      <c r="X117" s="62">
        <f t="shared" si="5"/>
        <v>0.46636</v>
      </c>
      <c r="Y117" s="62">
        <f t="shared" si="6"/>
        <v>0.13005</v>
      </c>
      <c r="Z117" s="62">
        <f t="shared" si="7"/>
        <v>6.2780000000000002E-2</v>
      </c>
    </row>
    <row r="118" spans="1:26" x14ac:dyDescent="0.2">
      <c r="A118" s="71" t="s">
        <v>6</v>
      </c>
      <c r="B118" s="72" t="s">
        <v>452</v>
      </c>
      <c r="C118" s="73">
        <v>4.4839999999999998E-2</v>
      </c>
      <c r="D118" s="73">
        <v>5.3809999999999997E-2</v>
      </c>
      <c r="E118" s="73">
        <v>2.691E-2</v>
      </c>
      <c r="F118" s="73">
        <v>3.5869999999999999E-2</v>
      </c>
      <c r="G118" s="73">
        <v>1.345E-2</v>
      </c>
      <c r="H118" s="73">
        <v>1.7940000000000001E-2</v>
      </c>
      <c r="I118" s="73">
        <v>7.6230000000000006E-2</v>
      </c>
      <c r="J118" s="73">
        <v>7.1749999999999994E-2</v>
      </c>
      <c r="K118" s="73">
        <v>2.691E-2</v>
      </c>
      <c r="L118" s="73">
        <v>8.9690000000000006E-2</v>
      </c>
      <c r="M118" s="73">
        <v>8.9690000000000006E-2</v>
      </c>
      <c r="N118" s="73">
        <v>4.9329999999999999E-2</v>
      </c>
      <c r="O118" s="73">
        <v>6.2780000000000002E-2</v>
      </c>
      <c r="P118" s="73">
        <v>4.4799999999999996E-3</v>
      </c>
      <c r="Q118" s="73">
        <v>4.4839999999999998E-2</v>
      </c>
      <c r="R118" s="73">
        <v>4.4839999999999998E-2</v>
      </c>
      <c r="S118" s="73">
        <v>4.036E-2</v>
      </c>
      <c r="T118" s="73">
        <v>2.691E-2</v>
      </c>
      <c r="U118" s="73">
        <v>7.6230000000000006E-2</v>
      </c>
      <c r="V118" s="73">
        <v>0.10314</v>
      </c>
      <c r="W118" s="62">
        <f t="shared" si="4"/>
        <v>0.53362999999999994</v>
      </c>
      <c r="X118" s="62">
        <f t="shared" si="5"/>
        <v>0.46637000000000001</v>
      </c>
      <c r="Y118" s="62">
        <f t="shared" si="6"/>
        <v>0.13005</v>
      </c>
      <c r="Z118" s="62">
        <f t="shared" si="7"/>
        <v>5.3809999999999997E-2</v>
      </c>
    </row>
    <row r="119" spans="1:26" x14ac:dyDescent="0.2">
      <c r="A119" s="71" t="s">
        <v>6</v>
      </c>
      <c r="B119" s="72" t="s">
        <v>453</v>
      </c>
      <c r="C119" s="73">
        <v>5.3809999999999997E-2</v>
      </c>
      <c r="D119" s="73">
        <v>5.3809999999999997E-2</v>
      </c>
      <c r="E119" s="73">
        <v>2.2419999999999999E-2</v>
      </c>
      <c r="F119" s="73">
        <v>4.4839999999999998E-2</v>
      </c>
      <c r="G119" s="73">
        <v>1.345E-2</v>
      </c>
      <c r="H119" s="73">
        <v>1.7940000000000001E-2</v>
      </c>
      <c r="I119" s="73">
        <v>6.726E-2</v>
      </c>
      <c r="J119" s="73">
        <v>6.726E-2</v>
      </c>
      <c r="K119" s="73">
        <v>2.691E-2</v>
      </c>
      <c r="L119" s="73">
        <v>0.11659</v>
      </c>
      <c r="M119" s="73">
        <v>7.1749999999999994E-2</v>
      </c>
      <c r="N119" s="73">
        <v>4.9329999999999999E-2</v>
      </c>
      <c r="O119" s="73">
        <v>6.726E-2</v>
      </c>
      <c r="P119" s="73">
        <v>1.345E-2</v>
      </c>
      <c r="Q119" s="73">
        <v>4.036E-2</v>
      </c>
      <c r="R119" s="73">
        <v>5.3809999999999997E-2</v>
      </c>
      <c r="S119" s="73">
        <v>2.691E-2</v>
      </c>
      <c r="T119" s="73">
        <v>3.1390000000000001E-2</v>
      </c>
      <c r="U119" s="73">
        <v>7.6230000000000006E-2</v>
      </c>
      <c r="V119" s="73">
        <v>8.5199999999999998E-2</v>
      </c>
      <c r="W119" s="62">
        <f t="shared" si="4"/>
        <v>0.52016999999999991</v>
      </c>
      <c r="X119" s="62">
        <f t="shared" si="5"/>
        <v>0.47980999999999996</v>
      </c>
      <c r="Y119" s="62">
        <f t="shared" si="6"/>
        <v>0.13005</v>
      </c>
      <c r="Z119" s="62">
        <f t="shared" si="7"/>
        <v>6.2780000000000002E-2</v>
      </c>
    </row>
    <row r="120" spans="1:26" x14ac:dyDescent="0.2">
      <c r="A120" s="74" t="s">
        <v>6</v>
      </c>
      <c r="B120" s="75" t="s">
        <v>454</v>
      </c>
      <c r="C120" s="76">
        <v>4.4839999999999998E-2</v>
      </c>
      <c r="D120" s="76">
        <v>2.691E-2</v>
      </c>
      <c r="E120" s="76">
        <v>6.2780000000000002E-2</v>
      </c>
      <c r="F120" s="76">
        <v>4.9329999999999999E-2</v>
      </c>
      <c r="G120" s="76">
        <v>1.345E-2</v>
      </c>
      <c r="H120" s="76">
        <v>3.5869999999999999E-2</v>
      </c>
      <c r="I120" s="76">
        <v>3.5869999999999999E-2</v>
      </c>
      <c r="J120" s="76">
        <v>5.3809999999999997E-2</v>
      </c>
      <c r="K120" s="76">
        <v>3.1390000000000001E-2</v>
      </c>
      <c r="L120" s="76">
        <v>0.12107999999999999</v>
      </c>
      <c r="M120" s="76">
        <v>9.8650000000000002E-2</v>
      </c>
      <c r="N120" s="76">
        <v>2.691E-2</v>
      </c>
      <c r="O120" s="76">
        <v>1.7940000000000001E-2</v>
      </c>
      <c r="P120" s="76">
        <v>5.3809999999999997E-2</v>
      </c>
      <c r="Q120" s="76">
        <v>4.9329999999999999E-2</v>
      </c>
      <c r="R120" s="76">
        <v>5.3809999999999997E-2</v>
      </c>
      <c r="S120" s="76">
        <v>2.691E-2</v>
      </c>
      <c r="T120" s="76">
        <v>3.1390000000000001E-2</v>
      </c>
      <c r="U120" s="76">
        <v>4.9329999999999999E-2</v>
      </c>
      <c r="V120" s="76">
        <v>0.11659</v>
      </c>
      <c r="W120" s="62">
        <f t="shared" si="4"/>
        <v>0.46637000000000006</v>
      </c>
      <c r="X120" s="62">
        <f t="shared" si="5"/>
        <v>0.53362999999999994</v>
      </c>
      <c r="Y120" s="62">
        <f t="shared" si="6"/>
        <v>8.5210000000000008E-2</v>
      </c>
      <c r="Z120" s="62">
        <f t="shared" si="7"/>
        <v>8.5199999999999998E-2</v>
      </c>
    </row>
    <row r="121" spans="1:26" x14ac:dyDescent="0.2">
      <c r="A121" s="74" t="s">
        <v>6</v>
      </c>
      <c r="B121" s="75" t="s">
        <v>455</v>
      </c>
      <c r="C121" s="76">
        <v>5.3809999999999997E-2</v>
      </c>
      <c r="D121" s="76">
        <v>4.036E-2</v>
      </c>
      <c r="E121" s="76">
        <v>4.4839999999999998E-2</v>
      </c>
      <c r="F121" s="76">
        <v>4.9329999999999999E-2</v>
      </c>
      <c r="G121" s="76">
        <v>1.345E-2</v>
      </c>
      <c r="H121" s="76">
        <v>3.1390000000000001E-2</v>
      </c>
      <c r="I121" s="76">
        <v>4.036E-2</v>
      </c>
      <c r="J121" s="76">
        <v>5.8299999999999998E-2</v>
      </c>
      <c r="K121" s="76">
        <v>2.691E-2</v>
      </c>
      <c r="L121" s="76">
        <v>0.15695000000000001</v>
      </c>
      <c r="M121" s="76">
        <v>9.4170000000000004E-2</v>
      </c>
      <c r="N121" s="76">
        <v>2.2419999999999999E-2</v>
      </c>
      <c r="O121" s="76">
        <v>4.4799999999999996E-3</v>
      </c>
      <c r="P121" s="76">
        <v>7.1749999999999994E-2</v>
      </c>
      <c r="Q121" s="76">
        <v>5.3809999999999997E-2</v>
      </c>
      <c r="R121" s="76">
        <v>5.8299999999999998E-2</v>
      </c>
      <c r="S121" s="76">
        <v>4.036E-2</v>
      </c>
      <c r="T121" s="76">
        <v>3.1390000000000001E-2</v>
      </c>
      <c r="U121" s="76">
        <v>3.5869999999999999E-2</v>
      </c>
      <c r="V121" s="76">
        <v>7.1749999999999994E-2</v>
      </c>
      <c r="W121" s="62">
        <f t="shared" si="4"/>
        <v>0.46189000000000002</v>
      </c>
      <c r="X121" s="62">
        <f t="shared" si="5"/>
        <v>0.53810999999999998</v>
      </c>
      <c r="Y121" s="62">
        <f t="shared" si="6"/>
        <v>8.9689999999999992E-2</v>
      </c>
      <c r="Z121" s="62">
        <f t="shared" si="7"/>
        <v>8.072E-2</v>
      </c>
    </row>
    <row r="122" spans="1:26" x14ac:dyDescent="0.2">
      <c r="A122" s="74" t="s">
        <v>6</v>
      </c>
      <c r="B122" s="75" t="s">
        <v>456</v>
      </c>
      <c r="C122" s="76">
        <v>4.4839999999999998E-2</v>
      </c>
      <c r="D122" s="76">
        <v>3.1390000000000001E-2</v>
      </c>
      <c r="E122" s="76">
        <v>4.9329999999999999E-2</v>
      </c>
      <c r="F122" s="76">
        <v>4.9329999999999999E-2</v>
      </c>
      <c r="G122" s="76">
        <v>1.345E-2</v>
      </c>
      <c r="H122" s="76">
        <v>3.1390000000000001E-2</v>
      </c>
      <c r="I122" s="76">
        <v>4.036E-2</v>
      </c>
      <c r="J122" s="76">
        <v>5.3809999999999997E-2</v>
      </c>
      <c r="K122" s="76">
        <v>3.1390000000000001E-2</v>
      </c>
      <c r="L122" s="76">
        <v>0.13453000000000001</v>
      </c>
      <c r="M122" s="76">
        <v>8.9690000000000006E-2</v>
      </c>
      <c r="N122" s="76">
        <v>2.691E-2</v>
      </c>
      <c r="O122" s="76">
        <v>1.345E-2</v>
      </c>
      <c r="P122" s="76">
        <v>6.2780000000000002E-2</v>
      </c>
      <c r="Q122" s="76">
        <v>5.3809999999999997E-2</v>
      </c>
      <c r="R122" s="76">
        <v>4.9329999999999999E-2</v>
      </c>
      <c r="S122" s="76">
        <v>3.5869999999999999E-2</v>
      </c>
      <c r="T122" s="76">
        <v>3.1390000000000001E-2</v>
      </c>
      <c r="U122" s="76">
        <v>4.9329999999999999E-2</v>
      </c>
      <c r="V122" s="76">
        <v>0.10761999999999999</v>
      </c>
      <c r="W122" s="62">
        <f t="shared" si="4"/>
        <v>0.46188999999999997</v>
      </c>
      <c r="X122" s="62">
        <f t="shared" si="5"/>
        <v>0.53811000000000009</v>
      </c>
      <c r="Y122" s="62">
        <f t="shared" si="6"/>
        <v>8.9690000000000006E-2</v>
      </c>
      <c r="Z122" s="62">
        <f t="shared" si="7"/>
        <v>8.072E-2</v>
      </c>
    </row>
    <row r="123" spans="1:26" x14ac:dyDescent="0.2">
      <c r="A123" s="74" t="s">
        <v>6</v>
      </c>
      <c r="B123" s="75" t="s">
        <v>457</v>
      </c>
      <c r="C123" s="76">
        <v>5.3809999999999997E-2</v>
      </c>
      <c r="D123" s="76">
        <v>3.1390000000000001E-2</v>
      </c>
      <c r="E123" s="76">
        <v>4.036E-2</v>
      </c>
      <c r="F123" s="76">
        <v>4.036E-2</v>
      </c>
      <c r="G123" s="76">
        <v>1.7940000000000001E-2</v>
      </c>
      <c r="H123" s="76">
        <v>3.5869999999999999E-2</v>
      </c>
      <c r="I123" s="76">
        <v>4.4839999999999998E-2</v>
      </c>
      <c r="J123" s="76">
        <v>5.3809999999999997E-2</v>
      </c>
      <c r="K123" s="76">
        <v>3.5869999999999999E-2</v>
      </c>
      <c r="L123" s="76">
        <v>7.6230000000000006E-2</v>
      </c>
      <c r="M123" s="76">
        <v>0.10761999999999999</v>
      </c>
      <c r="N123" s="76">
        <v>3.1390000000000001E-2</v>
      </c>
      <c r="O123" s="76">
        <v>2.2419999999999999E-2</v>
      </c>
      <c r="P123" s="76">
        <v>4.4839999999999998E-2</v>
      </c>
      <c r="Q123" s="76">
        <v>5.8299999999999998E-2</v>
      </c>
      <c r="R123" s="76">
        <v>6.2780000000000002E-2</v>
      </c>
      <c r="S123" s="76">
        <v>5.3809999999999997E-2</v>
      </c>
      <c r="T123" s="76">
        <v>3.1390000000000001E-2</v>
      </c>
      <c r="U123" s="76">
        <v>4.4839999999999998E-2</v>
      </c>
      <c r="V123" s="76">
        <v>0.11211</v>
      </c>
      <c r="W123" s="62">
        <f t="shared" si="4"/>
        <v>0.49325999999999992</v>
      </c>
      <c r="X123" s="62">
        <f t="shared" si="5"/>
        <v>0.50672000000000006</v>
      </c>
      <c r="Y123" s="62">
        <f t="shared" si="6"/>
        <v>9.8650000000000002E-2</v>
      </c>
      <c r="Z123" s="62">
        <f t="shared" si="7"/>
        <v>7.6229999999999992E-2</v>
      </c>
    </row>
    <row r="124" spans="1:26" x14ac:dyDescent="0.2">
      <c r="A124" s="74" t="s">
        <v>6</v>
      </c>
      <c r="B124" s="75" t="s">
        <v>458</v>
      </c>
      <c r="C124" s="76">
        <v>4.4839999999999998E-2</v>
      </c>
      <c r="D124" s="76">
        <v>2.691E-2</v>
      </c>
      <c r="E124" s="76">
        <v>4.9329999999999999E-2</v>
      </c>
      <c r="F124" s="76">
        <v>5.3809999999999997E-2</v>
      </c>
      <c r="G124" s="76">
        <v>1.345E-2</v>
      </c>
      <c r="H124" s="76">
        <v>3.1390000000000001E-2</v>
      </c>
      <c r="I124" s="76">
        <v>4.036E-2</v>
      </c>
      <c r="J124" s="76">
        <v>5.3809999999999997E-2</v>
      </c>
      <c r="K124" s="76">
        <v>3.1390000000000001E-2</v>
      </c>
      <c r="L124" s="76">
        <v>0.12107999999999999</v>
      </c>
      <c r="M124" s="76">
        <v>9.4170000000000004E-2</v>
      </c>
      <c r="N124" s="76">
        <v>2.691E-2</v>
      </c>
      <c r="O124" s="76">
        <v>8.9700000000000005E-3</v>
      </c>
      <c r="P124" s="76">
        <v>6.2780000000000002E-2</v>
      </c>
      <c r="Q124" s="76">
        <v>4.9329999999999999E-2</v>
      </c>
      <c r="R124" s="76">
        <v>6.726E-2</v>
      </c>
      <c r="S124" s="76">
        <v>2.691E-2</v>
      </c>
      <c r="T124" s="76">
        <v>3.1390000000000001E-2</v>
      </c>
      <c r="U124" s="76">
        <v>4.4839999999999998E-2</v>
      </c>
      <c r="V124" s="76">
        <v>0.12107999999999999</v>
      </c>
      <c r="W124" s="62">
        <f t="shared" si="4"/>
        <v>0.46636999999999995</v>
      </c>
      <c r="X124" s="62">
        <f t="shared" si="5"/>
        <v>0.53363999999999989</v>
      </c>
      <c r="Y124" s="62">
        <f t="shared" si="6"/>
        <v>8.5210000000000008E-2</v>
      </c>
      <c r="Z124" s="62">
        <f t="shared" si="7"/>
        <v>8.5199999999999998E-2</v>
      </c>
    </row>
    <row r="125" spans="1:26" x14ac:dyDescent="0.2">
      <c r="A125" s="30" t="s">
        <v>7</v>
      </c>
      <c r="B125" s="69" t="s">
        <v>459</v>
      </c>
      <c r="C125" s="70">
        <v>7.7869999999999995E-2</v>
      </c>
      <c r="D125" s="70">
        <v>2.0490000000000001E-2</v>
      </c>
      <c r="E125" s="70">
        <v>1.6389999999999998E-2</v>
      </c>
      <c r="F125" s="70">
        <v>1.6389999999999998E-2</v>
      </c>
      <c r="G125" s="70">
        <v>1.23E-2</v>
      </c>
      <c r="H125" s="70">
        <v>2.869E-2</v>
      </c>
      <c r="I125" s="70">
        <v>2.0490000000000001E-2</v>
      </c>
      <c r="J125" s="70">
        <v>9.4259999999999997E-2</v>
      </c>
      <c r="K125" s="70">
        <v>5.3280000000000001E-2</v>
      </c>
      <c r="L125" s="70">
        <v>8.1970000000000001E-2</v>
      </c>
      <c r="M125" s="70">
        <v>0.10656</v>
      </c>
      <c r="N125" s="70">
        <v>2.869E-2</v>
      </c>
      <c r="O125" s="70">
        <v>2.0490000000000001E-2</v>
      </c>
      <c r="P125" s="70">
        <v>0.11475</v>
      </c>
      <c r="Q125" s="70">
        <v>3.6889999999999999E-2</v>
      </c>
      <c r="R125" s="70">
        <v>9.0160000000000004E-2</v>
      </c>
      <c r="S125" s="70">
        <v>5.738E-2</v>
      </c>
      <c r="T125" s="70">
        <v>3.279E-2</v>
      </c>
      <c r="U125" s="70">
        <v>3.279E-2</v>
      </c>
      <c r="V125" s="70">
        <v>5.738E-2</v>
      </c>
      <c r="W125" s="62">
        <f t="shared" si="4"/>
        <v>0.47131000000000001</v>
      </c>
      <c r="X125" s="62">
        <f t="shared" si="5"/>
        <v>0.52869999999999995</v>
      </c>
      <c r="Y125" s="62">
        <f t="shared" si="6"/>
        <v>0.10246</v>
      </c>
      <c r="Z125" s="62">
        <f t="shared" si="7"/>
        <v>4.5079999999999995E-2</v>
      </c>
    </row>
    <row r="126" spans="1:26" x14ac:dyDescent="0.2">
      <c r="A126" s="30" t="s">
        <v>7</v>
      </c>
      <c r="B126" s="69" t="s">
        <v>438</v>
      </c>
      <c r="C126" s="70">
        <v>4.9180000000000001E-2</v>
      </c>
      <c r="D126" s="70">
        <v>2.869E-2</v>
      </c>
      <c r="E126" s="70">
        <v>2.0490000000000001E-2</v>
      </c>
      <c r="F126" s="70">
        <v>1.6389999999999998E-2</v>
      </c>
      <c r="G126" s="70">
        <v>8.2000000000000007E-3</v>
      </c>
      <c r="H126" s="70">
        <v>2.869E-2</v>
      </c>
      <c r="I126" s="70">
        <v>2.4590000000000001E-2</v>
      </c>
      <c r="J126" s="70">
        <v>8.1970000000000001E-2</v>
      </c>
      <c r="K126" s="70">
        <v>4.5080000000000002E-2</v>
      </c>
      <c r="L126" s="70">
        <v>9.0160000000000004E-2</v>
      </c>
      <c r="M126" s="70">
        <v>9.4259999999999997E-2</v>
      </c>
      <c r="N126" s="70">
        <v>1.6389999999999998E-2</v>
      </c>
      <c r="O126" s="70">
        <v>2.4590000000000001E-2</v>
      </c>
      <c r="P126" s="70">
        <v>0.11475</v>
      </c>
      <c r="Q126" s="70">
        <v>3.279E-2</v>
      </c>
      <c r="R126" s="70">
        <v>8.1970000000000001E-2</v>
      </c>
      <c r="S126" s="70">
        <v>7.7869999999999995E-2</v>
      </c>
      <c r="T126" s="70">
        <v>3.6889999999999999E-2</v>
      </c>
      <c r="U126" s="70">
        <v>4.0980000000000003E-2</v>
      </c>
      <c r="V126" s="70">
        <v>8.6069999999999994E-2</v>
      </c>
      <c r="W126" s="62">
        <f t="shared" si="4"/>
        <v>0.47131000000000001</v>
      </c>
      <c r="X126" s="62">
        <f t="shared" si="5"/>
        <v>0.52868999999999999</v>
      </c>
      <c r="Y126" s="62">
        <f t="shared" si="6"/>
        <v>9.0160000000000004E-2</v>
      </c>
      <c r="Z126" s="62">
        <f t="shared" si="7"/>
        <v>4.5079999999999995E-2</v>
      </c>
    </row>
    <row r="127" spans="1:26" x14ac:dyDescent="0.2">
      <c r="A127" s="30" t="s">
        <v>7</v>
      </c>
      <c r="B127" s="69" t="s">
        <v>439</v>
      </c>
      <c r="C127" s="70">
        <v>6.148E-2</v>
      </c>
      <c r="D127" s="70">
        <v>2.869E-2</v>
      </c>
      <c r="E127" s="70">
        <v>3.6889999999999999E-2</v>
      </c>
      <c r="F127" s="70">
        <v>1.23E-2</v>
      </c>
      <c r="G127" s="70">
        <v>2.0490000000000001E-2</v>
      </c>
      <c r="H127" s="70">
        <v>2.869E-2</v>
      </c>
      <c r="I127" s="70">
        <v>2.869E-2</v>
      </c>
      <c r="J127" s="70">
        <v>6.9669999999999996E-2</v>
      </c>
      <c r="K127" s="70">
        <v>4.9180000000000001E-2</v>
      </c>
      <c r="L127" s="70">
        <v>8.1970000000000001E-2</v>
      </c>
      <c r="M127" s="70">
        <v>8.1970000000000001E-2</v>
      </c>
      <c r="N127" s="70">
        <v>2.4590000000000001E-2</v>
      </c>
      <c r="O127" s="70">
        <v>2.869E-2</v>
      </c>
      <c r="P127" s="70">
        <v>0.12295</v>
      </c>
      <c r="Q127" s="70">
        <v>3.6889999999999999E-2</v>
      </c>
      <c r="R127" s="70">
        <v>5.738E-2</v>
      </c>
      <c r="S127" s="70">
        <v>6.5570000000000003E-2</v>
      </c>
      <c r="T127" s="70">
        <v>3.6889999999999999E-2</v>
      </c>
      <c r="U127" s="70">
        <v>5.3280000000000001E-2</v>
      </c>
      <c r="V127" s="70">
        <v>7.3770000000000002E-2</v>
      </c>
      <c r="W127" s="62">
        <f t="shared" si="4"/>
        <v>0.47542000000000001</v>
      </c>
      <c r="X127" s="62">
        <f t="shared" si="5"/>
        <v>0.52461000000000002</v>
      </c>
      <c r="Y127" s="62">
        <f t="shared" si="6"/>
        <v>0.10246</v>
      </c>
      <c r="Z127" s="62">
        <f t="shared" si="7"/>
        <v>4.0989999999999999E-2</v>
      </c>
    </row>
    <row r="128" spans="1:26" x14ac:dyDescent="0.2">
      <c r="A128" s="30" t="s">
        <v>7</v>
      </c>
      <c r="B128" s="69" t="s">
        <v>460</v>
      </c>
      <c r="C128" s="70">
        <v>5.3280000000000001E-2</v>
      </c>
      <c r="D128" s="70">
        <v>2.869E-2</v>
      </c>
      <c r="E128" s="70">
        <v>2.4590000000000001E-2</v>
      </c>
      <c r="F128" s="70">
        <v>1.6389999999999998E-2</v>
      </c>
      <c r="G128" s="70">
        <v>2.4590000000000001E-2</v>
      </c>
      <c r="H128" s="70">
        <v>3.6889999999999999E-2</v>
      </c>
      <c r="I128" s="70">
        <v>2.869E-2</v>
      </c>
      <c r="J128" s="70">
        <v>6.5570000000000003E-2</v>
      </c>
      <c r="K128" s="70">
        <v>4.9180000000000001E-2</v>
      </c>
      <c r="L128" s="70">
        <v>8.1970000000000001E-2</v>
      </c>
      <c r="M128" s="70">
        <v>0.11885</v>
      </c>
      <c r="N128" s="70">
        <v>8.2000000000000007E-3</v>
      </c>
      <c r="O128" s="70">
        <v>2.0490000000000001E-2</v>
      </c>
      <c r="P128" s="70">
        <v>0.11475</v>
      </c>
      <c r="Q128" s="70">
        <v>3.6889999999999999E-2</v>
      </c>
      <c r="R128" s="70">
        <v>9.4259999999999997E-2</v>
      </c>
      <c r="S128" s="70">
        <v>5.738E-2</v>
      </c>
      <c r="T128" s="70">
        <v>3.279E-2</v>
      </c>
      <c r="U128" s="70">
        <v>2.869E-2</v>
      </c>
      <c r="V128" s="70">
        <v>7.7869999999999995E-2</v>
      </c>
      <c r="W128" s="62">
        <f t="shared" si="4"/>
        <v>0.46311999999999998</v>
      </c>
      <c r="X128" s="62">
        <f t="shared" si="5"/>
        <v>0.53688999999999998</v>
      </c>
      <c r="Y128" s="62">
        <f t="shared" si="6"/>
        <v>8.6069999999999994E-2</v>
      </c>
      <c r="Z128" s="62">
        <f t="shared" si="7"/>
        <v>5.3279999999999994E-2</v>
      </c>
    </row>
    <row r="129" spans="1:26" x14ac:dyDescent="0.2">
      <c r="A129" s="71" t="s">
        <v>7</v>
      </c>
      <c r="B129" s="72" t="s">
        <v>461</v>
      </c>
      <c r="C129" s="73">
        <v>1.6389999999999998E-2</v>
      </c>
      <c r="D129" s="73">
        <v>4.9180000000000001E-2</v>
      </c>
      <c r="E129" s="73">
        <v>4.1000000000000003E-3</v>
      </c>
      <c r="F129" s="73">
        <v>1.6389999999999998E-2</v>
      </c>
      <c r="G129" s="73">
        <v>0</v>
      </c>
      <c r="H129" s="73">
        <v>1.23E-2</v>
      </c>
      <c r="I129" s="73">
        <v>8.6069999999999994E-2</v>
      </c>
      <c r="J129" s="73">
        <v>0.11475</v>
      </c>
      <c r="K129" s="73">
        <v>4.0980000000000003E-2</v>
      </c>
      <c r="L129" s="73">
        <v>9.4259999999999997E-2</v>
      </c>
      <c r="M129" s="73">
        <v>0.10656</v>
      </c>
      <c r="N129" s="73">
        <v>1.6389999999999998E-2</v>
      </c>
      <c r="O129" s="73">
        <v>7.7869999999999995E-2</v>
      </c>
      <c r="P129" s="73">
        <v>3.6889999999999999E-2</v>
      </c>
      <c r="Q129" s="73">
        <v>2.4590000000000001E-2</v>
      </c>
      <c r="R129" s="73">
        <v>8.1970000000000001E-2</v>
      </c>
      <c r="S129" s="73">
        <v>4.5080000000000002E-2</v>
      </c>
      <c r="T129" s="73">
        <v>4.5080000000000002E-2</v>
      </c>
      <c r="U129" s="73">
        <v>3.6889999999999999E-2</v>
      </c>
      <c r="V129" s="73">
        <v>9.4259999999999997E-2</v>
      </c>
      <c r="W129" s="62">
        <f t="shared" si="4"/>
        <v>0.50409999999999999</v>
      </c>
      <c r="X129" s="62">
        <f t="shared" si="5"/>
        <v>0.49590000000000001</v>
      </c>
      <c r="Y129" s="62">
        <f t="shared" si="6"/>
        <v>0.10655000000000001</v>
      </c>
      <c r="Z129" s="62">
        <f t="shared" si="7"/>
        <v>2.869E-2</v>
      </c>
    </row>
    <row r="130" spans="1:26" x14ac:dyDescent="0.2">
      <c r="A130" s="71" t="s">
        <v>7</v>
      </c>
      <c r="B130" s="72" t="s">
        <v>462</v>
      </c>
      <c r="C130" s="73">
        <v>8.2000000000000007E-3</v>
      </c>
      <c r="D130" s="73">
        <v>4.9180000000000001E-2</v>
      </c>
      <c r="E130" s="73">
        <v>4.1000000000000003E-3</v>
      </c>
      <c r="F130" s="73">
        <v>1.6389999999999998E-2</v>
      </c>
      <c r="G130" s="73">
        <v>0</v>
      </c>
      <c r="H130" s="73">
        <v>8.2000000000000007E-3</v>
      </c>
      <c r="I130" s="73">
        <v>8.1970000000000001E-2</v>
      </c>
      <c r="J130" s="73">
        <v>0.12295</v>
      </c>
      <c r="K130" s="73">
        <v>4.0980000000000003E-2</v>
      </c>
      <c r="L130" s="73">
        <v>8.1970000000000001E-2</v>
      </c>
      <c r="M130" s="73">
        <v>0.10246</v>
      </c>
      <c r="N130" s="73">
        <v>1.23E-2</v>
      </c>
      <c r="O130" s="73">
        <v>8.6069999999999994E-2</v>
      </c>
      <c r="P130" s="73">
        <v>3.6889999999999999E-2</v>
      </c>
      <c r="Q130" s="73">
        <v>2.4590000000000001E-2</v>
      </c>
      <c r="R130" s="73">
        <v>9.0160000000000004E-2</v>
      </c>
      <c r="S130" s="73">
        <v>4.0980000000000003E-2</v>
      </c>
      <c r="T130" s="73">
        <v>4.5080000000000002E-2</v>
      </c>
      <c r="U130" s="73">
        <v>3.6889999999999999E-2</v>
      </c>
      <c r="V130" s="73">
        <v>0.11065999999999999</v>
      </c>
      <c r="W130" s="62">
        <f t="shared" si="4"/>
        <v>0.50409999999999999</v>
      </c>
      <c r="X130" s="62">
        <f t="shared" si="5"/>
        <v>0.49591999999999997</v>
      </c>
      <c r="Y130" s="62">
        <f t="shared" si="6"/>
        <v>0.10246000000000001</v>
      </c>
      <c r="Z130" s="62">
        <f t="shared" si="7"/>
        <v>2.4590000000000001E-2</v>
      </c>
    </row>
    <row r="131" spans="1:26" x14ac:dyDescent="0.2">
      <c r="A131" s="71" t="s">
        <v>7</v>
      </c>
      <c r="B131" s="72" t="s">
        <v>463</v>
      </c>
      <c r="C131" s="73">
        <v>1.6389999999999998E-2</v>
      </c>
      <c r="D131" s="73">
        <v>4.9180000000000001E-2</v>
      </c>
      <c r="E131" s="73">
        <v>8.2000000000000007E-3</v>
      </c>
      <c r="F131" s="73">
        <v>2.0490000000000001E-2</v>
      </c>
      <c r="G131" s="73">
        <v>0</v>
      </c>
      <c r="H131" s="73">
        <v>1.23E-2</v>
      </c>
      <c r="I131" s="73">
        <v>7.3770000000000002E-2</v>
      </c>
      <c r="J131" s="73">
        <v>0.11885</v>
      </c>
      <c r="K131" s="73">
        <v>4.0980000000000003E-2</v>
      </c>
      <c r="L131" s="73">
        <v>7.7869999999999995E-2</v>
      </c>
      <c r="M131" s="73">
        <v>0.10656</v>
      </c>
      <c r="N131" s="73">
        <v>8.2000000000000007E-3</v>
      </c>
      <c r="O131" s="73">
        <v>7.7869999999999995E-2</v>
      </c>
      <c r="P131" s="73">
        <v>3.6889999999999999E-2</v>
      </c>
      <c r="Q131" s="73">
        <v>2.4590000000000001E-2</v>
      </c>
      <c r="R131" s="73">
        <v>8.6069999999999994E-2</v>
      </c>
      <c r="S131" s="73">
        <v>3.279E-2</v>
      </c>
      <c r="T131" s="73">
        <v>4.9180000000000001E-2</v>
      </c>
      <c r="U131" s="73">
        <v>3.6889999999999999E-2</v>
      </c>
      <c r="V131" s="73">
        <v>0.12295</v>
      </c>
      <c r="W131" s="62">
        <f t="shared" ref="W131:W194" si="8">SUM(D131:K131,N131,R131:S131,U131)</f>
        <v>0.48771999999999993</v>
      </c>
      <c r="X131" s="62">
        <f t="shared" ref="X131:X194" si="9">SUM(C131,V131,T131,O131:Q131,L131:M131)</f>
        <v>0.51229999999999998</v>
      </c>
      <c r="Y131" s="62">
        <f t="shared" ref="Y131:Y194" si="10">SUM(D131,K131,N131)</f>
        <v>9.8360000000000003E-2</v>
      </c>
      <c r="Z131" s="62">
        <f t="shared" ref="Z131:Z194" si="11">SUM(F131,H131)</f>
        <v>3.279E-2</v>
      </c>
    </row>
    <row r="132" spans="1:26" x14ac:dyDescent="0.2">
      <c r="A132" s="74" t="s">
        <v>7</v>
      </c>
      <c r="B132" s="75" t="s">
        <v>464</v>
      </c>
      <c r="C132" s="76">
        <v>4.9180000000000001E-2</v>
      </c>
      <c r="D132" s="76">
        <v>2.4590000000000001E-2</v>
      </c>
      <c r="E132" s="76">
        <v>2.0490000000000001E-2</v>
      </c>
      <c r="F132" s="76">
        <v>2.0490000000000001E-2</v>
      </c>
      <c r="G132" s="76">
        <v>1.6389999999999998E-2</v>
      </c>
      <c r="H132" s="76">
        <v>2.4590000000000001E-2</v>
      </c>
      <c r="I132" s="76">
        <v>2.869E-2</v>
      </c>
      <c r="J132" s="76">
        <v>6.9669999999999996E-2</v>
      </c>
      <c r="K132" s="76">
        <v>5.3280000000000001E-2</v>
      </c>
      <c r="L132" s="76">
        <v>8.6069999999999994E-2</v>
      </c>
      <c r="M132" s="76">
        <v>0.15984000000000001</v>
      </c>
      <c r="N132" s="76">
        <v>4.1000000000000003E-3</v>
      </c>
      <c r="O132" s="76">
        <v>1.6389999999999998E-2</v>
      </c>
      <c r="P132" s="76">
        <v>0.11475</v>
      </c>
      <c r="Q132" s="76">
        <v>3.279E-2</v>
      </c>
      <c r="R132" s="76">
        <v>6.5570000000000003E-2</v>
      </c>
      <c r="S132" s="76">
        <v>5.738E-2</v>
      </c>
      <c r="T132" s="76">
        <v>3.6889999999999999E-2</v>
      </c>
      <c r="U132" s="76">
        <v>4.5080000000000002E-2</v>
      </c>
      <c r="V132" s="76">
        <v>7.3770000000000002E-2</v>
      </c>
      <c r="W132" s="62">
        <f t="shared" si="8"/>
        <v>0.43031999999999998</v>
      </c>
      <c r="X132" s="62">
        <f t="shared" si="9"/>
        <v>0.56967999999999996</v>
      </c>
      <c r="Y132" s="62">
        <f t="shared" si="10"/>
        <v>8.1970000000000001E-2</v>
      </c>
      <c r="Z132" s="62">
        <f t="shared" si="11"/>
        <v>4.5080000000000002E-2</v>
      </c>
    </row>
    <row r="133" spans="1:26" x14ac:dyDescent="0.2">
      <c r="A133" s="74" t="s">
        <v>7</v>
      </c>
      <c r="B133" s="75" t="s">
        <v>465</v>
      </c>
      <c r="C133" s="76">
        <v>5.3280000000000001E-2</v>
      </c>
      <c r="D133" s="76">
        <v>2.869E-2</v>
      </c>
      <c r="E133" s="76">
        <v>1.6389999999999998E-2</v>
      </c>
      <c r="F133" s="76">
        <v>2.0490000000000001E-2</v>
      </c>
      <c r="G133" s="76">
        <v>1.23E-2</v>
      </c>
      <c r="H133" s="76">
        <v>2.869E-2</v>
      </c>
      <c r="I133" s="76">
        <v>2.4590000000000001E-2</v>
      </c>
      <c r="J133" s="76">
        <v>6.9669999999999996E-2</v>
      </c>
      <c r="K133" s="76">
        <v>4.9180000000000001E-2</v>
      </c>
      <c r="L133" s="76">
        <v>0.10656</v>
      </c>
      <c r="M133" s="76">
        <v>0.11475</v>
      </c>
      <c r="N133" s="76">
        <v>4.1000000000000003E-3</v>
      </c>
      <c r="O133" s="76">
        <v>2.4590000000000001E-2</v>
      </c>
      <c r="P133" s="76">
        <v>0.13933999999999999</v>
      </c>
      <c r="Q133" s="76">
        <v>3.6889999999999999E-2</v>
      </c>
      <c r="R133" s="76">
        <v>5.738E-2</v>
      </c>
      <c r="S133" s="76">
        <v>5.738E-2</v>
      </c>
      <c r="T133" s="76">
        <v>3.6889999999999999E-2</v>
      </c>
      <c r="U133" s="76">
        <v>4.0980000000000003E-2</v>
      </c>
      <c r="V133" s="76">
        <v>7.7869999999999995E-2</v>
      </c>
      <c r="W133" s="62">
        <f t="shared" si="8"/>
        <v>0.40983999999999998</v>
      </c>
      <c r="X133" s="62">
        <f t="shared" si="9"/>
        <v>0.59016999999999997</v>
      </c>
      <c r="Y133" s="62">
        <f t="shared" si="10"/>
        <v>8.1970000000000001E-2</v>
      </c>
      <c r="Z133" s="62">
        <f t="shared" si="11"/>
        <v>4.9180000000000001E-2</v>
      </c>
    </row>
    <row r="134" spans="1:26" x14ac:dyDescent="0.2">
      <c r="A134" s="74" t="s">
        <v>7</v>
      </c>
      <c r="B134" s="75" t="s">
        <v>466</v>
      </c>
      <c r="C134" s="76">
        <v>4.5080000000000002E-2</v>
      </c>
      <c r="D134" s="76">
        <v>2.4590000000000001E-2</v>
      </c>
      <c r="E134" s="76">
        <v>2.4590000000000001E-2</v>
      </c>
      <c r="F134" s="76">
        <v>2.0490000000000001E-2</v>
      </c>
      <c r="G134" s="76">
        <v>2.0490000000000001E-2</v>
      </c>
      <c r="H134" s="76">
        <v>2.869E-2</v>
      </c>
      <c r="I134" s="76">
        <v>2.4590000000000001E-2</v>
      </c>
      <c r="J134" s="76">
        <v>7.7869999999999995E-2</v>
      </c>
      <c r="K134" s="76">
        <v>5.3280000000000001E-2</v>
      </c>
      <c r="L134" s="76">
        <v>7.7869999999999995E-2</v>
      </c>
      <c r="M134" s="76">
        <v>0.14754</v>
      </c>
      <c r="N134" s="76">
        <v>4.1000000000000003E-3</v>
      </c>
      <c r="O134" s="76">
        <v>1.23E-2</v>
      </c>
      <c r="P134" s="76">
        <v>0.10656</v>
      </c>
      <c r="Q134" s="76">
        <v>4.0980000000000003E-2</v>
      </c>
      <c r="R134" s="76">
        <v>6.5570000000000003E-2</v>
      </c>
      <c r="S134" s="76">
        <v>5.3280000000000001E-2</v>
      </c>
      <c r="T134" s="76">
        <v>3.279E-2</v>
      </c>
      <c r="U134" s="76">
        <v>4.0980000000000003E-2</v>
      </c>
      <c r="V134" s="76">
        <v>9.8360000000000003E-2</v>
      </c>
      <c r="W134" s="62">
        <f t="shared" si="8"/>
        <v>0.43852000000000002</v>
      </c>
      <c r="X134" s="62">
        <f t="shared" si="9"/>
        <v>0.56147999999999998</v>
      </c>
      <c r="Y134" s="62">
        <f t="shared" si="10"/>
        <v>8.1970000000000001E-2</v>
      </c>
      <c r="Z134" s="62">
        <f t="shared" si="11"/>
        <v>4.9180000000000001E-2</v>
      </c>
    </row>
    <row r="135" spans="1:26" x14ac:dyDescent="0.2">
      <c r="A135" s="74" t="s">
        <v>7</v>
      </c>
      <c r="B135" s="75" t="s">
        <v>467</v>
      </c>
      <c r="C135" s="76">
        <v>6.9669999999999996E-2</v>
      </c>
      <c r="D135" s="76">
        <v>3.6889999999999999E-2</v>
      </c>
      <c r="E135" s="76">
        <v>1.23E-2</v>
      </c>
      <c r="F135" s="76">
        <v>1.6389999999999998E-2</v>
      </c>
      <c r="G135" s="76">
        <v>8.2000000000000007E-3</v>
      </c>
      <c r="H135" s="76">
        <v>2.0490000000000001E-2</v>
      </c>
      <c r="I135" s="76">
        <v>3.279E-2</v>
      </c>
      <c r="J135" s="76">
        <v>7.3770000000000002E-2</v>
      </c>
      <c r="K135" s="76">
        <v>5.738E-2</v>
      </c>
      <c r="L135" s="76">
        <v>6.148E-2</v>
      </c>
      <c r="M135" s="76">
        <v>0.11475</v>
      </c>
      <c r="N135" s="76">
        <v>0</v>
      </c>
      <c r="O135" s="76">
        <v>2.4590000000000001E-2</v>
      </c>
      <c r="P135" s="76">
        <v>9.8360000000000003E-2</v>
      </c>
      <c r="Q135" s="76">
        <v>3.6889999999999999E-2</v>
      </c>
      <c r="R135" s="76">
        <v>8.6069999999999994E-2</v>
      </c>
      <c r="S135" s="76">
        <v>6.9669999999999996E-2</v>
      </c>
      <c r="T135" s="76">
        <v>3.6889999999999999E-2</v>
      </c>
      <c r="U135" s="76">
        <v>3.6889999999999999E-2</v>
      </c>
      <c r="V135" s="76">
        <v>0.10656</v>
      </c>
      <c r="W135" s="62">
        <f t="shared" si="8"/>
        <v>0.45083999999999996</v>
      </c>
      <c r="X135" s="62">
        <f t="shared" si="9"/>
        <v>0.54918999999999996</v>
      </c>
      <c r="Y135" s="62">
        <f t="shared" si="10"/>
        <v>9.4269999999999993E-2</v>
      </c>
      <c r="Z135" s="62">
        <f t="shared" si="11"/>
        <v>3.6879999999999996E-2</v>
      </c>
    </row>
    <row r="136" spans="1:26" x14ac:dyDescent="0.2">
      <c r="A136" s="74" t="s">
        <v>7</v>
      </c>
      <c r="B136" s="75" t="s">
        <v>468</v>
      </c>
      <c r="C136" s="76">
        <v>5.738E-2</v>
      </c>
      <c r="D136" s="76">
        <v>2.4590000000000001E-2</v>
      </c>
      <c r="E136" s="76">
        <v>2.4590000000000001E-2</v>
      </c>
      <c r="F136" s="76">
        <v>1.6389999999999998E-2</v>
      </c>
      <c r="G136" s="76">
        <v>2.0490000000000001E-2</v>
      </c>
      <c r="H136" s="76">
        <v>2.869E-2</v>
      </c>
      <c r="I136" s="76">
        <v>2.4590000000000001E-2</v>
      </c>
      <c r="J136" s="76">
        <v>7.3770000000000002E-2</v>
      </c>
      <c r="K136" s="76">
        <v>4.5080000000000002E-2</v>
      </c>
      <c r="L136" s="76">
        <v>8.6069999999999994E-2</v>
      </c>
      <c r="M136" s="76">
        <v>0.13525000000000001</v>
      </c>
      <c r="N136" s="76">
        <v>4.1000000000000003E-3</v>
      </c>
      <c r="O136" s="76">
        <v>2.4590000000000001E-2</v>
      </c>
      <c r="P136" s="76">
        <v>0.12295</v>
      </c>
      <c r="Q136" s="76">
        <v>3.6889999999999999E-2</v>
      </c>
      <c r="R136" s="76">
        <v>5.738E-2</v>
      </c>
      <c r="S136" s="76">
        <v>6.148E-2</v>
      </c>
      <c r="T136" s="76">
        <v>3.6889999999999999E-2</v>
      </c>
      <c r="U136" s="76">
        <v>4.0980000000000003E-2</v>
      </c>
      <c r="V136" s="76">
        <v>7.7869999999999995E-2</v>
      </c>
      <c r="W136" s="62">
        <f t="shared" si="8"/>
        <v>0.42212999999999995</v>
      </c>
      <c r="X136" s="62">
        <f t="shared" si="9"/>
        <v>0.5778899999999999</v>
      </c>
      <c r="Y136" s="62">
        <f t="shared" si="10"/>
        <v>7.3770000000000016E-2</v>
      </c>
      <c r="Z136" s="62">
        <f t="shared" si="11"/>
        <v>4.5079999999999995E-2</v>
      </c>
    </row>
    <row r="137" spans="1:26" x14ac:dyDescent="0.2">
      <c r="A137" s="30" t="s">
        <v>10</v>
      </c>
      <c r="B137" s="69" t="s">
        <v>469</v>
      </c>
      <c r="C137" s="70">
        <v>9.2649999999999996E-2</v>
      </c>
      <c r="D137" s="70">
        <v>2.8750000000000001E-2</v>
      </c>
      <c r="E137" s="70">
        <v>3.5139999999999998E-2</v>
      </c>
      <c r="F137" s="70">
        <v>1.5970000000000002E-2</v>
      </c>
      <c r="G137" s="70">
        <v>9.58E-3</v>
      </c>
      <c r="H137" s="70">
        <v>2.2360000000000001E-2</v>
      </c>
      <c r="I137" s="70">
        <v>3.1949999999999999E-2</v>
      </c>
      <c r="J137" s="70">
        <v>7.0290000000000005E-2</v>
      </c>
      <c r="K137" s="70">
        <v>0</v>
      </c>
      <c r="L137" s="70">
        <v>0.10543</v>
      </c>
      <c r="M137" s="70">
        <v>0.15334999999999999</v>
      </c>
      <c r="N137" s="70">
        <v>2.8750000000000001E-2</v>
      </c>
      <c r="O137" s="70">
        <v>3.1949999999999999E-2</v>
      </c>
      <c r="P137" s="70">
        <v>7.9869999999999997E-2</v>
      </c>
      <c r="Q137" s="70">
        <v>4.7919999999999997E-2</v>
      </c>
      <c r="R137" s="70">
        <v>6.3899999999999998E-2</v>
      </c>
      <c r="S137" s="70">
        <v>3.8339999999999999E-2</v>
      </c>
      <c r="T137" s="70">
        <v>2.5559999999999999E-2</v>
      </c>
      <c r="U137" s="70">
        <v>4.1529999999999997E-2</v>
      </c>
      <c r="V137" s="70">
        <v>7.6679999999999998E-2</v>
      </c>
      <c r="W137" s="62">
        <f t="shared" si="8"/>
        <v>0.38656000000000001</v>
      </c>
      <c r="X137" s="62">
        <f t="shared" si="9"/>
        <v>0.61341000000000001</v>
      </c>
      <c r="Y137" s="62">
        <f t="shared" si="10"/>
        <v>5.7500000000000002E-2</v>
      </c>
      <c r="Z137" s="62">
        <f t="shared" si="11"/>
        <v>3.8330000000000003E-2</v>
      </c>
    </row>
    <row r="138" spans="1:26" x14ac:dyDescent="0.2">
      <c r="A138" s="30" t="s">
        <v>10</v>
      </c>
      <c r="B138" s="69" t="s">
        <v>470</v>
      </c>
      <c r="C138" s="70">
        <v>8.9459999999999998E-2</v>
      </c>
      <c r="D138" s="70">
        <v>2.5559999999999999E-2</v>
      </c>
      <c r="E138" s="70">
        <v>2.5559999999999999E-2</v>
      </c>
      <c r="F138" s="70">
        <v>1.278E-2</v>
      </c>
      <c r="G138" s="70">
        <v>6.3899999999999998E-3</v>
      </c>
      <c r="H138" s="70">
        <v>1.917E-2</v>
      </c>
      <c r="I138" s="70">
        <v>3.5139999999999998E-2</v>
      </c>
      <c r="J138" s="70">
        <v>7.0290000000000005E-2</v>
      </c>
      <c r="K138" s="70">
        <v>0</v>
      </c>
      <c r="L138" s="70">
        <v>9.2649999999999996E-2</v>
      </c>
      <c r="M138" s="70">
        <v>0.17571999999999999</v>
      </c>
      <c r="N138" s="70">
        <v>2.5559999999999999E-2</v>
      </c>
      <c r="O138" s="70">
        <v>3.1949999999999999E-2</v>
      </c>
      <c r="P138" s="70">
        <v>7.3480000000000004E-2</v>
      </c>
      <c r="Q138" s="70">
        <v>4.1529999999999997E-2</v>
      </c>
      <c r="R138" s="70">
        <v>8.9459999999999998E-2</v>
      </c>
      <c r="S138" s="70">
        <v>4.7919999999999997E-2</v>
      </c>
      <c r="T138" s="70">
        <v>2.2360000000000001E-2</v>
      </c>
      <c r="U138" s="70">
        <v>4.7919999999999997E-2</v>
      </c>
      <c r="V138" s="70">
        <v>6.7089999999999997E-2</v>
      </c>
      <c r="W138" s="62">
        <f t="shared" si="8"/>
        <v>0.40575000000000006</v>
      </c>
      <c r="X138" s="62">
        <f t="shared" si="9"/>
        <v>0.59423999999999999</v>
      </c>
      <c r="Y138" s="62">
        <f t="shared" si="10"/>
        <v>5.1119999999999999E-2</v>
      </c>
      <c r="Z138" s="62">
        <f t="shared" si="11"/>
        <v>3.1949999999999999E-2</v>
      </c>
    </row>
    <row r="139" spans="1:26" x14ac:dyDescent="0.2">
      <c r="A139" s="30" t="s">
        <v>10</v>
      </c>
      <c r="B139" s="69" t="s">
        <v>471</v>
      </c>
      <c r="C139" s="70">
        <v>7.0290000000000005E-2</v>
      </c>
      <c r="D139" s="70">
        <v>2.8750000000000001E-2</v>
      </c>
      <c r="E139" s="70">
        <v>2.5559999999999999E-2</v>
      </c>
      <c r="F139" s="70">
        <v>1.917E-2</v>
      </c>
      <c r="G139" s="70">
        <v>9.58E-3</v>
      </c>
      <c r="H139" s="70">
        <v>1.917E-2</v>
      </c>
      <c r="I139" s="70">
        <v>3.8339999999999999E-2</v>
      </c>
      <c r="J139" s="70">
        <v>6.7089999999999997E-2</v>
      </c>
      <c r="K139" s="70">
        <v>0</v>
      </c>
      <c r="L139" s="70">
        <v>9.9040000000000003E-2</v>
      </c>
      <c r="M139" s="70">
        <v>0.17891000000000001</v>
      </c>
      <c r="N139" s="70">
        <v>3.1949999999999999E-2</v>
      </c>
      <c r="O139" s="70">
        <v>2.5559999999999999E-2</v>
      </c>
      <c r="P139" s="70">
        <v>7.6679999999999998E-2</v>
      </c>
      <c r="Q139" s="70">
        <v>4.1529999999999997E-2</v>
      </c>
      <c r="R139" s="70">
        <v>7.9869999999999997E-2</v>
      </c>
      <c r="S139" s="70">
        <v>3.5139999999999998E-2</v>
      </c>
      <c r="T139" s="70">
        <v>2.8750000000000001E-2</v>
      </c>
      <c r="U139" s="70">
        <v>3.5139999999999998E-2</v>
      </c>
      <c r="V139" s="70">
        <v>8.9459999999999998E-2</v>
      </c>
      <c r="W139" s="62">
        <f t="shared" si="8"/>
        <v>0.38976</v>
      </c>
      <c r="X139" s="62">
        <f t="shared" si="9"/>
        <v>0.61021999999999998</v>
      </c>
      <c r="Y139" s="62">
        <f t="shared" si="10"/>
        <v>6.0700000000000004E-2</v>
      </c>
      <c r="Z139" s="62">
        <f t="shared" si="11"/>
        <v>3.8339999999999999E-2</v>
      </c>
    </row>
    <row r="140" spans="1:26" x14ac:dyDescent="0.2">
      <c r="A140" s="30" t="s">
        <v>10</v>
      </c>
      <c r="B140" s="69" t="s">
        <v>472</v>
      </c>
      <c r="C140" s="70">
        <v>7.9869999999999997E-2</v>
      </c>
      <c r="D140" s="70">
        <v>2.8750000000000001E-2</v>
      </c>
      <c r="E140" s="70">
        <v>2.8750000000000001E-2</v>
      </c>
      <c r="F140" s="70">
        <v>1.278E-2</v>
      </c>
      <c r="G140" s="70">
        <v>9.58E-3</v>
      </c>
      <c r="H140" s="70">
        <v>1.917E-2</v>
      </c>
      <c r="I140" s="70">
        <v>3.5139999999999998E-2</v>
      </c>
      <c r="J140" s="70">
        <v>7.0290000000000005E-2</v>
      </c>
      <c r="K140" s="70">
        <v>0</v>
      </c>
      <c r="L140" s="70">
        <v>0.1246</v>
      </c>
      <c r="M140" s="70">
        <v>0.16933000000000001</v>
      </c>
      <c r="N140" s="70">
        <v>2.5559999999999999E-2</v>
      </c>
      <c r="O140" s="70">
        <v>2.8750000000000001E-2</v>
      </c>
      <c r="P140" s="70">
        <v>7.3480000000000004E-2</v>
      </c>
      <c r="Q140" s="70">
        <v>4.1529999999999997E-2</v>
      </c>
      <c r="R140" s="70">
        <v>8.3070000000000005E-2</v>
      </c>
      <c r="S140" s="70">
        <v>3.8339999999999999E-2</v>
      </c>
      <c r="T140" s="70">
        <v>2.5559999999999999E-2</v>
      </c>
      <c r="U140" s="70">
        <v>4.1529999999999997E-2</v>
      </c>
      <c r="V140" s="70">
        <v>6.3899999999999998E-2</v>
      </c>
      <c r="W140" s="62">
        <f t="shared" si="8"/>
        <v>0.39296000000000003</v>
      </c>
      <c r="X140" s="62">
        <f t="shared" si="9"/>
        <v>0.60702</v>
      </c>
      <c r="Y140" s="62">
        <f t="shared" si="10"/>
        <v>5.4309999999999997E-2</v>
      </c>
      <c r="Z140" s="62">
        <f t="shared" si="11"/>
        <v>3.1949999999999999E-2</v>
      </c>
    </row>
    <row r="141" spans="1:26" x14ac:dyDescent="0.2">
      <c r="A141" s="71" t="s">
        <v>10</v>
      </c>
      <c r="B141" s="72" t="s">
        <v>473</v>
      </c>
      <c r="C141" s="73">
        <v>3.8339999999999999E-2</v>
      </c>
      <c r="D141" s="73">
        <v>3.8339999999999999E-2</v>
      </c>
      <c r="E141" s="73">
        <v>2.2360000000000001E-2</v>
      </c>
      <c r="F141" s="73">
        <v>1.278E-2</v>
      </c>
      <c r="G141" s="73">
        <v>6.3899999999999998E-3</v>
      </c>
      <c r="H141" s="73">
        <v>2.2360000000000001E-2</v>
      </c>
      <c r="I141" s="73">
        <v>5.7509999999999999E-2</v>
      </c>
      <c r="J141" s="73">
        <v>0.15973999999999999</v>
      </c>
      <c r="K141" s="73">
        <v>0</v>
      </c>
      <c r="L141" s="73">
        <v>0.13099</v>
      </c>
      <c r="M141" s="73">
        <v>6.3899999999999998E-2</v>
      </c>
      <c r="N141" s="73">
        <v>3.5139999999999998E-2</v>
      </c>
      <c r="O141" s="73">
        <v>8.6260000000000003E-2</v>
      </c>
      <c r="P141" s="73">
        <v>6.3899999999999998E-3</v>
      </c>
      <c r="Q141" s="73">
        <v>3.1949999999999999E-2</v>
      </c>
      <c r="R141" s="73">
        <v>5.7509999999999999E-2</v>
      </c>
      <c r="S141" s="73">
        <v>2.5559999999999999E-2</v>
      </c>
      <c r="T141" s="73">
        <v>3.5139999999999998E-2</v>
      </c>
      <c r="U141" s="73">
        <v>5.7509999999999999E-2</v>
      </c>
      <c r="V141" s="73">
        <v>0.11182</v>
      </c>
      <c r="W141" s="62">
        <f t="shared" si="8"/>
        <v>0.49520000000000003</v>
      </c>
      <c r="X141" s="62">
        <f t="shared" si="9"/>
        <v>0.50478999999999996</v>
      </c>
      <c r="Y141" s="62">
        <f t="shared" si="10"/>
        <v>7.347999999999999E-2</v>
      </c>
      <c r="Z141" s="62">
        <f t="shared" si="11"/>
        <v>3.5140000000000005E-2</v>
      </c>
    </row>
    <row r="142" spans="1:26" x14ac:dyDescent="0.2">
      <c r="A142" s="71" t="s">
        <v>10</v>
      </c>
      <c r="B142" s="72" t="s">
        <v>474</v>
      </c>
      <c r="C142" s="73">
        <v>3.1949999999999999E-2</v>
      </c>
      <c r="D142" s="73">
        <v>4.1529999999999997E-2</v>
      </c>
      <c r="E142" s="73">
        <v>2.2360000000000001E-2</v>
      </c>
      <c r="F142" s="73">
        <v>1.278E-2</v>
      </c>
      <c r="G142" s="73">
        <v>3.1900000000000001E-3</v>
      </c>
      <c r="H142" s="73">
        <v>1.917E-2</v>
      </c>
      <c r="I142" s="73">
        <v>5.7509999999999999E-2</v>
      </c>
      <c r="J142" s="73">
        <v>0.16294</v>
      </c>
      <c r="K142" s="73">
        <v>0</v>
      </c>
      <c r="L142" s="73">
        <v>0.11502</v>
      </c>
      <c r="M142" s="73">
        <v>5.4309999999999997E-2</v>
      </c>
      <c r="N142" s="73">
        <v>2.8750000000000001E-2</v>
      </c>
      <c r="O142" s="73">
        <v>8.9459999999999998E-2</v>
      </c>
      <c r="P142" s="73">
        <v>9.58E-3</v>
      </c>
      <c r="Q142" s="73">
        <v>2.8750000000000001E-2</v>
      </c>
      <c r="R142" s="73">
        <v>7.3480000000000004E-2</v>
      </c>
      <c r="S142" s="73">
        <v>1.5970000000000002E-2</v>
      </c>
      <c r="T142" s="73">
        <v>3.5139999999999998E-2</v>
      </c>
      <c r="U142" s="73">
        <v>5.4309999999999997E-2</v>
      </c>
      <c r="V142" s="73">
        <v>0.14377000000000001</v>
      </c>
      <c r="W142" s="62">
        <f t="shared" si="8"/>
        <v>0.49198999999999993</v>
      </c>
      <c r="X142" s="62">
        <f t="shared" si="9"/>
        <v>0.50797999999999999</v>
      </c>
      <c r="Y142" s="62">
        <f t="shared" si="10"/>
        <v>7.0279999999999995E-2</v>
      </c>
      <c r="Z142" s="62">
        <f t="shared" si="11"/>
        <v>3.1949999999999999E-2</v>
      </c>
    </row>
    <row r="143" spans="1:26" x14ac:dyDescent="0.2">
      <c r="A143" s="71" t="s">
        <v>10</v>
      </c>
      <c r="B143" s="72" t="s">
        <v>475</v>
      </c>
      <c r="C143" s="73">
        <v>2.8750000000000001E-2</v>
      </c>
      <c r="D143" s="73">
        <v>3.5139999999999998E-2</v>
      </c>
      <c r="E143" s="73">
        <v>1.917E-2</v>
      </c>
      <c r="F143" s="73">
        <v>1.278E-2</v>
      </c>
      <c r="G143" s="73">
        <v>9.58E-3</v>
      </c>
      <c r="H143" s="73">
        <v>1.917E-2</v>
      </c>
      <c r="I143" s="73">
        <v>5.7509999999999999E-2</v>
      </c>
      <c r="J143" s="73">
        <v>0.16294</v>
      </c>
      <c r="K143" s="73">
        <v>0</v>
      </c>
      <c r="L143" s="73">
        <v>0.13099</v>
      </c>
      <c r="M143" s="73">
        <v>6.0699999999999997E-2</v>
      </c>
      <c r="N143" s="73">
        <v>3.1949999999999999E-2</v>
      </c>
      <c r="O143" s="73">
        <v>8.3070000000000005E-2</v>
      </c>
      <c r="P143" s="73">
        <v>9.58E-3</v>
      </c>
      <c r="Q143" s="73">
        <v>2.5559999999999999E-2</v>
      </c>
      <c r="R143" s="73">
        <v>8.3070000000000005E-2</v>
      </c>
      <c r="S143" s="73">
        <v>1.278E-2</v>
      </c>
      <c r="T143" s="73">
        <v>3.1949999999999999E-2</v>
      </c>
      <c r="U143" s="73">
        <v>5.4309999999999997E-2</v>
      </c>
      <c r="V143" s="73">
        <v>0.13099</v>
      </c>
      <c r="W143" s="62">
        <f t="shared" si="8"/>
        <v>0.49839999999999995</v>
      </c>
      <c r="X143" s="62">
        <f t="shared" si="9"/>
        <v>0.50158999999999998</v>
      </c>
      <c r="Y143" s="62">
        <f t="shared" si="10"/>
        <v>6.7089999999999997E-2</v>
      </c>
      <c r="Z143" s="62">
        <f t="shared" si="11"/>
        <v>3.1949999999999999E-2</v>
      </c>
    </row>
    <row r="144" spans="1:26" x14ac:dyDescent="0.2">
      <c r="A144" s="74" t="s">
        <v>10</v>
      </c>
      <c r="B144" s="75" t="s">
        <v>476</v>
      </c>
      <c r="C144" s="76">
        <v>8.3070000000000005E-2</v>
      </c>
      <c r="D144" s="76">
        <v>2.2360000000000001E-2</v>
      </c>
      <c r="E144" s="76">
        <v>2.8750000000000001E-2</v>
      </c>
      <c r="F144" s="76">
        <v>1.917E-2</v>
      </c>
      <c r="G144" s="76">
        <v>6.3899999999999998E-3</v>
      </c>
      <c r="H144" s="76">
        <v>1.917E-2</v>
      </c>
      <c r="I144" s="76">
        <v>3.5139999999999998E-2</v>
      </c>
      <c r="J144" s="76">
        <v>7.3480000000000004E-2</v>
      </c>
      <c r="K144" s="76">
        <v>0</v>
      </c>
      <c r="L144" s="76">
        <v>0.13419</v>
      </c>
      <c r="M144" s="76">
        <v>0.14377000000000001</v>
      </c>
      <c r="N144" s="76">
        <v>2.8750000000000001E-2</v>
      </c>
      <c r="O144" s="76">
        <v>1.5970000000000002E-2</v>
      </c>
      <c r="P144" s="76">
        <v>8.3070000000000005E-2</v>
      </c>
      <c r="Q144" s="76">
        <v>4.4729999999999999E-2</v>
      </c>
      <c r="R144" s="76">
        <v>7.9869999999999997E-2</v>
      </c>
      <c r="S144" s="76">
        <v>2.8750000000000001E-2</v>
      </c>
      <c r="T144" s="76">
        <v>3.1949999999999999E-2</v>
      </c>
      <c r="U144" s="76">
        <v>4.1529999999999997E-2</v>
      </c>
      <c r="V144" s="76">
        <v>7.9869999999999997E-2</v>
      </c>
      <c r="W144" s="62">
        <f t="shared" si="8"/>
        <v>0.38336000000000003</v>
      </c>
      <c r="X144" s="62">
        <f t="shared" si="9"/>
        <v>0.61661999999999995</v>
      </c>
      <c r="Y144" s="62">
        <f t="shared" si="10"/>
        <v>5.1110000000000003E-2</v>
      </c>
      <c r="Z144" s="62">
        <f t="shared" si="11"/>
        <v>3.8339999999999999E-2</v>
      </c>
    </row>
    <row r="145" spans="1:26" x14ac:dyDescent="0.2">
      <c r="A145" s="74" t="s">
        <v>10</v>
      </c>
      <c r="B145" s="75" t="s">
        <v>477</v>
      </c>
      <c r="C145" s="76">
        <v>7.6679999999999998E-2</v>
      </c>
      <c r="D145" s="76">
        <v>2.2360000000000001E-2</v>
      </c>
      <c r="E145" s="76">
        <v>4.7919999999999997E-2</v>
      </c>
      <c r="F145" s="76">
        <v>1.278E-2</v>
      </c>
      <c r="G145" s="76">
        <v>6.3899999999999998E-3</v>
      </c>
      <c r="H145" s="76">
        <v>2.2360000000000001E-2</v>
      </c>
      <c r="I145" s="76">
        <v>3.5139999999999998E-2</v>
      </c>
      <c r="J145" s="76">
        <v>7.0290000000000005E-2</v>
      </c>
      <c r="K145" s="76">
        <v>0</v>
      </c>
      <c r="L145" s="76">
        <v>0.15654999999999999</v>
      </c>
      <c r="M145" s="76">
        <v>0.16294</v>
      </c>
      <c r="N145" s="76">
        <v>3.1949999999999999E-2</v>
      </c>
      <c r="O145" s="76">
        <v>1.5970000000000002E-2</v>
      </c>
      <c r="P145" s="76">
        <v>7.9869999999999997E-2</v>
      </c>
      <c r="Q145" s="76">
        <v>4.4729999999999999E-2</v>
      </c>
      <c r="R145" s="76">
        <v>7.9869999999999997E-2</v>
      </c>
      <c r="S145" s="76">
        <v>2.8750000000000001E-2</v>
      </c>
      <c r="T145" s="76">
        <v>2.8750000000000001E-2</v>
      </c>
      <c r="U145" s="76">
        <v>4.4729999999999999E-2</v>
      </c>
      <c r="V145" s="76">
        <v>3.1949999999999999E-2</v>
      </c>
      <c r="W145" s="62">
        <f t="shared" si="8"/>
        <v>0.40254000000000001</v>
      </c>
      <c r="X145" s="62">
        <f t="shared" si="9"/>
        <v>0.59743999999999997</v>
      </c>
      <c r="Y145" s="62">
        <f t="shared" si="10"/>
        <v>5.4309999999999997E-2</v>
      </c>
      <c r="Z145" s="62">
        <f t="shared" si="11"/>
        <v>3.5140000000000005E-2</v>
      </c>
    </row>
    <row r="146" spans="1:26" x14ac:dyDescent="0.2">
      <c r="A146" s="74" t="s">
        <v>10</v>
      </c>
      <c r="B146" s="75" t="s">
        <v>478</v>
      </c>
      <c r="C146" s="76">
        <v>8.3070000000000005E-2</v>
      </c>
      <c r="D146" s="76">
        <v>2.2360000000000001E-2</v>
      </c>
      <c r="E146" s="76">
        <v>3.1949999999999999E-2</v>
      </c>
      <c r="F146" s="76">
        <v>1.917E-2</v>
      </c>
      <c r="G146" s="76">
        <v>6.3899999999999998E-3</v>
      </c>
      <c r="H146" s="76">
        <v>1.917E-2</v>
      </c>
      <c r="I146" s="76">
        <v>3.5139999999999998E-2</v>
      </c>
      <c r="J146" s="76">
        <v>6.7089999999999997E-2</v>
      </c>
      <c r="K146" s="76">
        <v>0</v>
      </c>
      <c r="L146" s="76">
        <v>0.13099</v>
      </c>
      <c r="M146" s="76">
        <v>0.15654999999999999</v>
      </c>
      <c r="N146" s="76">
        <v>2.8750000000000001E-2</v>
      </c>
      <c r="O146" s="76">
        <v>1.5970000000000002E-2</v>
      </c>
      <c r="P146" s="76">
        <v>8.6260000000000003E-2</v>
      </c>
      <c r="Q146" s="76">
        <v>4.4729999999999999E-2</v>
      </c>
      <c r="R146" s="76">
        <v>7.6679999999999998E-2</v>
      </c>
      <c r="S146" s="76">
        <v>3.8339999999999999E-2</v>
      </c>
      <c r="T146" s="76">
        <v>3.1949999999999999E-2</v>
      </c>
      <c r="U146" s="76">
        <v>4.1529999999999997E-2</v>
      </c>
      <c r="V146" s="76">
        <v>6.3899999999999998E-2</v>
      </c>
      <c r="W146" s="62">
        <f t="shared" si="8"/>
        <v>0.38656999999999997</v>
      </c>
      <c r="X146" s="62">
        <f t="shared" si="9"/>
        <v>0.61341999999999997</v>
      </c>
      <c r="Y146" s="62">
        <f t="shared" si="10"/>
        <v>5.1110000000000003E-2</v>
      </c>
      <c r="Z146" s="62">
        <f t="shared" si="11"/>
        <v>3.8339999999999999E-2</v>
      </c>
    </row>
    <row r="147" spans="1:26" x14ac:dyDescent="0.2">
      <c r="A147" s="74" t="s">
        <v>10</v>
      </c>
      <c r="B147" s="75" t="s">
        <v>479</v>
      </c>
      <c r="C147" s="76">
        <v>9.9040000000000003E-2</v>
      </c>
      <c r="D147" s="76">
        <v>2.8750000000000001E-2</v>
      </c>
      <c r="E147" s="76">
        <v>3.5139999999999998E-2</v>
      </c>
      <c r="F147" s="76">
        <v>1.5970000000000002E-2</v>
      </c>
      <c r="G147" s="76">
        <v>3.1900000000000001E-3</v>
      </c>
      <c r="H147" s="76">
        <v>2.2360000000000001E-2</v>
      </c>
      <c r="I147" s="76">
        <v>3.1949999999999999E-2</v>
      </c>
      <c r="J147" s="76">
        <v>7.9869999999999997E-2</v>
      </c>
      <c r="K147" s="76">
        <v>0</v>
      </c>
      <c r="L147" s="76">
        <v>0.10863</v>
      </c>
      <c r="M147" s="76">
        <v>0.16294</v>
      </c>
      <c r="N147" s="76">
        <v>2.5559999999999999E-2</v>
      </c>
      <c r="O147" s="76">
        <v>1.278E-2</v>
      </c>
      <c r="P147" s="76">
        <v>6.7089999999999997E-2</v>
      </c>
      <c r="Q147" s="76">
        <v>4.7919999999999997E-2</v>
      </c>
      <c r="R147" s="76">
        <v>6.3899999999999998E-2</v>
      </c>
      <c r="S147" s="76">
        <v>2.8750000000000001E-2</v>
      </c>
      <c r="T147" s="76">
        <v>3.1949999999999999E-2</v>
      </c>
      <c r="U147" s="76">
        <v>3.8339999999999999E-2</v>
      </c>
      <c r="V147" s="76">
        <v>9.5850000000000005E-2</v>
      </c>
      <c r="W147" s="62">
        <f t="shared" si="8"/>
        <v>0.37378</v>
      </c>
      <c r="X147" s="62">
        <f t="shared" si="9"/>
        <v>0.62619999999999998</v>
      </c>
      <c r="Y147" s="62">
        <f t="shared" si="10"/>
        <v>5.4309999999999997E-2</v>
      </c>
      <c r="Z147" s="62">
        <f t="shared" si="11"/>
        <v>3.8330000000000003E-2</v>
      </c>
    </row>
    <row r="148" spans="1:26" x14ac:dyDescent="0.2">
      <c r="A148" s="74" t="s">
        <v>10</v>
      </c>
      <c r="B148" s="75" t="s">
        <v>480</v>
      </c>
      <c r="C148" s="76">
        <v>8.6260000000000003E-2</v>
      </c>
      <c r="D148" s="76">
        <v>2.2360000000000001E-2</v>
      </c>
      <c r="E148" s="76">
        <v>3.1949999999999999E-2</v>
      </c>
      <c r="F148" s="76">
        <v>1.917E-2</v>
      </c>
      <c r="G148" s="76">
        <v>9.58E-3</v>
      </c>
      <c r="H148" s="76">
        <v>1.917E-2</v>
      </c>
      <c r="I148" s="76">
        <v>3.5139999999999998E-2</v>
      </c>
      <c r="J148" s="76">
        <v>7.0290000000000005E-2</v>
      </c>
      <c r="K148" s="76">
        <v>0</v>
      </c>
      <c r="L148" s="76">
        <v>0.13419</v>
      </c>
      <c r="M148" s="76">
        <v>0.14058000000000001</v>
      </c>
      <c r="N148" s="76">
        <v>2.8750000000000001E-2</v>
      </c>
      <c r="O148" s="76">
        <v>2.5559999999999999E-2</v>
      </c>
      <c r="P148" s="76">
        <v>9.2649999999999996E-2</v>
      </c>
      <c r="Q148" s="76">
        <v>4.1529999999999997E-2</v>
      </c>
      <c r="R148" s="76">
        <v>7.6679999999999998E-2</v>
      </c>
      <c r="S148" s="76">
        <v>2.5559999999999999E-2</v>
      </c>
      <c r="T148" s="76">
        <v>3.1949999999999999E-2</v>
      </c>
      <c r="U148" s="76">
        <v>4.1529999999999997E-2</v>
      </c>
      <c r="V148" s="76">
        <v>6.7089999999999997E-2</v>
      </c>
      <c r="W148" s="62">
        <f t="shared" si="8"/>
        <v>0.38018000000000002</v>
      </c>
      <c r="X148" s="62">
        <f t="shared" si="9"/>
        <v>0.61981000000000008</v>
      </c>
      <c r="Y148" s="62">
        <f t="shared" si="10"/>
        <v>5.1110000000000003E-2</v>
      </c>
      <c r="Z148" s="62">
        <f t="shared" si="11"/>
        <v>3.8339999999999999E-2</v>
      </c>
    </row>
    <row r="149" spans="1:26" x14ac:dyDescent="0.2">
      <c r="A149" s="30" t="s">
        <v>11</v>
      </c>
      <c r="B149" s="69" t="s">
        <v>481</v>
      </c>
      <c r="C149" s="70">
        <v>8.1280000000000005E-2</v>
      </c>
      <c r="D149" s="70">
        <v>1.478E-2</v>
      </c>
      <c r="E149" s="70">
        <v>2.7089999999999999E-2</v>
      </c>
      <c r="F149" s="70">
        <v>1.7239999999999998E-2</v>
      </c>
      <c r="G149" s="70">
        <v>1.478E-2</v>
      </c>
      <c r="H149" s="70">
        <v>1.7239999999999998E-2</v>
      </c>
      <c r="I149" s="70">
        <v>2.2169999999999999E-2</v>
      </c>
      <c r="J149" s="70">
        <v>6.404E-2</v>
      </c>
      <c r="K149" s="70">
        <v>7.3899999999999999E-3</v>
      </c>
      <c r="L149" s="70">
        <v>0.11576</v>
      </c>
      <c r="M149" s="70">
        <v>0.15517</v>
      </c>
      <c r="N149" s="70">
        <v>4.4330000000000001E-2</v>
      </c>
      <c r="O149" s="70">
        <v>2.4629999999999999E-2</v>
      </c>
      <c r="P149" s="70">
        <v>8.3739999999999995E-2</v>
      </c>
      <c r="Q149" s="70">
        <v>2.4629999999999999E-2</v>
      </c>
      <c r="R149" s="70">
        <v>9.3600000000000003E-2</v>
      </c>
      <c r="S149" s="70">
        <v>6.1580000000000003E-2</v>
      </c>
      <c r="T149" s="70">
        <v>1.2319999999999999E-2</v>
      </c>
      <c r="U149" s="70">
        <v>4.1869999999999997E-2</v>
      </c>
      <c r="V149" s="70">
        <v>7.6350000000000001E-2</v>
      </c>
      <c r="W149" s="62">
        <f t="shared" si="8"/>
        <v>0.42611000000000004</v>
      </c>
      <c r="X149" s="62">
        <f t="shared" si="9"/>
        <v>0.57387999999999995</v>
      </c>
      <c r="Y149" s="62">
        <f t="shared" si="10"/>
        <v>6.6500000000000004E-2</v>
      </c>
      <c r="Z149" s="62">
        <f t="shared" si="11"/>
        <v>3.4479999999999997E-2</v>
      </c>
    </row>
    <row r="150" spans="1:26" x14ac:dyDescent="0.2">
      <c r="A150" s="30" t="s">
        <v>11</v>
      </c>
      <c r="B150" s="69" t="s">
        <v>630</v>
      </c>
      <c r="C150" s="70">
        <v>5.9110000000000003E-2</v>
      </c>
      <c r="D150" s="70">
        <v>1.478E-2</v>
      </c>
      <c r="E150" s="70">
        <v>2.9559999999999999E-2</v>
      </c>
      <c r="F150" s="70">
        <v>9.8499999999999994E-3</v>
      </c>
      <c r="G150" s="70">
        <v>9.8499999999999994E-3</v>
      </c>
      <c r="H150" s="70">
        <v>1.9699999999999999E-2</v>
      </c>
      <c r="I150" s="70">
        <v>1.9699999999999999E-2</v>
      </c>
      <c r="J150" s="70">
        <v>4.4330000000000001E-2</v>
      </c>
      <c r="K150" s="70">
        <v>4.9300000000000004E-3</v>
      </c>
      <c r="L150" s="70">
        <v>0.13053999999999999</v>
      </c>
      <c r="M150" s="70">
        <v>0.18226999999999999</v>
      </c>
      <c r="N150" s="70">
        <v>3.6949999999999997E-2</v>
      </c>
      <c r="O150" s="70">
        <v>1.7239999999999998E-2</v>
      </c>
      <c r="P150" s="70">
        <v>0.10099</v>
      </c>
      <c r="Q150" s="70">
        <v>2.2169999999999999E-2</v>
      </c>
      <c r="R150" s="70">
        <v>0.11823</v>
      </c>
      <c r="S150" s="70">
        <v>6.404E-2</v>
      </c>
      <c r="T150" s="70">
        <v>1.7239999999999998E-2</v>
      </c>
      <c r="U150" s="70">
        <v>5.1720000000000002E-2</v>
      </c>
      <c r="V150" s="70">
        <v>4.6800000000000001E-2</v>
      </c>
      <c r="W150" s="62">
        <f t="shared" si="8"/>
        <v>0.42363999999999996</v>
      </c>
      <c r="X150" s="62">
        <f t="shared" si="9"/>
        <v>0.57635999999999998</v>
      </c>
      <c r="Y150" s="62">
        <f t="shared" si="10"/>
        <v>5.6659999999999995E-2</v>
      </c>
      <c r="Z150" s="62">
        <f t="shared" si="11"/>
        <v>2.955E-2</v>
      </c>
    </row>
    <row r="151" spans="1:26" x14ac:dyDescent="0.2">
      <c r="A151" s="30" t="s">
        <v>11</v>
      </c>
      <c r="B151" s="69" t="s">
        <v>631</v>
      </c>
      <c r="C151" s="70">
        <v>4.4330000000000001E-2</v>
      </c>
      <c r="D151" s="70">
        <v>1.7239999999999998E-2</v>
      </c>
      <c r="E151" s="70">
        <v>3.202E-2</v>
      </c>
      <c r="F151" s="70">
        <v>1.7239999999999998E-2</v>
      </c>
      <c r="G151" s="70">
        <v>2.7089999999999999E-2</v>
      </c>
      <c r="H151" s="70">
        <v>1.2319999999999999E-2</v>
      </c>
      <c r="I151" s="70">
        <v>2.4629999999999999E-2</v>
      </c>
      <c r="J151" s="70">
        <v>5.1720000000000002E-2</v>
      </c>
      <c r="K151" s="70">
        <v>7.3899999999999999E-3</v>
      </c>
      <c r="L151" s="70">
        <v>0.11576</v>
      </c>
      <c r="M151" s="70">
        <v>0.20197000000000001</v>
      </c>
      <c r="N151" s="70">
        <v>3.4479999999999997E-2</v>
      </c>
      <c r="O151" s="70">
        <v>2.2169999999999999E-2</v>
      </c>
      <c r="P151" s="70">
        <v>0.11083999999999999</v>
      </c>
      <c r="Q151" s="70">
        <v>2.2169999999999999E-2</v>
      </c>
      <c r="R151" s="70">
        <v>0.10099</v>
      </c>
      <c r="S151" s="70">
        <v>5.4190000000000002E-2</v>
      </c>
      <c r="T151" s="70">
        <v>1.2319999999999999E-2</v>
      </c>
      <c r="U151" s="70">
        <v>3.6949999999999997E-2</v>
      </c>
      <c r="V151" s="70">
        <v>5.4190000000000002E-2</v>
      </c>
      <c r="W151" s="62">
        <f t="shared" si="8"/>
        <v>0.41625999999999996</v>
      </c>
      <c r="X151" s="62">
        <f t="shared" si="9"/>
        <v>0.58374999999999999</v>
      </c>
      <c r="Y151" s="62">
        <f t="shared" si="10"/>
        <v>5.9109999999999996E-2</v>
      </c>
      <c r="Z151" s="62">
        <f t="shared" si="11"/>
        <v>2.9559999999999996E-2</v>
      </c>
    </row>
    <row r="152" spans="1:26" x14ac:dyDescent="0.2">
      <c r="A152" s="30" t="s">
        <v>11</v>
      </c>
      <c r="B152" s="69" t="s">
        <v>482</v>
      </c>
      <c r="C152" s="70">
        <v>4.1869999999999997E-2</v>
      </c>
      <c r="D152" s="70">
        <v>1.2319999999999999E-2</v>
      </c>
      <c r="E152" s="70">
        <v>2.2169999999999999E-2</v>
      </c>
      <c r="F152" s="70">
        <v>1.478E-2</v>
      </c>
      <c r="G152" s="70">
        <v>1.9699999999999999E-2</v>
      </c>
      <c r="H152" s="70">
        <v>1.9699999999999999E-2</v>
      </c>
      <c r="I152" s="70">
        <v>1.7239999999999998E-2</v>
      </c>
      <c r="J152" s="70">
        <v>5.9110000000000003E-2</v>
      </c>
      <c r="K152" s="70">
        <v>4.9300000000000004E-3</v>
      </c>
      <c r="L152" s="70">
        <v>0.14038999999999999</v>
      </c>
      <c r="M152" s="70">
        <v>0.17979999999999999</v>
      </c>
      <c r="N152" s="70">
        <v>3.9410000000000001E-2</v>
      </c>
      <c r="O152" s="70">
        <v>2.2169999999999999E-2</v>
      </c>
      <c r="P152" s="70">
        <v>0.10345</v>
      </c>
      <c r="Q152" s="70">
        <v>2.4629999999999999E-2</v>
      </c>
      <c r="R152" s="70">
        <v>0.12808</v>
      </c>
      <c r="S152" s="70">
        <v>4.6800000000000001E-2</v>
      </c>
      <c r="T152" s="70">
        <v>1.9699999999999999E-2</v>
      </c>
      <c r="U152" s="70">
        <v>4.6800000000000001E-2</v>
      </c>
      <c r="V152" s="70">
        <v>3.6949999999999997E-2</v>
      </c>
      <c r="W152" s="62">
        <f t="shared" si="8"/>
        <v>0.43103999999999998</v>
      </c>
      <c r="X152" s="62">
        <f t="shared" si="9"/>
        <v>0.56895999999999991</v>
      </c>
      <c r="Y152" s="62">
        <f t="shared" si="10"/>
        <v>5.6660000000000002E-2</v>
      </c>
      <c r="Z152" s="62">
        <f t="shared" si="11"/>
        <v>3.4479999999999997E-2</v>
      </c>
    </row>
    <row r="153" spans="1:26" x14ac:dyDescent="0.2">
      <c r="A153" s="71" t="s">
        <v>11</v>
      </c>
      <c r="B153" s="72" t="s">
        <v>483</v>
      </c>
      <c r="C153" s="73">
        <v>9.8499999999999994E-3</v>
      </c>
      <c r="D153" s="73">
        <v>7.1429999999999993E-2</v>
      </c>
      <c r="E153" s="73">
        <v>1.7239999999999998E-2</v>
      </c>
      <c r="F153" s="73">
        <v>0</v>
      </c>
      <c r="G153" s="73">
        <v>2.4599999999999999E-3</v>
      </c>
      <c r="H153" s="73">
        <v>1.2319999999999999E-2</v>
      </c>
      <c r="I153" s="73">
        <v>9.1130000000000003E-2</v>
      </c>
      <c r="J153" s="73">
        <v>0.14038999999999999</v>
      </c>
      <c r="K153" s="73">
        <v>2.4599999999999999E-3</v>
      </c>
      <c r="L153" s="73">
        <v>0.14038999999999999</v>
      </c>
      <c r="M153" s="73">
        <v>3.9410000000000001E-2</v>
      </c>
      <c r="N153" s="73">
        <v>5.9110000000000003E-2</v>
      </c>
      <c r="O153" s="73">
        <v>0.12315</v>
      </c>
      <c r="P153" s="73">
        <v>4.9300000000000004E-3</v>
      </c>
      <c r="Q153" s="73">
        <v>9.8499999999999994E-3</v>
      </c>
      <c r="R153" s="73">
        <v>8.3739999999999995E-2</v>
      </c>
      <c r="S153" s="73">
        <v>7.3899999999999999E-3</v>
      </c>
      <c r="T153" s="73">
        <v>3.4479999999999997E-2</v>
      </c>
      <c r="U153" s="73">
        <v>5.4190000000000002E-2</v>
      </c>
      <c r="V153" s="73">
        <v>9.6060000000000006E-2</v>
      </c>
      <c r="W153" s="62">
        <f t="shared" si="8"/>
        <v>0.54186000000000001</v>
      </c>
      <c r="X153" s="62">
        <f t="shared" si="9"/>
        <v>0.45812000000000003</v>
      </c>
      <c r="Y153" s="62">
        <f t="shared" si="10"/>
        <v>0.13300000000000001</v>
      </c>
      <c r="Z153" s="62">
        <f t="shared" si="11"/>
        <v>1.2319999999999999E-2</v>
      </c>
    </row>
    <row r="154" spans="1:26" x14ac:dyDescent="0.2">
      <c r="A154" s="71" t="s">
        <v>11</v>
      </c>
      <c r="B154" s="72" t="s">
        <v>484</v>
      </c>
      <c r="C154" s="73">
        <v>9.8499999999999994E-3</v>
      </c>
      <c r="D154" s="73">
        <v>7.1429999999999993E-2</v>
      </c>
      <c r="E154" s="73">
        <v>1.478E-2</v>
      </c>
      <c r="F154" s="73">
        <v>0</v>
      </c>
      <c r="G154" s="73">
        <v>2.4599999999999999E-3</v>
      </c>
      <c r="H154" s="73">
        <v>9.8499999999999994E-3</v>
      </c>
      <c r="I154" s="73">
        <v>0.10345</v>
      </c>
      <c r="J154" s="73">
        <v>0.14777999999999999</v>
      </c>
      <c r="K154" s="73">
        <v>2.4599999999999999E-3</v>
      </c>
      <c r="L154" s="73">
        <v>0.12069000000000001</v>
      </c>
      <c r="M154" s="73">
        <v>2.2169999999999999E-2</v>
      </c>
      <c r="N154" s="73">
        <v>5.6649999999999999E-2</v>
      </c>
      <c r="O154" s="73">
        <v>0.14532</v>
      </c>
      <c r="P154" s="73">
        <v>4.9300000000000004E-3</v>
      </c>
      <c r="Q154" s="73">
        <v>7.3899999999999999E-3</v>
      </c>
      <c r="R154" s="73">
        <v>7.6350000000000001E-2</v>
      </c>
      <c r="S154" s="73">
        <v>7.3899999999999999E-3</v>
      </c>
      <c r="T154" s="73">
        <v>3.4479999999999997E-2</v>
      </c>
      <c r="U154" s="73">
        <v>5.9110000000000003E-2</v>
      </c>
      <c r="V154" s="73">
        <v>0.10345</v>
      </c>
      <c r="W154" s="62">
        <f t="shared" si="8"/>
        <v>0.55171000000000003</v>
      </c>
      <c r="X154" s="62">
        <f t="shared" si="9"/>
        <v>0.44828000000000007</v>
      </c>
      <c r="Y154" s="62">
        <f t="shared" si="10"/>
        <v>0.13053999999999999</v>
      </c>
      <c r="Z154" s="62">
        <f t="shared" si="11"/>
        <v>9.8499999999999994E-3</v>
      </c>
    </row>
    <row r="155" spans="1:26" x14ac:dyDescent="0.2">
      <c r="A155" s="71" t="s">
        <v>11</v>
      </c>
      <c r="B155" s="72" t="s">
        <v>485</v>
      </c>
      <c r="C155" s="73">
        <v>4.9300000000000004E-3</v>
      </c>
      <c r="D155" s="73">
        <v>6.1580000000000003E-2</v>
      </c>
      <c r="E155" s="73">
        <v>1.2319999999999999E-2</v>
      </c>
      <c r="F155" s="73">
        <v>0</v>
      </c>
      <c r="G155" s="73">
        <v>4.9300000000000004E-3</v>
      </c>
      <c r="H155" s="73">
        <v>9.8499999999999994E-3</v>
      </c>
      <c r="I155" s="73">
        <v>0.11083999999999999</v>
      </c>
      <c r="J155" s="73">
        <v>0.15271000000000001</v>
      </c>
      <c r="K155" s="73">
        <v>2.4599999999999999E-3</v>
      </c>
      <c r="L155" s="73">
        <v>0.12315</v>
      </c>
      <c r="M155" s="73">
        <v>2.7089999999999999E-2</v>
      </c>
      <c r="N155" s="73">
        <v>6.404E-2</v>
      </c>
      <c r="O155" s="73">
        <v>0.14285999999999999</v>
      </c>
      <c r="P155" s="73">
        <v>4.9300000000000004E-3</v>
      </c>
      <c r="Q155" s="73">
        <v>7.3899999999999999E-3</v>
      </c>
      <c r="R155" s="73">
        <v>7.1429999999999993E-2</v>
      </c>
      <c r="S155" s="73">
        <v>7.3899999999999999E-3</v>
      </c>
      <c r="T155" s="73">
        <v>3.4479999999999997E-2</v>
      </c>
      <c r="U155" s="73">
        <v>5.9110000000000003E-2</v>
      </c>
      <c r="V155" s="73">
        <v>9.8519999999999996E-2</v>
      </c>
      <c r="W155" s="62">
        <f t="shared" si="8"/>
        <v>0.55666000000000004</v>
      </c>
      <c r="X155" s="62">
        <f t="shared" si="9"/>
        <v>0.44334999999999997</v>
      </c>
      <c r="Y155" s="62">
        <f t="shared" si="10"/>
        <v>0.12808</v>
      </c>
      <c r="Z155" s="62">
        <f t="shared" si="11"/>
        <v>9.8499999999999994E-3</v>
      </c>
    </row>
    <row r="156" spans="1:26" x14ac:dyDescent="0.2">
      <c r="A156" s="74" t="s">
        <v>11</v>
      </c>
      <c r="B156" s="75" t="s">
        <v>486</v>
      </c>
      <c r="C156" s="76">
        <v>4.6800000000000001E-2</v>
      </c>
      <c r="D156" s="76">
        <v>9.8499999999999994E-3</v>
      </c>
      <c r="E156" s="76">
        <v>4.4330000000000001E-2</v>
      </c>
      <c r="F156" s="76">
        <v>1.2319999999999999E-2</v>
      </c>
      <c r="G156" s="76">
        <v>1.2319999999999999E-2</v>
      </c>
      <c r="H156" s="76">
        <v>1.2319999999999999E-2</v>
      </c>
      <c r="I156" s="76">
        <v>1.9699999999999999E-2</v>
      </c>
      <c r="J156" s="76">
        <v>3.9410000000000001E-2</v>
      </c>
      <c r="K156" s="76">
        <v>4.9300000000000004E-3</v>
      </c>
      <c r="L156" s="76">
        <v>0.16994999999999999</v>
      </c>
      <c r="M156" s="76">
        <v>0.15517</v>
      </c>
      <c r="N156" s="76">
        <v>3.9410000000000001E-2</v>
      </c>
      <c r="O156" s="76">
        <v>9.8499999999999994E-3</v>
      </c>
      <c r="P156" s="76">
        <v>0.14285999999999999</v>
      </c>
      <c r="Q156" s="76">
        <v>2.2169999999999999E-2</v>
      </c>
      <c r="R156" s="76">
        <v>9.6060000000000006E-2</v>
      </c>
      <c r="S156" s="76">
        <v>5.6649999999999999E-2</v>
      </c>
      <c r="T156" s="76">
        <v>7.3899999999999999E-3</v>
      </c>
      <c r="U156" s="76">
        <v>5.4190000000000002E-2</v>
      </c>
      <c r="V156" s="76">
        <v>4.4330000000000001E-2</v>
      </c>
      <c r="W156" s="62">
        <f t="shared" si="8"/>
        <v>0.40148999999999996</v>
      </c>
      <c r="X156" s="62">
        <f t="shared" si="9"/>
        <v>0.59851999999999994</v>
      </c>
      <c r="Y156" s="62">
        <f t="shared" si="10"/>
        <v>5.4190000000000002E-2</v>
      </c>
      <c r="Z156" s="62">
        <f t="shared" si="11"/>
        <v>2.4639999999999999E-2</v>
      </c>
    </row>
    <row r="157" spans="1:26" x14ac:dyDescent="0.2">
      <c r="A157" s="74" t="s">
        <v>11</v>
      </c>
      <c r="B157" s="75" t="s">
        <v>487</v>
      </c>
      <c r="C157" s="76">
        <v>5.6649999999999999E-2</v>
      </c>
      <c r="D157" s="76">
        <v>1.478E-2</v>
      </c>
      <c r="E157" s="76">
        <v>3.9410000000000001E-2</v>
      </c>
      <c r="F157" s="76">
        <v>1.478E-2</v>
      </c>
      <c r="G157" s="76">
        <v>7.3899999999999999E-3</v>
      </c>
      <c r="H157" s="76">
        <v>1.2319999999999999E-2</v>
      </c>
      <c r="I157" s="76">
        <v>1.9699999999999999E-2</v>
      </c>
      <c r="J157" s="76">
        <v>4.6800000000000001E-2</v>
      </c>
      <c r="K157" s="76">
        <v>4.9300000000000004E-3</v>
      </c>
      <c r="L157" s="76">
        <v>0.20197000000000001</v>
      </c>
      <c r="M157" s="76">
        <v>0.14777999999999999</v>
      </c>
      <c r="N157" s="76">
        <v>3.9410000000000001E-2</v>
      </c>
      <c r="O157" s="76">
        <v>4.9300000000000004E-3</v>
      </c>
      <c r="P157" s="76">
        <v>0.11576</v>
      </c>
      <c r="Q157" s="76">
        <v>1.7239999999999998E-2</v>
      </c>
      <c r="R157" s="76">
        <v>0.11083999999999999</v>
      </c>
      <c r="S157" s="76">
        <v>5.1720000000000002E-2</v>
      </c>
      <c r="T157" s="76">
        <v>7.3899999999999999E-3</v>
      </c>
      <c r="U157" s="76">
        <v>5.1720000000000002E-2</v>
      </c>
      <c r="V157" s="76">
        <v>3.4479999999999997E-2</v>
      </c>
      <c r="W157" s="62">
        <f t="shared" si="8"/>
        <v>0.41379999999999995</v>
      </c>
      <c r="X157" s="62">
        <f t="shared" si="9"/>
        <v>0.58620000000000005</v>
      </c>
      <c r="Y157" s="62">
        <f t="shared" si="10"/>
        <v>5.9119999999999999E-2</v>
      </c>
      <c r="Z157" s="62">
        <f t="shared" si="11"/>
        <v>2.7099999999999999E-2</v>
      </c>
    </row>
    <row r="158" spans="1:26" x14ac:dyDescent="0.2">
      <c r="A158" s="74" t="s">
        <v>11</v>
      </c>
      <c r="B158" s="75" t="s">
        <v>488</v>
      </c>
      <c r="C158" s="76">
        <v>4.1869999999999997E-2</v>
      </c>
      <c r="D158" s="76">
        <v>1.2319999999999999E-2</v>
      </c>
      <c r="E158" s="76">
        <v>4.1869999999999997E-2</v>
      </c>
      <c r="F158" s="76">
        <v>1.478E-2</v>
      </c>
      <c r="G158" s="76">
        <v>1.7239999999999998E-2</v>
      </c>
      <c r="H158" s="76">
        <v>4.9300000000000004E-3</v>
      </c>
      <c r="I158" s="76">
        <v>1.478E-2</v>
      </c>
      <c r="J158" s="76">
        <v>4.4330000000000001E-2</v>
      </c>
      <c r="K158" s="76">
        <v>7.3899999999999999E-3</v>
      </c>
      <c r="L158" s="76">
        <v>0.16502</v>
      </c>
      <c r="M158" s="76">
        <v>0.15764</v>
      </c>
      <c r="N158" s="76">
        <v>3.9410000000000001E-2</v>
      </c>
      <c r="O158" s="76">
        <v>1.7239999999999998E-2</v>
      </c>
      <c r="P158" s="76">
        <v>0.13300000000000001</v>
      </c>
      <c r="Q158" s="76">
        <v>1.9699999999999999E-2</v>
      </c>
      <c r="R158" s="76">
        <v>9.1130000000000003E-2</v>
      </c>
      <c r="S158" s="76">
        <v>6.6500000000000004E-2</v>
      </c>
      <c r="T158" s="76">
        <v>7.3899999999999999E-3</v>
      </c>
      <c r="U158" s="76">
        <v>5.9110000000000003E-2</v>
      </c>
      <c r="V158" s="76">
        <v>4.4330000000000001E-2</v>
      </c>
      <c r="W158" s="62">
        <f t="shared" si="8"/>
        <v>0.41378999999999999</v>
      </c>
      <c r="X158" s="62">
        <f t="shared" si="9"/>
        <v>0.58618999999999999</v>
      </c>
      <c r="Y158" s="62">
        <f t="shared" si="10"/>
        <v>5.9119999999999999E-2</v>
      </c>
      <c r="Z158" s="62">
        <f t="shared" si="11"/>
        <v>1.9709999999999998E-2</v>
      </c>
    </row>
    <row r="159" spans="1:26" x14ac:dyDescent="0.2">
      <c r="A159" s="74" t="s">
        <v>11</v>
      </c>
      <c r="B159" s="75" t="s">
        <v>489</v>
      </c>
      <c r="C159" s="76">
        <v>7.8820000000000001E-2</v>
      </c>
      <c r="D159" s="76">
        <v>2.4629999999999999E-2</v>
      </c>
      <c r="E159" s="76">
        <v>1.2319999999999999E-2</v>
      </c>
      <c r="F159" s="76">
        <v>1.9699999999999999E-2</v>
      </c>
      <c r="G159" s="76">
        <v>1.478E-2</v>
      </c>
      <c r="H159" s="76">
        <v>1.9699999999999999E-2</v>
      </c>
      <c r="I159" s="76">
        <v>2.4629999999999999E-2</v>
      </c>
      <c r="J159" s="76">
        <v>7.3889999999999997E-2</v>
      </c>
      <c r="K159" s="76">
        <v>9.8499999999999994E-3</v>
      </c>
      <c r="L159" s="76">
        <v>9.1130000000000003E-2</v>
      </c>
      <c r="M159" s="76">
        <v>0.17488000000000001</v>
      </c>
      <c r="N159" s="76">
        <v>2.4629999999999999E-2</v>
      </c>
      <c r="O159" s="76">
        <v>2.9559999999999999E-2</v>
      </c>
      <c r="P159" s="76">
        <v>9.1130000000000003E-2</v>
      </c>
      <c r="Q159" s="76">
        <v>2.9559999999999999E-2</v>
      </c>
      <c r="R159" s="76">
        <v>9.6060000000000006E-2</v>
      </c>
      <c r="S159" s="76">
        <v>4.9259999999999998E-2</v>
      </c>
      <c r="T159" s="76">
        <v>7.3899999999999999E-3</v>
      </c>
      <c r="U159" s="76">
        <v>4.9259999999999998E-2</v>
      </c>
      <c r="V159" s="76">
        <v>7.8820000000000001E-2</v>
      </c>
      <c r="W159" s="62">
        <f t="shared" si="8"/>
        <v>0.41870999999999992</v>
      </c>
      <c r="X159" s="62">
        <f t="shared" si="9"/>
        <v>0.58128999999999997</v>
      </c>
      <c r="Y159" s="62">
        <f t="shared" si="10"/>
        <v>5.9109999999999996E-2</v>
      </c>
      <c r="Z159" s="62">
        <f t="shared" si="11"/>
        <v>3.9399999999999998E-2</v>
      </c>
    </row>
    <row r="160" spans="1:26" x14ac:dyDescent="0.2">
      <c r="A160" s="74" t="s">
        <v>11</v>
      </c>
      <c r="B160" s="75" t="s">
        <v>490</v>
      </c>
      <c r="C160" s="76">
        <v>4.9259999999999998E-2</v>
      </c>
      <c r="D160" s="76">
        <v>9.8499999999999994E-3</v>
      </c>
      <c r="E160" s="76">
        <v>4.4330000000000001E-2</v>
      </c>
      <c r="F160" s="76">
        <v>1.9699999999999999E-2</v>
      </c>
      <c r="G160" s="76">
        <v>1.7239999999999998E-2</v>
      </c>
      <c r="H160" s="76">
        <v>9.8499999999999994E-3</v>
      </c>
      <c r="I160" s="76">
        <v>1.9699999999999999E-2</v>
      </c>
      <c r="J160" s="76">
        <v>4.4330000000000001E-2</v>
      </c>
      <c r="K160" s="76">
        <v>9.8499999999999994E-3</v>
      </c>
      <c r="L160" s="76">
        <v>0.13547000000000001</v>
      </c>
      <c r="M160" s="76">
        <v>0.14777999999999999</v>
      </c>
      <c r="N160" s="76">
        <v>4.1869999999999997E-2</v>
      </c>
      <c r="O160" s="76">
        <v>1.9699999999999999E-2</v>
      </c>
      <c r="P160" s="76">
        <v>0.13053999999999999</v>
      </c>
      <c r="Q160" s="76">
        <v>1.9699999999999999E-2</v>
      </c>
      <c r="R160" s="76">
        <v>9.3600000000000003E-2</v>
      </c>
      <c r="S160" s="76">
        <v>4.9259999999999998E-2</v>
      </c>
      <c r="T160" s="76">
        <v>7.3899999999999999E-3</v>
      </c>
      <c r="U160" s="76">
        <v>5.1720000000000002E-2</v>
      </c>
      <c r="V160" s="76">
        <v>7.8820000000000001E-2</v>
      </c>
      <c r="W160" s="62">
        <f t="shared" si="8"/>
        <v>0.4113</v>
      </c>
      <c r="X160" s="62">
        <f t="shared" si="9"/>
        <v>0.58866000000000007</v>
      </c>
      <c r="Y160" s="62">
        <f t="shared" si="10"/>
        <v>6.157E-2</v>
      </c>
      <c r="Z160" s="62">
        <f t="shared" si="11"/>
        <v>2.955E-2</v>
      </c>
    </row>
    <row r="161" spans="1:26" x14ac:dyDescent="0.2">
      <c r="A161" s="30" t="s">
        <v>9</v>
      </c>
      <c r="B161" s="69" t="s">
        <v>491</v>
      </c>
      <c r="C161" s="70">
        <v>6.9570000000000007E-2</v>
      </c>
      <c r="D161" s="70">
        <v>1.7389999999999999E-2</v>
      </c>
      <c r="E161" s="70">
        <v>2.6089999999999999E-2</v>
      </c>
      <c r="F161" s="70">
        <v>4.3479999999999998E-2</v>
      </c>
      <c r="G161" s="70">
        <v>8.6999999999999994E-3</v>
      </c>
      <c r="H161" s="70">
        <v>2.6089999999999999E-2</v>
      </c>
      <c r="I161" s="70">
        <v>4.3479999999999998E-2</v>
      </c>
      <c r="J161" s="70">
        <v>4.3479999999999998E-2</v>
      </c>
      <c r="K161" s="70">
        <v>0</v>
      </c>
      <c r="L161" s="70">
        <v>0.10435</v>
      </c>
      <c r="M161" s="70">
        <v>0.14782999999999999</v>
      </c>
      <c r="N161" s="70">
        <v>2.6089999999999999E-2</v>
      </c>
      <c r="O161" s="70">
        <v>8.6999999999999994E-3</v>
      </c>
      <c r="P161" s="70">
        <v>0.13913</v>
      </c>
      <c r="Q161" s="70">
        <v>3.4779999999999998E-2</v>
      </c>
      <c r="R161" s="70">
        <v>0.10435</v>
      </c>
      <c r="S161" s="70">
        <v>3.4779999999999998E-2</v>
      </c>
      <c r="T161" s="70">
        <v>2.6089999999999999E-2</v>
      </c>
      <c r="U161" s="70">
        <v>5.2170000000000001E-2</v>
      </c>
      <c r="V161" s="70">
        <v>4.3479999999999998E-2</v>
      </c>
      <c r="W161" s="62">
        <f t="shared" si="8"/>
        <v>0.42609999999999992</v>
      </c>
      <c r="X161" s="62">
        <f t="shared" si="9"/>
        <v>0.57393000000000005</v>
      </c>
      <c r="Y161" s="62">
        <f t="shared" si="10"/>
        <v>4.3479999999999998E-2</v>
      </c>
      <c r="Z161" s="62">
        <f t="shared" si="11"/>
        <v>6.9569999999999993E-2</v>
      </c>
    </row>
    <row r="162" spans="1:26" x14ac:dyDescent="0.2">
      <c r="A162" s="30" t="s">
        <v>9</v>
      </c>
      <c r="B162" s="69" t="s">
        <v>632</v>
      </c>
      <c r="C162" s="70">
        <v>6.9570000000000007E-2</v>
      </c>
      <c r="D162" s="70">
        <v>1.7389999999999999E-2</v>
      </c>
      <c r="E162" s="70">
        <v>1.7389999999999999E-2</v>
      </c>
      <c r="F162" s="70">
        <v>3.4779999999999998E-2</v>
      </c>
      <c r="G162" s="70">
        <v>8.6999999999999994E-3</v>
      </c>
      <c r="H162" s="70">
        <v>8.6999999999999994E-3</v>
      </c>
      <c r="I162" s="70">
        <v>6.9570000000000007E-2</v>
      </c>
      <c r="J162" s="70">
        <v>3.4779999999999998E-2</v>
      </c>
      <c r="K162" s="70">
        <v>0</v>
      </c>
      <c r="L162" s="70">
        <v>8.6959999999999996E-2</v>
      </c>
      <c r="M162" s="70">
        <v>0.18260999999999999</v>
      </c>
      <c r="N162" s="70">
        <v>4.3479999999999998E-2</v>
      </c>
      <c r="O162" s="70">
        <v>8.6999999999999994E-3</v>
      </c>
      <c r="P162" s="70">
        <v>0.14782999999999999</v>
      </c>
      <c r="Q162" s="70">
        <v>3.4779999999999998E-2</v>
      </c>
      <c r="R162" s="70">
        <v>6.087E-2</v>
      </c>
      <c r="S162" s="70">
        <v>3.4779999999999998E-2</v>
      </c>
      <c r="T162" s="70">
        <v>2.6089999999999999E-2</v>
      </c>
      <c r="U162" s="70">
        <v>5.2170000000000001E-2</v>
      </c>
      <c r="V162" s="70">
        <v>6.087E-2</v>
      </c>
      <c r="W162" s="62">
        <f t="shared" si="8"/>
        <v>0.38260999999999995</v>
      </c>
      <c r="X162" s="62">
        <f t="shared" si="9"/>
        <v>0.61741000000000001</v>
      </c>
      <c r="Y162" s="62">
        <f t="shared" si="10"/>
        <v>6.0869999999999994E-2</v>
      </c>
      <c r="Z162" s="62">
        <f t="shared" si="11"/>
        <v>4.3479999999999998E-2</v>
      </c>
    </row>
    <row r="163" spans="1:26" x14ac:dyDescent="0.2">
      <c r="A163" s="30" t="s">
        <v>9</v>
      </c>
      <c r="B163" s="69" t="s">
        <v>633</v>
      </c>
      <c r="C163" s="70">
        <v>6.087E-2</v>
      </c>
      <c r="D163" s="70">
        <v>1.7389999999999999E-2</v>
      </c>
      <c r="E163" s="70">
        <v>1.7389999999999999E-2</v>
      </c>
      <c r="F163" s="70">
        <v>5.2170000000000001E-2</v>
      </c>
      <c r="G163" s="70">
        <v>2.6089999999999999E-2</v>
      </c>
      <c r="H163" s="70">
        <v>8.6999999999999994E-3</v>
      </c>
      <c r="I163" s="70">
        <v>4.3479999999999998E-2</v>
      </c>
      <c r="J163" s="70">
        <v>3.4779999999999998E-2</v>
      </c>
      <c r="K163" s="70">
        <v>0</v>
      </c>
      <c r="L163" s="70">
        <v>0.12174</v>
      </c>
      <c r="M163" s="70">
        <v>0.13913</v>
      </c>
      <c r="N163" s="70">
        <v>3.4779999999999998E-2</v>
      </c>
      <c r="O163" s="70">
        <v>8.6999999999999994E-3</v>
      </c>
      <c r="P163" s="70">
        <v>0.17391000000000001</v>
      </c>
      <c r="Q163" s="70">
        <v>1.7389999999999999E-2</v>
      </c>
      <c r="R163" s="70">
        <v>8.6959999999999996E-2</v>
      </c>
      <c r="S163" s="70">
        <v>2.6089999999999999E-2</v>
      </c>
      <c r="T163" s="70">
        <v>2.6089999999999999E-2</v>
      </c>
      <c r="U163" s="70">
        <v>6.087E-2</v>
      </c>
      <c r="V163" s="70">
        <v>4.3479999999999998E-2</v>
      </c>
      <c r="W163" s="62">
        <f t="shared" si="8"/>
        <v>0.40870000000000001</v>
      </c>
      <c r="X163" s="62">
        <f t="shared" si="9"/>
        <v>0.59131</v>
      </c>
      <c r="Y163" s="62">
        <f t="shared" si="10"/>
        <v>5.2169999999999994E-2</v>
      </c>
      <c r="Z163" s="62">
        <f t="shared" si="11"/>
        <v>6.087E-2</v>
      </c>
    </row>
    <row r="164" spans="1:26" x14ac:dyDescent="0.2">
      <c r="A164" s="30" t="s">
        <v>9</v>
      </c>
      <c r="B164" s="69" t="s">
        <v>492</v>
      </c>
      <c r="C164" s="70">
        <v>6.087E-2</v>
      </c>
      <c r="D164" s="70">
        <v>1.7389999999999999E-2</v>
      </c>
      <c r="E164" s="70">
        <v>8.6999999999999994E-3</v>
      </c>
      <c r="F164" s="70">
        <v>4.3479999999999998E-2</v>
      </c>
      <c r="G164" s="70">
        <v>8.6999999999999994E-3</v>
      </c>
      <c r="H164" s="70">
        <v>1.7389999999999999E-2</v>
      </c>
      <c r="I164" s="70">
        <v>5.2170000000000001E-2</v>
      </c>
      <c r="J164" s="70">
        <v>4.3479999999999998E-2</v>
      </c>
      <c r="K164" s="70">
        <v>0</v>
      </c>
      <c r="L164" s="70">
        <v>0.14782999999999999</v>
      </c>
      <c r="M164" s="70">
        <v>0.13042999999999999</v>
      </c>
      <c r="N164" s="70">
        <v>2.6089999999999999E-2</v>
      </c>
      <c r="O164" s="70">
        <v>8.6999999999999994E-3</v>
      </c>
      <c r="P164" s="70">
        <v>0.13913</v>
      </c>
      <c r="Q164" s="70">
        <v>3.4779999999999998E-2</v>
      </c>
      <c r="R164" s="70">
        <v>0.10435</v>
      </c>
      <c r="S164" s="70">
        <v>2.6089999999999999E-2</v>
      </c>
      <c r="T164" s="70">
        <v>2.6089999999999999E-2</v>
      </c>
      <c r="U164" s="70">
        <v>5.2170000000000001E-2</v>
      </c>
      <c r="V164" s="70">
        <v>5.2170000000000001E-2</v>
      </c>
      <c r="W164" s="62">
        <f t="shared" si="8"/>
        <v>0.40000999999999998</v>
      </c>
      <c r="X164" s="62">
        <f t="shared" si="9"/>
        <v>0.59999999999999987</v>
      </c>
      <c r="Y164" s="62">
        <f t="shared" si="10"/>
        <v>4.3479999999999998E-2</v>
      </c>
      <c r="Z164" s="62">
        <f t="shared" si="11"/>
        <v>6.0869999999999994E-2</v>
      </c>
    </row>
    <row r="165" spans="1:26" x14ac:dyDescent="0.2">
      <c r="A165" s="71" t="s">
        <v>9</v>
      </c>
      <c r="B165" s="72" t="s">
        <v>493</v>
      </c>
      <c r="C165" s="73">
        <v>8.6999999999999994E-3</v>
      </c>
      <c r="D165" s="73">
        <v>5.2170000000000001E-2</v>
      </c>
      <c r="E165" s="73">
        <v>8.6999999999999994E-3</v>
      </c>
      <c r="F165" s="73">
        <v>1.7389999999999999E-2</v>
      </c>
      <c r="G165" s="73">
        <v>8.6999999999999994E-3</v>
      </c>
      <c r="H165" s="73">
        <v>0</v>
      </c>
      <c r="I165" s="73">
        <v>0.13913</v>
      </c>
      <c r="J165" s="73">
        <v>0.12174</v>
      </c>
      <c r="K165" s="73">
        <v>0</v>
      </c>
      <c r="L165" s="73">
        <v>0.16522000000000001</v>
      </c>
      <c r="M165" s="73">
        <v>6.087E-2</v>
      </c>
      <c r="N165" s="73">
        <v>6.087E-2</v>
      </c>
      <c r="O165" s="73">
        <v>6.087E-2</v>
      </c>
      <c r="P165" s="73">
        <v>2.6089999999999999E-2</v>
      </c>
      <c r="Q165" s="73">
        <v>2.6089999999999999E-2</v>
      </c>
      <c r="R165" s="73">
        <v>5.2170000000000001E-2</v>
      </c>
      <c r="S165" s="73">
        <v>0</v>
      </c>
      <c r="T165" s="73">
        <v>3.4779999999999998E-2</v>
      </c>
      <c r="U165" s="73">
        <v>8.6959999999999996E-2</v>
      </c>
      <c r="V165" s="73">
        <v>6.9570000000000007E-2</v>
      </c>
      <c r="W165" s="62">
        <f t="shared" si="8"/>
        <v>0.54783000000000004</v>
      </c>
      <c r="X165" s="62">
        <f t="shared" si="9"/>
        <v>0.45218999999999998</v>
      </c>
      <c r="Y165" s="62">
        <f t="shared" si="10"/>
        <v>0.11304</v>
      </c>
      <c r="Z165" s="62">
        <f t="shared" si="11"/>
        <v>1.7389999999999999E-2</v>
      </c>
    </row>
    <row r="166" spans="1:26" x14ac:dyDescent="0.2">
      <c r="A166" s="71" t="s">
        <v>9</v>
      </c>
      <c r="B166" s="72" t="s">
        <v>494</v>
      </c>
      <c r="C166" s="73">
        <v>8.6999999999999994E-3</v>
      </c>
      <c r="D166" s="73">
        <v>4.3479999999999998E-2</v>
      </c>
      <c r="E166" s="73">
        <v>8.6999999999999994E-3</v>
      </c>
      <c r="F166" s="73">
        <v>1.7389999999999999E-2</v>
      </c>
      <c r="G166" s="73">
        <v>8.6999999999999994E-3</v>
      </c>
      <c r="H166" s="73">
        <v>0</v>
      </c>
      <c r="I166" s="73">
        <v>0.14782999999999999</v>
      </c>
      <c r="J166" s="73">
        <v>0.12174</v>
      </c>
      <c r="K166" s="73">
        <v>0</v>
      </c>
      <c r="L166" s="73">
        <v>0.16522000000000001</v>
      </c>
      <c r="M166" s="73">
        <v>2.6089999999999999E-2</v>
      </c>
      <c r="N166" s="73">
        <v>6.087E-2</v>
      </c>
      <c r="O166" s="73">
        <v>8.6959999999999996E-2</v>
      </c>
      <c r="P166" s="73">
        <v>2.6089999999999999E-2</v>
      </c>
      <c r="Q166" s="73">
        <v>1.7389999999999999E-2</v>
      </c>
      <c r="R166" s="73">
        <v>5.2170000000000001E-2</v>
      </c>
      <c r="S166" s="73">
        <v>0</v>
      </c>
      <c r="T166" s="73">
        <v>4.3479999999999998E-2</v>
      </c>
      <c r="U166" s="73">
        <v>8.6959999999999996E-2</v>
      </c>
      <c r="V166" s="73">
        <v>7.8259999999999996E-2</v>
      </c>
      <c r="W166" s="62">
        <f t="shared" si="8"/>
        <v>0.54783999999999999</v>
      </c>
      <c r="X166" s="62">
        <f t="shared" si="9"/>
        <v>0.45219000000000004</v>
      </c>
      <c r="Y166" s="62">
        <f t="shared" si="10"/>
        <v>0.10435</v>
      </c>
      <c r="Z166" s="62">
        <f t="shared" si="11"/>
        <v>1.7389999999999999E-2</v>
      </c>
    </row>
    <row r="167" spans="1:26" x14ac:dyDescent="0.2">
      <c r="A167" s="71" t="s">
        <v>9</v>
      </c>
      <c r="B167" s="72" t="s">
        <v>495</v>
      </c>
      <c r="C167" s="73">
        <v>8.6999999999999994E-3</v>
      </c>
      <c r="D167" s="73">
        <v>2.6089999999999999E-2</v>
      </c>
      <c r="E167" s="73">
        <v>8.6999999999999994E-3</v>
      </c>
      <c r="F167" s="73">
        <v>1.7389999999999999E-2</v>
      </c>
      <c r="G167" s="73">
        <v>8.6999999999999994E-3</v>
      </c>
      <c r="H167" s="73">
        <v>0</v>
      </c>
      <c r="I167" s="73">
        <v>0.13913</v>
      </c>
      <c r="J167" s="73">
        <v>0.10435</v>
      </c>
      <c r="K167" s="73">
        <v>0</v>
      </c>
      <c r="L167" s="73">
        <v>0.11304</v>
      </c>
      <c r="M167" s="73">
        <v>6.087E-2</v>
      </c>
      <c r="N167" s="73">
        <v>6.9570000000000007E-2</v>
      </c>
      <c r="O167" s="73">
        <v>0.12174</v>
      </c>
      <c r="P167" s="73">
        <v>2.6089999999999999E-2</v>
      </c>
      <c r="Q167" s="73">
        <v>1.7389999999999999E-2</v>
      </c>
      <c r="R167" s="73">
        <v>6.087E-2</v>
      </c>
      <c r="S167" s="73">
        <v>8.6999999999999994E-3</v>
      </c>
      <c r="T167" s="73">
        <v>3.4779999999999998E-2</v>
      </c>
      <c r="U167" s="73">
        <v>8.6959999999999996E-2</v>
      </c>
      <c r="V167" s="73">
        <v>8.6959999999999996E-2</v>
      </c>
      <c r="W167" s="62">
        <f t="shared" si="8"/>
        <v>0.53046000000000004</v>
      </c>
      <c r="X167" s="62">
        <f t="shared" si="9"/>
        <v>0.46957000000000004</v>
      </c>
      <c r="Y167" s="62">
        <f t="shared" si="10"/>
        <v>9.5660000000000009E-2</v>
      </c>
      <c r="Z167" s="62">
        <f t="shared" si="11"/>
        <v>1.7389999999999999E-2</v>
      </c>
    </row>
    <row r="168" spans="1:26" x14ac:dyDescent="0.2">
      <c r="A168" s="74" t="s">
        <v>9</v>
      </c>
      <c r="B168" s="75" t="s">
        <v>496</v>
      </c>
      <c r="C168" s="76">
        <v>4.3479999999999998E-2</v>
      </c>
      <c r="D168" s="76">
        <v>1.7389999999999999E-2</v>
      </c>
      <c r="E168" s="76">
        <v>8.6999999999999994E-3</v>
      </c>
      <c r="F168" s="76">
        <v>5.2170000000000001E-2</v>
      </c>
      <c r="G168" s="76">
        <v>1.7389999999999999E-2</v>
      </c>
      <c r="H168" s="76">
        <v>8.6999999999999994E-3</v>
      </c>
      <c r="I168" s="76">
        <v>5.2170000000000001E-2</v>
      </c>
      <c r="J168" s="76">
        <v>6.087E-2</v>
      </c>
      <c r="K168" s="76">
        <v>0</v>
      </c>
      <c r="L168" s="76">
        <v>0.10435</v>
      </c>
      <c r="M168" s="76">
        <v>0.14782999999999999</v>
      </c>
      <c r="N168" s="76">
        <v>3.4779999999999998E-2</v>
      </c>
      <c r="O168" s="76">
        <v>8.6999999999999994E-3</v>
      </c>
      <c r="P168" s="76">
        <v>0.17391000000000001</v>
      </c>
      <c r="Q168" s="76">
        <v>1.7389999999999999E-2</v>
      </c>
      <c r="R168" s="76">
        <v>6.9570000000000007E-2</v>
      </c>
      <c r="S168" s="76">
        <v>3.4779999999999998E-2</v>
      </c>
      <c r="T168" s="76">
        <v>2.6089999999999999E-2</v>
      </c>
      <c r="U168" s="76">
        <v>6.9570000000000007E-2</v>
      </c>
      <c r="V168" s="76">
        <v>5.2170000000000001E-2</v>
      </c>
      <c r="W168" s="62">
        <f t="shared" si="8"/>
        <v>0.42609000000000002</v>
      </c>
      <c r="X168" s="62">
        <f t="shared" si="9"/>
        <v>0.57391999999999999</v>
      </c>
      <c r="Y168" s="62">
        <f t="shared" si="10"/>
        <v>5.2169999999999994E-2</v>
      </c>
      <c r="Z168" s="62">
        <f t="shared" si="11"/>
        <v>6.087E-2</v>
      </c>
    </row>
    <row r="169" spans="1:26" x14ac:dyDescent="0.2">
      <c r="A169" s="74" t="s">
        <v>9</v>
      </c>
      <c r="B169" s="75" t="s">
        <v>497</v>
      </c>
      <c r="C169" s="76">
        <v>4.3479999999999998E-2</v>
      </c>
      <c r="D169" s="76">
        <v>8.6999999999999994E-3</v>
      </c>
      <c r="E169" s="76">
        <v>2.6089999999999999E-2</v>
      </c>
      <c r="F169" s="76">
        <v>4.3479999999999998E-2</v>
      </c>
      <c r="G169" s="76">
        <v>1.7389999999999999E-2</v>
      </c>
      <c r="H169" s="76">
        <v>0</v>
      </c>
      <c r="I169" s="76">
        <v>5.2170000000000001E-2</v>
      </c>
      <c r="J169" s="76">
        <v>4.3479999999999998E-2</v>
      </c>
      <c r="K169" s="76">
        <v>0</v>
      </c>
      <c r="L169" s="76">
        <v>0.14782999999999999</v>
      </c>
      <c r="M169" s="76">
        <v>0.13913</v>
      </c>
      <c r="N169" s="76">
        <v>5.2170000000000001E-2</v>
      </c>
      <c r="O169" s="76">
        <v>8.6999999999999994E-3</v>
      </c>
      <c r="P169" s="76">
        <v>0.14782999999999999</v>
      </c>
      <c r="Q169" s="76">
        <v>2.6089999999999999E-2</v>
      </c>
      <c r="R169" s="76">
        <v>5.2170000000000001E-2</v>
      </c>
      <c r="S169" s="76">
        <v>6.9570000000000007E-2</v>
      </c>
      <c r="T169" s="76">
        <v>2.6089999999999999E-2</v>
      </c>
      <c r="U169" s="76">
        <v>6.087E-2</v>
      </c>
      <c r="V169" s="76">
        <v>3.4779999999999998E-2</v>
      </c>
      <c r="W169" s="62">
        <f t="shared" si="8"/>
        <v>0.42609000000000002</v>
      </c>
      <c r="X169" s="62">
        <f t="shared" si="9"/>
        <v>0.57392999999999994</v>
      </c>
      <c r="Y169" s="62">
        <f t="shared" si="10"/>
        <v>6.087E-2</v>
      </c>
      <c r="Z169" s="62">
        <f t="shared" si="11"/>
        <v>4.3479999999999998E-2</v>
      </c>
    </row>
    <row r="170" spans="1:26" x14ac:dyDescent="0.2">
      <c r="A170" s="74" t="s">
        <v>9</v>
      </c>
      <c r="B170" s="75" t="s">
        <v>498</v>
      </c>
      <c r="C170" s="76">
        <v>6.087E-2</v>
      </c>
      <c r="D170" s="76">
        <v>1.7389999999999999E-2</v>
      </c>
      <c r="E170" s="76">
        <v>2.6089999999999999E-2</v>
      </c>
      <c r="F170" s="76">
        <v>5.2170000000000001E-2</v>
      </c>
      <c r="G170" s="76">
        <v>3.4779999999999998E-2</v>
      </c>
      <c r="H170" s="76">
        <v>1.7389999999999999E-2</v>
      </c>
      <c r="I170" s="76">
        <v>4.3479999999999998E-2</v>
      </c>
      <c r="J170" s="76">
        <v>4.3479999999999998E-2</v>
      </c>
      <c r="K170" s="76">
        <v>0</v>
      </c>
      <c r="L170" s="76">
        <v>0.11304</v>
      </c>
      <c r="M170" s="76">
        <v>0.13913</v>
      </c>
      <c r="N170" s="76">
        <v>2.6089999999999999E-2</v>
      </c>
      <c r="O170" s="76">
        <v>8.6999999999999994E-3</v>
      </c>
      <c r="P170" s="76">
        <v>0.13913</v>
      </c>
      <c r="Q170" s="76">
        <v>1.7389999999999999E-2</v>
      </c>
      <c r="R170" s="76">
        <v>5.2170000000000001E-2</v>
      </c>
      <c r="S170" s="76">
        <v>6.087E-2</v>
      </c>
      <c r="T170" s="76">
        <v>2.6089999999999999E-2</v>
      </c>
      <c r="U170" s="76">
        <v>6.9570000000000007E-2</v>
      </c>
      <c r="V170" s="76">
        <v>5.2170000000000001E-2</v>
      </c>
      <c r="W170" s="62">
        <f t="shared" si="8"/>
        <v>0.44347999999999993</v>
      </c>
      <c r="X170" s="62">
        <f t="shared" si="9"/>
        <v>0.55652000000000001</v>
      </c>
      <c r="Y170" s="62">
        <f t="shared" si="10"/>
        <v>4.3479999999999998E-2</v>
      </c>
      <c r="Z170" s="62">
        <f t="shared" si="11"/>
        <v>6.9559999999999997E-2</v>
      </c>
    </row>
    <row r="171" spans="1:26" x14ac:dyDescent="0.2">
      <c r="A171" s="74" t="s">
        <v>9</v>
      </c>
      <c r="B171" s="75" t="s">
        <v>499</v>
      </c>
      <c r="C171" s="76">
        <v>6.9570000000000007E-2</v>
      </c>
      <c r="D171" s="76">
        <v>1.7389999999999999E-2</v>
      </c>
      <c r="E171" s="76">
        <v>1.7389999999999999E-2</v>
      </c>
      <c r="F171" s="76">
        <v>4.3479999999999998E-2</v>
      </c>
      <c r="G171" s="76">
        <v>3.4779999999999998E-2</v>
      </c>
      <c r="H171" s="76">
        <v>8.6999999999999994E-3</v>
      </c>
      <c r="I171" s="76">
        <v>5.2170000000000001E-2</v>
      </c>
      <c r="J171" s="76">
        <v>5.2170000000000001E-2</v>
      </c>
      <c r="K171" s="76">
        <v>0</v>
      </c>
      <c r="L171" s="76">
        <v>4.3479999999999998E-2</v>
      </c>
      <c r="M171" s="76">
        <v>0.14782999999999999</v>
      </c>
      <c r="N171" s="76">
        <v>2.6089999999999999E-2</v>
      </c>
      <c r="O171" s="76">
        <v>2.6089999999999999E-2</v>
      </c>
      <c r="P171" s="76">
        <v>0.11304</v>
      </c>
      <c r="Q171" s="76">
        <v>3.4779999999999998E-2</v>
      </c>
      <c r="R171" s="76">
        <v>5.2170000000000001E-2</v>
      </c>
      <c r="S171" s="76">
        <v>4.3479999999999998E-2</v>
      </c>
      <c r="T171" s="76">
        <v>3.4779999999999998E-2</v>
      </c>
      <c r="U171" s="76">
        <v>6.087E-2</v>
      </c>
      <c r="V171" s="76">
        <v>0.12174</v>
      </c>
      <c r="W171" s="62">
        <f t="shared" si="8"/>
        <v>0.40869</v>
      </c>
      <c r="X171" s="62">
        <f t="shared" si="9"/>
        <v>0.59131</v>
      </c>
      <c r="Y171" s="62">
        <f t="shared" si="10"/>
        <v>4.3479999999999998E-2</v>
      </c>
      <c r="Z171" s="62">
        <f t="shared" si="11"/>
        <v>5.2179999999999997E-2</v>
      </c>
    </row>
    <row r="172" spans="1:26" x14ac:dyDescent="0.2">
      <c r="A172" s="74" t="s">
        <v>9</v>
      </c>
      <c r="B172" s="75" t="s">
        <v>500</v>
      </c>
      <c r="C172" s="76">
        <v>3.4779999999999998E-2</v>
      </c>
      <c r="D172" s="76">
        <v>1.7389999999999999E-2</v>
      </c>
      <c r="E172" s="76">
        <v>1.7389999999999999E-2</v>
      </c>
      <c r="F172" s="76">
        <v>5.2170000000000001E-2</v>
      </c>
      <c r="G172" s="76">
        <v>1.7389999999999999E-2</v>
      </c>
      <c r="H172" s="76">
        <v>8.6999999999999994E-3</v>
      </c>
      <c r="I172" s="76">
        <v>4.3479999999999998E-2</v>
      </c>
      <c r="J172" s="76">
        <v>5.2170000000000001E-2</v>
      </c>
      <c r="K172" s="76">
        <v>0</v>
      </c>
      <c r="L172" s="76">
        <v>0.13042999999999999</v>
      </c>
      <c r="M172" s="76">
        <v>0.13042999999999999</v>
      </c>
      <c r="N172" s="76">
        <v>2.6089999999999999E-2</v>
      </c>
      <c r="O172" s="76">
        <v>1.7389999999999999E-2</v>
      </c>
      <c r="P172" s="76">
        <v>0.17391000000000001</v>
      </c>
      <c r="Q172" s="76">
        <v>2.6089999999999999E-2</v>
      </c>
      <c r="R172" s="76">
        <v>7.8259999999999996E-2</v>
      </c>
      <c r="S172" s="76">
        <v>5.2170000000000001E-2</v>
      </c>
      <c r="T172" s="76">
        <v>2.6089999999999999E-2</v>
      </c>
      <c r="U172" s="76">
        <v>6.087E-2</v>
      </c>
      <c r="V172" s="76">
        <v>3.4779999999999998E-2</v>
      </c>
      <c r="W172" s="62">
        <f t="shared" si="8"/>
        <v>0.42607999999999996</v>
      </c>
      <c r="X172" s="62">
        <f t="shared" si="9"/>
        <v>0.57390000000000008</v>
      </c>
      <c r="Y172" s="62">
        <f t="shared" si="10"/>
        <v>4.3479999999999998E-2</v>
      </c>
      <c r="Z172" s="62">
        <f t="shared" si="11"/>
        <v>6.087E-2</v>
      </c>
    </row>
    <row r="173" spans="1:26" x14ac:dyDescent="0.2">
      <c r="A173" s="30" t="s">
        <v>12</v>
      </c>
      <c r="B173" s="69" t="s">
        <v>501</v>
      </c>
      <c r="C173" s="70">
        <v>4.3180000000000003E-2</v>
      </c>
      <c r="D173" s="70">
        <v>2.5000000000000001E-2</v>
      </c>
      <c r="E173" s="70">
        <v>1.5910000000000001E-2</v>
      </c>
      <c r="F173" s="70">
        <v>1.8180000000000002E-2</v>
      </c>
      <c r="G173" s="70">
        <v>1.8180000000000002E-2</v>
      </c>
      <c r="H173" s="70">
        <v>2.955E-2</v>
      </c>
      <c r="I173" s="70">
        <v>1.8180000000000002E-2</v>
      </c>
      <c r="J173" s="70">
        <v>6.5909999999999996E-2</v>
      </c>
      <c r="K173" s="70">
        <v>1.136E-2</v>
      </c>
      <c r="L173" s="70">
        <v>0.12726999999999999</v>
      </c>
      <c r="M173" s="70">
        <v>0.16591</v>
      </c>
      <c r="N173" s="70">
        <v>2.0449999999999999E-2</v>
      </c>
      <c r="O173" s="70">
        <v>2.5000000000000001E-2</v>
      </c>
      <c r="P173" s="70">
        <v>9.3179999999999999E-2</v>
      </c>
      <c r="Q173" s="70">
        <v>3.6360000000000003E-2</v>
      </c>
      <c r="R173" s="70">
        <v>0.1</v>
      </c>
      <c r="S173" s="70">
        <v>5.9089999999999997E-2</v>
      </c>
      <c r="T173" s="70">
        <v>2.273E-2</v>
      </c>
      <c r="U173" s="70">
        <v>4.0910000000000002E-2</v>
      </c>
      <c r="V173" s="70">
        <v>6.3640000000000002E-2</v>
      </c>
      <c r="W173" s="62">
        <f t="shared" si="8"/>
        <v>0.42271999999999998</v>
      </c>
      <c r="X173" s="62">
        <f t="shared" si="9"/>
        <v>0.57726999999999995</v>
      </c>
      <c r="Y173" s="62">
        <f t="shared" si="10"/>
        <v>5.6809999999999999E-2</v>
      </c>
      <c r="Z173" s="62">
        <f t="shared" si="11"/>
        <v>4.7730000000000002E-2</v>
      </c>
    </row>
    <row r="174" spans="1:26" x14ac:dyDescent="0.2">
      <c r="A174" s="30" t="s">
        <v>12</v>
      </c>
      <c r="B174" s="69" t="s">
        <v>634</v>
      </c>
      <c r="C174" s="70">
        <v>4.0910000000000002E-2</v>
      </c>
      <c r="D174" s="70">
        <v>2.0449999999999999E-2</v>
      </c>
      <c r="E174" s="70">
        <v>2.0449999999999999E-2</v>
      </c>
      <c r="F174" s="70">
        <v>1.8180000000000002E-2</v>
      </c>
      <c r="G174" s="70">
        <v>1.3639999999999999E-2</v>
      </c>
      <c r="H174" s="70">
        <v>2.5000000000000001E-2</v>
      </c>
      <c r="I174" s="70">
        <v>2.5000000000000001E-2</v>
      </c>
      <c r="J174" s="70">
        <v>5.4550000000000001E-2</v>
      </c>
      <c r="K174" s="70">
        <v>1.136E-2</v>
      </c>
      <c r="L174" s="70">
        <v>0.11364</v>
      </c>
      <c r="M174" s="70">
        <v>0.17044999999999999</v>
      </c>
      <c r="N174" s="70">
        <v>2.7269999999999999E-2</v>
      </c>
      <c r="O174" s="70">
        <v>1.5910000000000001E-2</v>
      </c>
      <c r="P174" s="70">
        <v>0.13181999999999999</v>
      </c>
      <c r="Q174" s="70">
        <v>3.1820000000000001E-2</v>
      </c>
      <c r="R174" s="70">
        <v>0.10455</v>
      </c>
      <c r="S174" s="70">
        <v>4.3180000000000003E-2</v>
      </c>
      <c r="T174" s="70">
        <v>2.0449999999999999E-2</v>
      </c>
      <c r="U174" s="70">
        <v>4.3180000000000003E-2</v>
      </c>
      <c r="V174" s="70">
        <v>6.8180000000000004E-2</v>
      </c>
      <c r="W174" s="62">
        <f t="shared" si="8"/>
        <v>0.40681</v>
      </c>
      <c r="X174" s="62">
        <f t="shared" si="9"/>
        <v>0.59318000000000004</v>
      </c>
      <c r="Y174" s="62">
        <f t="shared" si="10"/>
        <v>5.9079999999999994E-2</v>
      </c>
      <c r="Z174" s="62">
        <f t="shared" si="11"/>
        <v>4.3180000000000003E-2</v>
      </c>
    </row>
    <row r="175" spans="1:26" x14ac:dyDescent="0.2">
      <c r="A175" s="30" t="s">
        <v>12</v>
      </c>
      <c r="B175" s="69" t="s">
        <v>627</v>
      </c>
      <c r="C175" s="70">
        <v>5.4550000000000001E-2</v>
      </c>
      <c r="D175" s="70">
        <v>2.273E-2</v>
      </c>
      <c r="E175" s="70">
        <v>2.5000000000000001E-2</v>
      </c>
      <c r="F175" s="70">
        <v>2.273E-2</v>
      </c>
      <c r="G175" s="70">
        <v>1.8180000000000002E-2</v>
      </c>
      <c r="H175" s="70">
        <v>2.273E-2</v>
      </c>
      <c r="I175" s="70">
        <v>2.0449999999999999E-2</v>
      </c>
      <c r="J175" s="70">
        <v>6.8180000000000004E-2</v>
      </c>
      <c r="K175" s="70">
        <v>1.3639999999999999E-2</v>
      </c>
      <c r="L175" s="70">
        <v>0.11364</v>
      </c>
      <c r="M175" s="70">
        <v>0.16364000000000001</v>
      </c>
      <c r="N175" s="70">
        <v>3.1820000000000001E-2</v>
      </c>
      <c r="O175" s="70">
        <v>2.955E-2</v>
      </c>
      <c r="P175" s="70">
        <v>0.12273000000000001</v>
      </c>
      <c r="Q175" s="70">
        <v>2.7269999999999999E-2</v>
      </c>
      <c r="R175" s="70">
        <v>6.8180000000000004E-2</v>
      </c>
      <c r="S175" s="70">
        <v>4.7730000000000002E-2</v>
      </c>
      <c r="T175" s="70">
        <v>2.0449999999999999E-2</v>
      </c>
      <c r="U175" s="70">
        <v>5.2269999999999997E-2</v>
      </c>
      <c r="V175" s="70">
        <v>5.4550000000000001E-2</v>
      </c>
      <c r="W175" s="62">
        <f t="shared" si="8"/>
        <v>0.41364000000000001</v>
      </c>
      <c r="X175" s="62">
        <f t="shared" si="9"/>
        <v>0.58638000000000012</v>
      </c>
      <c r="Y175" s="62">
        <f t="shared" si="10"/>
        <v>6.8190000000000001E-2</v>
      </c>
      <c r="Z175" s="62">
        <f t="shared" si="11"/>
        <v>4.546E-2</v>
      </c>
    </row>
    <row r="176" spans="1:26" x14ac:dyDescent="0.2">
      <c r="A176" s="30" t="s">
        <v>12</v>
      </c>
      <c r="B176" s="69" t="s">
        <v>502</v>
      </c>
      <c r="C176" s="70">
        <v>4.7730000000000002E-2</v>
      </c>
      <c r="D176" s="70">
        <v>2.273E-2</v>
      </c>
      <c r="E176" s="70">
        <v>1.8180000000000002E-2</v>
      </c>
      <c r="F176" s="70">
        <v>1.3639999999999999E-2</v>
      </c>
      <c r="G176" s="70">
        <v>6.8199999999999997E-3</v>
      </c>
      <c r="H176" s="70">
        <v>2.955E-2</v>
      </c>
      <c r="I176" s="70">
        <v>2.273E-2</v>
      </c>
      <c r="J176" s="70">
        <v>6.3640000000000002E-2</v>
      </c>
      <c r="K176" s="70">
        <v>9.0900000000000009E-3</v>
      </c>
      <c r="L176" s="70">
        <v>0.12955</v>
      </c>
      <c r="M176" s="70">
        <v>0.17954999999999999</v>
      </c>
      <c r="N176" s="70">
        <v>2.273E-2</v>
      </c>
      <c r="O176" s="70">
        <v>2.273E-2</v>
      </c>
      <c r="P176" s="70">
        <v>0.11591</v>
      </c>
      <c r="Q176" s="70">
        <v>3.6360000000000003E-2</v>
      </c>
      <c r="R176" s="70">
        <v>9.7729999999999997E-2</v>
      </c>
      <c r="S176" s="70">
        <v>5.2269999999999997E-2</v>
      </c>
      <c r="T176" s="70">
        <v>2.273E-2</v>
      </c>
      <c r="U176" s="70">
        <v>4.0910000000000002E-2</v>
      </c>
      <c r="V176" s="70">
        <v>4.5449999999999997E-2</v>
      </c>
      <c r="W176" s="62">
        <f t="shared" si="8"/>
        <v>0.40001999999999999</v>
      </c>
      <c r="X176" s="62">
        <f t="shared" si="9"/>
        <v>0.60000999999999993</v>
      </c>
      <c r="Y176" s="62">
        <f t="shared" si="10"/>
        <v>5.4550000000000001E-2</v>
      </c>
      <c r="Z176" s="62">
        <f t="shared" si="11"/>
        <v>4.3189999999999999E-2</v>
      </c>
    </row>
    <row r="177" spans="1:26" x14ac:dyDescent="0.2">
      <c r="A177" s="71" t="s">
        <v>12</v>
      </c>
      <c r="B177" s="72" t="s">
        <v>503</v>
      </c>
      <c r="C177" s="73">
        <v>1.3639999999999999E-2</v>
      </c>
      <c r="D177" s="73">
        <v>5.2269999999999997E-2</v>
      </c>
      <c r="E177" s="73">
        <v>1.3639999999999999E-2</v>
      </c>
      <c r="F177" s="73">
        <v>1.136E-2</v>
      </c>
      <c r="G177" s="73">
        <v>2.2699999999999999E-3</v>
      </c>
      <c r="H177" s="73">
        <v>2.2699999999999999E-3</v>
      </c>
      <c r="I177" s="73">
        <v>6.5909999999999996E-2</v>
      </c>
      <c r="J177" s="73">
        <v>0.10909000000000001</v>
      </c>
      <c r="K177" s="73">
        <v>9.0900000000000009E-3</v>
      </c>
      <c r="L177" s="73">
        <v>0.14773</v>
      </c>
      <c r="M177" s="73">
        <v>5.6820000000000002E-2</v>
      </c>
      <c r="N177" s="73">
        <v>4.0910000000000002E-2</v>
      </c>
      <c r="O177" s="73">
        <v>0.125</v>
      </c>
      <c r="P177" s="73">
        <v>9.0900000000000009E-3</v>
      </c>
      <c r="Q177" s="73">
        <v>2.7269999999999999E-2</v>
      </c>
      <c r="R177" s="73">
        <v>0.10682</v>
      </c>
      <c r="S177" s="73">
        <v>2.5000000000000001E-2</v>
      </c>
      <c r="T177" s="73">
        <v>2.955E-2</v>
      </c>
      <c r="U177" s="73">
        <v>5.9089999999999997E-2</v>
      </c>
      <c r="V177" s="73">
        <v>9.3179999999999999E-2</v>
      </c>
      <c r="W177" s="62">
        <f t="shared" si="8"/>
        <v>0.49771999999999994</v>
      </c>
      <c r="X177" s="62">
        <f t="shared" si="9"/>
        <v>0.50227999999999995</v>
      </c>
      <c r="Y177" s="62">
        <f t="shared" si="10"/>
        <v>0.10227</v>
      </c>
      <c r="Z177" s="62">
        <f t="shared" si="11"/>
        <v>1.363E-2</v>
      </c>
    </row>
    <row r="178" spans="1:26" x14ac:dyDescent="0.2">
      <c r="A178" s="71" t="s">
        <v>12</v>
      </c>
      <c r="B178" s="72" t="s">
        <v>504</v>
      </c>
      <c r="C178" s="73">
        <v>1.136E-2</v>
      </c>
      <c r="D178" s="73">
        <v>5.2269999999999997E-2</v>
      </c>
      <c r="E178" s="73">
        <v>1.5910000000000001E-2</v>
      </c>
      <c r="F178" s="73">
        <v>9.0900000000000009E-3</v>
      </c>
      <c r="G178" s="73">
        <v>2.2699999999999999E-3</v>
      </c>
      <c r="H178" s="73">
        <v>4.5500000000000002E-3</v>
      </c>
      <c r="I178" s="73">
        <v>6.3640000000000002E-2</v>
      </c>
      <c r="J178" s="73">
        <v>0.11591</v>
      </c>
      <c r="K178" s="73">
        <v>9.0900000000000009E-3</v>
      </c>
      <c r="L178" s="73">
        <v>0.14318</v>
      </c>
      <c r="M178" s="73">
        <v>4.5449999999999997E-2</v>
      </c>
      <c r="N178" s="73">
        <v>4.0910000000000002E-2</v>
      </c>
      <c r="O178" s="73">
        <v>0.13636000000000001</v>
      </c>
      <c r="P178" s="73">
        <v>9.0900000000000009E-3</v>
      </c>
      <c r="Q178" s="73">
        <v>2.5000000000000001E-2</v>
      </c>
      <c r="R178" s="73">
        <v>0.10909000000000001</v>
      </c>
      <c r="S178" s="73">
        <v>2.0449999999999999E-2</v>
      </c>
      <c r="T178" s="73">
        <v>3.4090000000000002E-2</v>
      </c>
      <c r="U178" s="73">
        <v>5.6820000000000002E-2</v>
      </c>
      <c r="V178" s="73">
        <v>9.5449999999999993E-2</v>
      </c>
      <c r="W178" s="62">
        <f t="shared" si="8"/>
        <v>0.5</v>
      </c>
      <c r="X178" s="62">
        <f t="shared" si="9"/>
        <v>0.49997999999999998</v>
      </c>
      <c r="Y178" s="62">
        <f t="shared" si="10"/>
        <v>0.10227</v>
      </c>
      <c r="Z178" s="62">
        <f t="shared" si="11"/>
        <v>1.3640000000000001E-2</v>
      </c>
    </row>
    <row r="179" spans="1:26" x14ac:dyDescent="0.2">
      <c r="A179" s="71" t="s">
        <v>12</v>
      </c>
      <c r="B179" s="72" t="s">
        <v>505</v>
      </c>
      <c r="C179" s="73">
        <v>1.136E-2</v>
      </c>
      <c r="D179" s="73">
        <v>5.4550000000000001E-2</v>
      </c>
      <c r="E179" s="73">
        <v>1.3639999999999999E-2</v>
      </c>
      <c r="F179" s="73">
        <v>9.0900000000000009E-3</v>
      </c>
      <c r="G179" s="73">
        <v>0</v>
      </c>
      <c r="H179" s="73">
        <v>4.5500000000000002E-3</v>
      </c>
      <c r="I179" s="73">
        <v>6.3640000000000002E-2</v>
      </c>
      <c r="J179" s="73">
        <v>0.10909000000000001</v>
      </c>
      <c r="K179" s="73">
        <v>9.0900000000000009E-3</v>
      </c>
      <c r="L179" s="73">
        <v>0.12273000000000001</v>
      </c>
      <c r="M179" s="73">
        <v>5.6820000000000002E-2</v>
      </c>
      <c r="N179" s="73">
        <v>4.0910000000000002E-2</v>
      </c>
      <c r="O179" s="73">
        <v>0.13408999999999999</v>
      </c>
      <c r="P179" s="73">
        <v>9.0900000000000009E-3</v>
      </c>
      <c r="Q179" s="73">
        <v>2.273E-2</v>
      </c>
      <c r="R179" s="73">
        <v>0.11591</v>
      </c>
      <c r="S179" s="73">
        <v>2.0449999999999999E-2</v>
      </c>
      <c r="T179" s="73">
        <v>3.8640000000000001E-2</v>
      </c>
      <c r="U179" s="73">
        <v>5.6820000000000002E-2</v>
      </c>
      <c r="V179" s="73">
        <v>0.10682</v>
      </c>
      <c r="W179" s="62">
        <f t="shared" si="8"/>
        <v>0.49774000000000002</v>
      </c>
      <c r="X179" s="62">
        <f t="shared" si="9"/>
        <v>0.50227999999999995</v>
      </c>
      <c r="Y179" s="62">
        <f t="shared" si="10"/>
        <v>0.10455</v>
      </c>
      <c r="Z179" s="62">
        <f t="shared" si="11"/>
        <v>1.3640000000000001E-2</v>
      </c>
    </row>
    <row r="180" spans="1:26" x14ac:dyDescent="0.2">
      <c r="A180" s="74" t="s">
        <v>12</v>
      </c>
      <c r="B180" s="75" t="s">
        <v>506</v>
      </c>
      <c r="C180" s="76">
        <v>5.2269999999999997E-2</v>
      </c>
      <c r="D180" s="76">
        <v>2.5000000000000001E-2</v>
      </c>
      <c r="E180" s="76">
        <v>3.6360000000000003E-2</v>
      </c>
      <c r="F180" s="76">
        <v>1.8180000000000002E-2</v>
      </c>
      <c r="G180" s="76">
        <v>6.8199999999999997E-3</v>
      </c>
      <c r="H180" s="76">
        <v>1.3639999999999999E-2</v>
      </c>
      <c r="I180" s="76">
        <v>2.955E-2</v>
      </c>
      <c r="J180" s="76">
        <v>6.1359999999999998E-2</v>
      </c>
      <c r="K180" s="76">
        <v>1.5910000000000001E-2</v>
      </c>
      <c r="L180" s="76">
        <v>0.16136</v>
      </c>
      <c r="M180" s="76">
        <v>0.17272999999999999</v>
      </c>
      <c r="N180" s="76">
        <v>2.273E-2</v>
      </c>
      <c r="O180" s="76">
        <v>1.136E-2</v>
      </c>
      <c r="P180" s="76">
        <v>0.10227</v>
      </c>
      <c r="Q180" s="76">
        <v>3.1820000000000001E-2</v>
      </c>
      <c r="R180" s="76">
        <v>8.8639999999999997E-2</v>
      </c>
      <c r="S180" s="76">
        <v>3.4090000000000002E-2</v>
      </c>
      <c r="T180" s="76">
        <v>1.5910000000000001E-2</v>
      </c>
      <c r="U180" s="76">
        <v>5.2269999999999997E-2</v>
      </c>
      <c r="V180" s="76">
        <v>4.7730000000000002E-2</v>
      </c>
      <c r="W180" s="62">
        <f t="shared" si="8"/>
        <v>0.40454999999999997</v>
      </c>
      <c r="X180" s="62">
        <f t="shared" si="9"/>
        <v>0.59545000000000003</v>
      </c>
      <c r="Y180" s="62">
        <f t="shared" si="10"/>
        <v>6.3640000000000002E-2</v>
      </c>
      <c r="Z180" s="62">
        <f t="shared" si="11"/>
        <v>3.1820000000000001E-2</v>
      </c>
    </row>
    <row r="181" spans="1:26" x14ac:dyDescent="0.2">
      <c r="A181" s="74" t="s">
        <v>12</v>
      </c>
      <c r="B181" s="75" t="s">
        <v>507</v>
      </c>
      <c r="C181" s="76">
        <v>4.5449999999999997E-2</v>
      </c>
      <c r="D181" s="76">
        <v>1.136E-2</v>
      </c>
      <c r="E181" s="76">
        <v>3.1820000000000001E-2</v>
      </c>
      <c r="F181" s="76">
        <v>2.0449999999999999E-2</v>
      </c>
      <c r="G181" s="76">
        <v>9.0900000000000009E-3</v>
      </c>
      <c r="H181" s="76">
        <v>2.273E-2</v>
      </c>
      <c r="I181" s="76">
        <v>2.7269999999999999E-2</v>
      </c>
      <c r="J181" s="76">
        <v>6.1359999999999998E-2</v>
      </c>
      <c r="K181" s="76">
        <v>1.8180000000000002E-2</v>
      </c>
      <c r="L181" s="76">
        <v>0.15909000000000001</v>
      </c>
      <c r="M181" s="76">
        <v>0.16136</v>
      </c>
      <c r="N181" s="76">
        <v>2.955E-2</v>
      </c>
      <c r="O181" s="76">
        <v>4.5500000000000002E-3</v>
      </c>
      <c r="P181" s="76">
        <v>0.11364</v>
      </c>
      <c r="Q181" s="76">
        <v>3.1820000000000001E-2</v>
      </c>
      <c r="R181" s="76">
        <v>9.0910000000000005E-2</v>
      </c>
      <c r="S181" s="76">
        <v>3.4090000000000002E-2</v>
      </c>
      <c r="T181" s="76">
        <v>1.5910000000000001E-2</v>
      </c>
      <c r="U181" s="76">
        <v>0.05</v>
      </c>
      <c r="V181" s="76">
        <v>6.1359999999999998E-2</v>
      </c>
      <c r="W181" s="62">
        <f t="shared" si="8"/>
        <v>0.40681</v>
      </c>
      <c r="X181" s="62">
        <f t="shared" si="9"/>
        <v>0.59318000000000004</v>
      </c>
      <c r="Y181" s="62">
        <f t="shared" si="10"/>
        <v>5.9090000000000004E-2</v>
      </c>
      <c r="Z181" s="62">
        <f t="shared" si="11"/>
        <v>4.3179999999999996E-2</v>
      </c>
    </row>
    <row r="182" spans="1:26" x14ac:dyDescent="0.2">
      <c r="A182" s="74" t="s">
        <v>12</v>
      </c>
      <c r="B182" s="75" t="s">
        <v>508</v>
      </c>
      <c r="C182" s="76">
        <v>0.05</v>
      </c>
      <c r="D182" s="76">
        <v>2.273E-2</v>
      </c>
      <c r="E182" s="76">
        <v>4.0910000000000002E-2</v>
      </c>
      <c r="F182" s="76">
        <v>1.5910000000000001E-2</v>
      </c>
      <c r="G182" s="76">
        <v>9.0900000000000009E-3</v>
      </c>
      <c r="H182" s="76">
        <v>1.8180000000000002E-2</v>
      </c>
      <c r="I182" s="76">
        <v>3.1820000000000001E-2</v>
      </c>
      <c r="J182" s="76">
        <v>6.3640000000000002E-2</v>
      </c>
      <c r="K182" s="76">
        <v>1.136E-2</v>
      </c>
      <c r="L182" s="76">
        <v>0.15226999999999999</v>
      </c>
      <c r="M182" s="76">
        <v>0.17044999999999999</v>
      </c>
      <c r="N182" s="76">
        <v>2.5000000000000001E-2</v>
      </c>
      <c r="O182" s="76">
        <v>1.136E-2</v>
      </c>
      <c r="P182" s="76">
        <v>0.11364</v>
      </c>
      <c r="Q182" s="76">
        <v>3.1820000000000001E-2</v>
      </c>
      <c r="R182" s="76">
        <v>7.0449999999999999E-2</v>
      </c>
      <c r="S182" s="76">
        <v>0.05</v>
      </c>
      <c r="T182" s="76">
        <v>1.3639999999999999E-2</v>
      </c>
      <c r="U182" s="76">
        <v>5.6820000000000002E-2</v>
      </c>
      <c r="V182" s="76">
        <v>4.0910000000000002E-2</v>
      </c>
      <c r="W182" s="62">
        <f t="shared" si="8"/>
        <v>0.41591</v>
      </c>
      <c r="X182" s="62">
        <f t="shared" si="9"/>
        <v>0.58409</v>
      </c>
      <c r="Y182" s="62">
        <f t="shared" si="10"/>
        <v>5.9090000000000004E-2</v>
      </c>
      <c r="Z182" s="62">
        <f t="shared" si="11"/>
        <v>3.4090000000000002E-2</v>
      </c>
    </row>
    <row r="183" spans="1:26" x14ac:dyDescent="0.2">
      <c r="A183" s="74" t="s">
        <v>12</v>
      </c>
      <c r="B183" s="75" t="s">
        <v>509</v>
      </c>
      <c r="C183" s="76">
        <v>6.5909999999999996E-2</v>
      </c>
      <c r="D183" s="76">
        <v>2.7269999999999999E-2</v>
      </c>
      <c r="E183" s="76">
        <v>2.273E-2</v>
      </c>
      <c r="F183" s="76">
        <v>1.136E-2</v>
      </c>
      <c r="G183" s="76">
        <v>1.8180000000000002E-2</v>
      </c>
      <c r="H183" s="76">
        <v>2.7269999999999999E-2</v>
      </c>
      <c r="I183" s="76">
        <v>2.7269999999999999E-2</v>
      </c>
      <c r="J183" s="76">
        <v>7.7270000000000005E-2</v>
      </c>
      <c r="K183" s="76">
        <v>2.7269999999999999E-2</v>
      </c>
      <c r="L183" s="76">
        <v>0.11136</v>
      </c>
      <c r="M183" s="76">
        <v>0.16364000000000001</v>
      </c>
      <c r="N183" s="76">
        <v>1.3639999999999999E-2</v>
      </c>
      <c r="O183" s="76">
        <v>1.3639999999999999E-2</v>
      </c>
      <c r="P183" s="76">
        <v>8.8639999999999997E-2</v>
      </c>
      <c r="Q183" s="76">
        <v>3.8640000000000001E-2</v>
      </c>
      <c r="R183" s="76">
        <v>7.9549999999999996E-2</v>
      </c>
      <c r="S183" s="76">
        <v>4.7730000000000002E-2</v>
      </c>
      <c r="T183" s="76">
        <v>2.0449999999999999E-2</v>
      </c>
      <c r="U183" s="76">
        <v>4.3180000000000003E-2</v>
      </c>
      <c r="V183" s="76">
        <v>7.4999999999999997E-2</v>
      </c>
      <c r="W183" s="62">
        <f t="shared" si="8"/>
        <v>0.42271999999999998</v>
      </c>
      <c r="X183" s="62">
        <f t="shared" si="9"/>
        <v>0.57728000000000002</v>
      </c>
      <c r="Y183" s="62">
        <f t="shared" si="10"/>
        <v>6.8179999999999991E-2</v>
      </c>
      <c r="Z183" s="62">
        <f t="shared" si="11"/>
        <v>3.8629999999999998E-2</v>
      </c>
    </row>
    <row r="184" spans="1:26" x14ac:dyDescent="0.2">
      <c r="A184" s="74" t="s">
        <v>12</v>
      </c>
      <c r="B184" s="75" t="s">
        <v>510</v>
      </c>
      <c r="C184" s="76">
        <v>0.05</v>
      </c>
      <c r="D184" s="76">
        <v>2.273E-2</v>
      </c>
      <c r="E184" s="76">
        <v>4.0910000000000002E-2</v>
      </c>
      <c r="F184" s="76">
        <v>2.0449999999999999E-2</v>
      </c>
      <c r="G184" s="76">
        <v>9.0900000000000009E-3</v>
      </c>
      <c r="H184" s="76">
        <v>1.8180000000000002E-2</v>
      </c>
      <c r="I184" s="76">
        <v>2.5000000000000001E-2</v>
      </c>
      <c r="J184" s="76">
        <v>6.5909999999999996E-2</v>
      </c>
      <c r="K184" s="76">
        <v>1.136E-2</v>
      </c>
      <c r="L184" s="76">
        <v>0.15454999999999999</v>
      </c>
      <c r="M184" s="76">
        <v>0.16364000000000001</v>
      </c>
      <c r="N184" s="76">
        <v>2.5000000000000001E-2</v>
      </c>
      <c r="O184" s="76">
        <v>1.136E-2</v>
      </c>
      <c r="P184" s="76">
        <v>0.10682</v>
      </c>
      <c r="Q184" s="76">
        <v>3.1820000000000001E-2</v>
      </c>
      <c r="R184" s="76">
        <v>7.2730000000000003E-2</v>
      </c>
      <c r="S184" s="76">
        <v>4.0910000000000002E-2</v>
      </c>
      <c r="T184" s="76">
        <v>1.5910000000000001E-2</v>
      </c>
      <c r="U184" s="76">
        <v>5.9089999999999997E-2</v>
      </c>
      <c r="V184" s="76">
        <v>5.4550000000000001E-2</v>
      </c>
      <c r="W184" s="62">
        <f t="shared" si="8"/>
        <v>0.41136</v>
      </c>
      <c r="X184" s="62">
        <f t="shared" si="9"/>
        <v>0.58865000000000001</v>
      </c>
      <c r="Y184" s="62">
        <f t="shared" si="10"/>
        <v>5.9090000000000004E-2</v>
      </c>
      <c r="Z184" s="62">
        <f t="shared" si="11"/>
        <v>3.8629999999999998E-2</v>
      </c>
    </row>
    <row r="185" spans="1:26" x14ac:dyDescent="0.2">
      <c r="A185" s="30" t="s">
        <v>30</v>
      </c>
      <c r="B185" s="69" t="s">
        <v>511</v>
      </c>
      <c r="C185" s="70">
        <v>7.7780000000000002E-2</v>
      </c>
      <c r="D185" s="70">
        <v>2.222E-2</v>
      </c>
      <c r="E185" s="70">
        <v>3.3329999999999999E-2</v>
      </c>
      <c r="F185" s="70">
        <v>1.111E-2</v>
      </c>
      <c r="G185" s="70">
        <v>0</v>
      </c>
      <c r="H185" s="70">
        <v>2.222E-2</v>
      </c>
      <c r="I185" s="70">
        <v>3.3329999999999999E-2</v>
      </c>
      <c r="J185" s="70">
        <v>4.444E-2</v>
      </c>
      <c r="K185" s="70">
        <v>0</v>
      </c>
      <c r="L185" s="70">
        <v>0.16667000000000001</v>
      </c>
      <c r="M185" s="70">
        <v>0.14444000000000001</v>
      </c>
      <c r="N185" s="70">
        <v>1.111E-2</v>
      </c>
      <c r="O185" s="70">
        <v>5.5559999999999998E-2</v>
      </c>
      <c r="P185" s="70">
        <v>0.11111</v>
      </c>
      <c r="Q185" s="70">
        <v>0</v>
      </c>
      <c r="R185" s="70">
        <v>0.1</v>
      </c>
      <c r="S185" s="70">
        <v>4.444E-2</v>
      </c>
      <c r="T185" s="70">
        <v>0</v>
      </c>
      <c r="U185" s="70">
        <v>4.444E-2</v>
      </c>
      <c r="V185" s="70">
        <v>7.7780000000000002E-2</v>
      </c>
      <c r="W185" s="62">
        <f t="shared" si="8"/>
        <v>0.36663999999999997</v>
      </c>
      <c r="X185" s="62">
        <f t="shared" si="9"/>
        <v>0.63334000000000001</v>
      </c>
      <c r="Y185" s="62">
        <f t="shared" si="10"/>
        <v>3.3329999999999999E-2</v>
      </c>
      <c r="Z185" s="62">
        <f t="shared" si="11"/>
        <v>3.3329999999999999E-2</v>
      </c>
    </row>
    <row r="186" spans="1:26" x14ac:dyDescent="0.2">
      <c r="A186" s="30" t="s">
        <v>30</v>
      </c>
      <c r="B186" s="69" t="s">
        <v>629</v>
      </c>
      <c r="C186" s="70">
        <v>5.5559999999999998E-2</v>
      </c>
      <c r="D186" s="70">
        <v>2.222E-2</v>
      </c>
      <c r="E186" s="70">
        <v>4.444E-2</v>
      </c>
      <c r="F186" s="70">
        <v>2.222E-2</v>
      </c>
      <c r="G186" s="70">
        <v>0</v>
      </c>
      <c r="H186" s="70">
        <v>1.111E-2</v>
      </c>
      <c r="I186" s="70">
        <v>3.3329999999999999E-2</v>
      </c>
      <c r="J186" s="70">
        <v>4.444E-2</v>
      </c>
      <c r="K186" s="70">
        <v>0</v>
      </c>
      <c r="L186" s="70">
        <v>0.15556</v>
      </c>
      <c r="M186" s="70">
        <v>0.21110999999999999</v>
      </c>
      <c r="N186" s="70">
        <v>2.222E-2</v>
      </c>
      <c r="O186" s="70">
        <v>3.3329999999999999E-2</v>
      </c>
      <c r="P186" s="70">
        <v>7.7780000000000002E-2</v>
      </c>
      <c r="Q186" s="70">
        <v>0</v>
      </c>
      <c r="R186" s="70">
        <v>0.11111</v>
      </c>
      <c r="S186" s="70">
        <v>4.444E-2</v>
      </c>
      <c r="T186" s="70">
        <v>1.111E-2</v>
      </c>
      <c r="U186" s="70">
        <v>3.3329999999999999E-2</v>
      </c>
      <c r="V186" s="70">
        <v>6.6669999999999993E-2</v>
      </c>
      <c r="W186" s="62">
        <f t="shared" si="8"/>
        <v>0.38885999999999998</v>
      </c>
      <c r="X186" s="62">
        <f t="shared" si="9"/>
        <v>0.61112</v>
      </c>
      <c r="Y186" s="62">
        <f t="shared" si="10"/>
        <v>4.444E-2</v>
      </c>
      <c r="Z186" s="62">
        <f t="shared" si="11"/>
        <v>3.3329999999999999E-2</v>
      </c>
    </row>
    <row r="187" spans="1:26" x14ac:dyDescent="0.2">
      <c r="A187" s="30" t="s">
        <v>30</v>
      </c>
      <c r="B187" s="69" t="s">
        <v>628</v>
      </c>
      <c r="C187" s="70">
        <v>7.7780000000000002E-2</v>
      </c>
      <c r="D187" s="70">
        <v>3.3329999999999999E-2</v>
      </c>
      <c r="E187" s="70">
        <v>5.5559999999999998E-2</v>
      </c>
      <c r="F187" s="70">
        <v>3.3329999999999999E-2</v>
      </c>
      <c r="G187" s="70">
        <v>0</v>
      </c>
      <c r="H187" s="70">
        <v>1.111E-2</v>
      </c>
      <c r="I187" s="70">
        <v>3.3329999999999999E-2</v>
      </c>
      <c r="J187" s="70">
        <v>5.5559999999999998E-2</v>
      </c>
      <c r="K187" s="70">
        <v>0</v>
      </c>
      <c r="L187" s="70">
        <v>0.21110999999999999</v>
      </c>
      <c r="M187" s="70">
        <v>0.21110999999999999</v>
      </c>
      <c r="N187" s="70">
        <v>1.111E-2</v>
      </c>
      <c r="O187" s="70">
        <v>1.111E-2</v>
      </c>
      <c r="P187" s="70">
        <v>7.7780000000000002E-2</v>
      </c>
      <c r="Q187" s="70">
        <v>0</v>
      </c>
      <c r="R187" s="70">
        <v>5.5559999999999998E-2</v>
      </c>
      <c r="S187" s="70">
        <v>2.222E-2</v>
      </c>
      <c r="T187" s="70">
        <v>1.111E-2</v>
      </c>
      <c r="U187" s="70">
        <v>3.3329999999999999E-2</v>
      </c>
      <c r="V187" s="70">
        <v>5.5559999999999998E-2</v>
      </c>
      <c r="W187" s="62">
        <f t="shared" si="8"/>
        <v>0.34443999999999997</v>
      </c>
      <c r="X187" s="62">
        <f t="shared" si="9"/>
        <v>0.65556000000000003</v>
      </c>
      <c r="Y187" s="62">
        <f t="shared" si="10"/>
        <v>4.444E-2</v>
      </c>
      <c r="Z187" s="62">
        <f t="shared" si="11"/>
        <v>4.444E-2</v>
      </c>
    </row>
    <row r="188" spans="1:26" x14ac:dyDescent="0.2">
      <c r="A188" s="30" t="s">
        <v>30</v>
      </c>
      <c r="B188" s="69" t="s">
        <v>512</v>
      </c>
      <c r="C188" s="70">
        <v>4.444E-2</v>
      </c>
      <c r="D188" s="70">
        <v>3.3329999999999999E-2</v>
      </c>
      <c r="E188" s="70">
        <v>4.444E-2</v>
      </c>
      <c r="F188" s="70">
        <v>2.222E-2</v>
      </c>
      <c r="G188" s="70">
        <v>0</v>
      </c>
      <c r="H188" s="70">
        <v>2.222E-2</v>
      </c>
      <c r="I188" s="70">
        <v>3.3329999999999999E-2</v>
      </c>
      <c r="J188" s="70">
        <v>3.3329999999999999E-2</v>
      </c>
      <c r="K188" s="70">
        <v>0</v>
      </c>
      <c r="L188" s="70">
        <v>0.16667000000000001</v>
      </c>
      <c r="M188" s="70">
        <v>0.21110999999999999</v>
      </c>
      <c r="N188" s="70">
        <v>1.111E-2</v>
      </c>
      <c r="O188" s="70">
        <v>5.5559999999999998E-2</v>
      </c>
      <c r="P188" s="70">
        <v>6.6669999999999993E-2</v>
      </c>
      <c r="Q188" s="70">
        <v>0</v>
      </c>
      <c r="R188" s="70">
        <v>0.14444000000000001</v>
      </c>
      <c r="S188" s="70">
        <v>3.3329999999999999E-2</v>
      </c>
      <c r="T188" s="70">
        <v>0</v>
      </c>
      <c r="U188" s="70">
        <v>2.222E-2</v>
      </c>
      <c r="V188" s="70">
        <v>5.5559999999999998E-2</v>
      </c>
      <c r="W188" s="62">
        <f t="shared" si="8"/>
        <v>0.39997000000000005</v>
      </c>
      <c r="X188" s="62">
        <f t="shared" si="9"/>
        <v>0.60001000000000004</v>
      </c>
      <c r="Y188" s="62">
        <f t="shared" si="10"/>
        <v>4.444E-2</v>
      </c>
      <c r="Z188" s="62">
        <f t="shared" si="11"/>
        <v>4.444E-2</v>
      </c>
    </row>
    <row r="189" spans="1:26" x14ac:dyDescent="0.2">
      <c r="A189" s="71" t="s">
        <v>30</v>
      </c>
      <c r="B189" s="72" t="s">
        <v>635</v>
      </c>
      <c r="C189" s="73">
        <v>3.3329999999999999E-2</v>
      </c>
      <c r="D189" s="73">
        <v>4.444E-2</v>
      </c>
      <c r="E189" s="73">
        <v>5.5559999999999998E-2</v>
      </c>
      <c r="F189" s="73">
        <v>1.111E-2</v>
      </c>
      <c r="G189" s="73">
        <v>3.3329999999999999E-2</v>
      </c>
      <c r="H189" s="73">
        <v>1.111E-2</v>
      </c>
      <c r="I189" s="73">
        <v>8.8889999999999997E-2</v>
      </c>
      <c r="J189" s="73">
        <v>0.12222</v>
      </c>
      <c r="K189" s="73">
        <v>0</v>
      </c>
      <c r="L189" s="73">
        <v>0.17777999999999999</v>
      </c>
      <c r="M189" s="73">
        <v>6.6669999999999993E-2</v>
      </c>
      <c r="N189" s="73">
        <v>2.222E-2</v>
      </c>
      <c r="O189" s="73">
        <v>0.15556</v>
      </c>
      <c r="P189" s="73">
        <v>0</v>
      </c>
      <c r="Q189" s="73">
        <v>1.111E-2</v>
      </c>
      <c r="R189" s="73">
        <v>5.5559999999999998E-2</v>
      </c>
      <c r="S189" s="73">
        <v>1.111E-2</v>
      </c>
      <c r="T189" s="73">
        <v>0</v>
      </c>
      <c r="U189" s="73">
        <v>2.222E-2</v>
      </c>
      <c r="V189" s="73">
        <v>7.7780000000000002E-2</v>
      </c>
      <c r="W189" s="62">
        <f t="shared" si="8"/>
        <v>0.47777000000000003</v>
      </c>
      <c r="X189" s="62">
        <f t="shared" si="9"/>
        <v>0.52222999999999997</v>
      </c>
      <c r="Y189" s="62">
        <f t="shared" si="10"/>
        <v>6.6659999999999997E-2</v>
      </c>
      <c r="Z189" s="62">
        <f t="shared" si="11"/>
        <v>2.222E-2</v>
      </c>
    </row>
    <row r="190" spans="1:26" x14ac:dyDescent="0.2">
      <c r="A190" s="71" t="s">
        <v>30</v>
      </c>
      <c r="B190" s="72" t="s">
        <v>513</v>
      </c>
      <c r="C190" s="73">
        <v>3.3329999999999999E-2</v>
      </c>
      <c r="D190" s="73">
        <v>3.3329999999999999E-2</v>
      </c>
      <c r="E190" s="73">
        <v>4.444E-2</v>
      </c>
      <c r="F190" s="73">
        <v>1.111E-2</v>
      </c>
      <c r="G190" s="73">
        <v>2.222E-2</v>
      </c>
      <c r="H190" s="73">
        <v>1.111E-2</v>
      </c>
      <c r="I190" s="73">
        <v>8.8889999999999997E-2</v>
      </c>
      <c r="J190" s="73">
        <v>0.13333</v>
      </c>
      <c r="K190" s="73">
        <v>0</v>
      </c>
      <c r="L190" s="73">
        <v>0.16667000000000001</v>
      </c>
      <c r="M190" s="73">
        <v>6.6669999999999993E-2</v>
      </c>
      <c r="N190" s="73">
        <v>2.222E-2</v>
      </c>
      <c r="O190" s="73">
        <v>0.15556</v>
      </c>
      <c r="P190" s="73">
        <v>0</v>
      </c>
      <c r="Q190" s="73">
        <v>0</v>
      </c>
      <c r="R190" s="73">
        <v>7.7780000000000002E-2</v>
      </c>
      <c r="S190" s="73">
        <v>1.111E-2</v>
      </c>
      <c r="T190" s="73">
        <v>1.111E-2</v>
      </c>
      <c r="U190" s="73">
        <v>2.222E-2</v>
      </c>
      <c r="V190" s="73">
        <v>8.8889999999999997E-2</v>
      </c>
      <c r="W190" s="62">
        <f t="shared" si="8"/>
        <v>0.47776000000000007</v>
      </c>
      <c r="X190" s="62">
        <f t="shared" si="9"/>
        <v>0.52222999999999997</v>
      </c>
      <c r="Y190" s="62">
        <f t="shared" si="10"/>
        <v>5.5550000000000002E-2</v>
      </c>
      <c r="Z190" s="62">
        <f t="shared" si="11"/>
        <v>2.222E-2</v>
      </c>
    </row>
    <row r="191" spans="1:26" x14ac:dyDescent="0.2">
      <c r="A191" s="71" t="s">
        <v>30</v>
      </c>
      <c r="B191" s="72" t="s">
        <v>514</v>
      </c>
      <c r="C191" s="73">
        <v>3.3329999999999999E-2</v>
      </c>
      <c r="D191" s="73">
        <v>5.5559999999999998E-2</v>
      </c>
      <c r="E191" s="73">
        <v>5.5559999999999998E-2</v>
      </c>
      <c r="F191" s="73">
        <v>2.222E-2</v>
      </c>
      <c r="G191" s="73">
        <v>2.222E-2</v>
      </c>
      <c r="H191" s="73">
        <v>1.111E-2</v>
      </c>
      <c r="I191" s="73">
        <v>8.8889999999999997E-2</v>
      </c>
      <c r="J191" s="73">
        <v>0.13333</v>
      </c>
      <c r="K191" s="73">
        <v>0</v>
      </c>
      <c r="L191" s="73">
        <v>0.18889</v>
      </c>
      <c r="M191" s="73">
        <v>7.7780000000000002E-2</v>
      </c>
      <c r="N191" s="73">
        <v>1.111E-2</v>
      </c>
      <c r="O191" s="73">
        <v>0.15556</v>
      </c>
      <c r="P191" s="73">
        <v>0</v>
      </c>
      <c r="Q191" s="73">
        <v>0</v>
      </c>
      <c r="R191" s="73">
        <v>4.444E-2</v>
      </c>
      <c r="S191" s="73">
        <v>1.111E-2</v>
      </c>
      <c r="T191" s="73">
        <v>0</v>
      </c>
      <c r="U191" s="73">
        <v>2.222E-2</v>
      </c>
      <c r="V191" s="73">
        <v>6.6669999999999993E-2</v>
      </c>
      <c r="W191" s="62">
        <f t="shared" si="8"/>
        <v>0.47777000000000003</v>
      </c>
      <c r="X191" s="62">
        <f t="shared" si="9"/>
        <v>0.52222999999999997</v>
      </c>
      <c r="Y191" s="62">
        <f t="shared" si="10"/>
        <v>6.6669999999999993E-2</v>
      </c>
      <c r="Z191" s="62">
        <f t="shared" si="11"/>
        <v>3.3329999999999999E-2</v>
      </c>
    </row>
    <row r="192" spans="1:26" x14ac:dyDescent="0.2">
      <c r="A192" s="74" t="s">
        <v>30</v>
      </c>
      <c r="B192" s="75" t="s">
        <v>515</v>
      </c>
      <c r="C192" s="76">
        <v>6.6669999999999993E-2</v>
      </c>
      <c r="D192" s="76">
        <v>2.222E-2</v>
      </c>
      <c r="E192" s="76">
        <v>5.5559999999999998E-2</v>
      </c>
      <c r="F192" s="76">
        <v>2.222E-2</v>
      </c>
      <c r="G192" s="76">
        <v>2.222E-2</v>
      </c>
      <c r="H192" s="76">
        <v>1.111E-2</v>
      </c>
      <c r="I192" s="76">
        <v>3.3329999999999999E-2</v>
      </c>
      <c r="J192" s="76">
        <v>6.6669999999999993E-2</v>
      </c>
      <c r="K192" s="76">
        <v>0</v>
      </c>
      <c r="L192" s="76">
        <v>0.14444000000000001</v>
      </c>
      <c r="M192" s="76">
        <v>0.2</v>
      </c>
      <c r="N192" s="76">
        <v>2.222E-2</v>
      </c>
      <c r="O192" s="76">
        <v>5.5559999999999998E-2</v>
      </c>
      <c r="P192" s="76">
        <v>7.7780000000000002E-2</v>
      </c>
      <c r="Q192" s="76">
        <v>0</v>
      </c>
      <c r="R192" s="76">
        <v>4.444E-2</v>
      </c>
      <c r="S192" s="76">
        <v>3.3329999999999999E-2</v>
      </c>
      <c r="T192" s="76">
        <v>0</v>
      </c>
      <c r="U192" s="76">
        <v>2.222E-2</v>
      </c>
      <c r="V192" s="76">
        <v>0.1</v>
      </c>
      <c r="W192" s="62">
        <f t="shared" si="8"/>
        <v>0.35553999999999997</v>
      </c>
      <c r="X192" s="62">
        <f t="shared" si="9"/>
        <v>0.64444999999999997</v>
      </c>
      <c r="Y192" s="62">
        <f t="shared" si="10"/>
        <v>4.444E-2</v>
      </c>
      <c r="Z192" s="62">
        <f t="shared" si="11"/>
        <v>3.3329999999999999E-2</v>
      </c>
    </row>
    <row r="193" spans="1:26" x14ac:dyDescent="0.2">
      <c r="A193" s="74" t="s">
        <v>30</v>
      </c>
      <c r="B193" s="75" t="s">
        <v>516</v>
      </c>
      <c r="C193" s="76">
        <v>5.5559999999999998E-2</v>
      </c>
      <c r="D193" s="76">
        <v>3.3329999999999999E-2</v>
      </c>
      <c r="E193" s="76">
        <v>5.5559999999999998E-2</v>
      </c>
      <c r="F193" s="76">
        <v>2.222E-2</v>
      </c>
      <c r="G193" s="76">
        <v>0</v>
      </c>
      <c r="H193" s="76">
        <v>1.111E-2</v>
      </c>
      <c r="I193" s="76">
        <v>3.3329999999999999E-2</v>
      </c>
      <c r="J193" s="76">
        <v>5.5559999999999998E-2</v>
      </c>
      <c r="K193" s="76">
        <v>0</v>
      </c>
      <c r="L193" s="76">
        <v>0.21110999999999999</v>
      </c>
      <c r="M193" s="76">
        <v>0.2</v>
      </c>
      <c r="N193" s="76">
        <v>2.222E-2</v>
      </c>
      <c r="O193" s="76">
        <v>3.3329999999999999E-2</v>
      </c>
      <c r="P193" s="76">
        <v>6.6669999999999993E-2</v>
      </c>
      <c r="Q193" s="76">
        <v>0</v>
      </c>
      <c r="R193" s="76">
        <v>0.11111</v>
      </c>
      <c r="S193" s="76">
        <v>0</v>
      </c>
      <c r="T193" s="76">
        <v>0</v>
      </c>
      <c r="U193" s="76">
        <v>2.222E-2</v>
      </c>
      <c r="V193" s="76">
        <v>6.6669999999999993E-2</v>
      </c>
      <c r="W193" s="62">
        <f t="shared" si="8"/>
        <v>0.36665999999999999</v>
      </c>
      <c r="X193" s="62">
        <f t="shared" si="9"/>
        <v>0.63334000000000001</v>
      </c>
      <c r="Y193" s="62">
        <f t="shared" si="10"/>
        <v>5.5550000000000002E-2</v>
      </c>
      <c r="Z193" s="62">
        <f t="shared" si="11"/>
        <v>3.3329999999999999E-2</v>
      </c>
    </row>
    <row r="194" spans="1:26" x14ac:dyDescent="0.2">
      <c r="A194" s="74" t="s">
        <v>30</v>
      </c>
      <c r="B194" s="75" t="s">
        <v>517</v>
      </c>
      <c r="C194" s="76">
        <v>6.6669999999999993E-2</v>
      </c>
      <c r="D194" s="76">
        <v>2.222E-2</v>
      </c>
      <c r="E194" s="76">
        <v>5.5559999999999998E-2</v>
      </c>
      <c r="F194" s="76">
        <v>2.222E-2</v>
      </c>
      <c r="G194" s="76">
        <v>2.222E-2</v>
      </c>
      <c r="H194" s="76">
        <v>1.111E-2</v>
      </c>
      <c r="I194" s="76">
        <v>3.3329999999999999E-2</v>
      </c>
      <c r="J194" s="76">
        <v>6.6669999999999993E-2</v>
      </c>
      <c r="K194" s="76">
        <v>0</v>
      </c>
      <c r="L194" s="76">
        <v>0.18889</v>
      </c>
      <c r="M194" s="76">
        <v>0.18889</v>
      </c>
      <c r="N194" s="76">
        <v>2.222E-2</v>
      </c>
      <c r="O194" s="76">
        <v>2.222E-2</v>
      </c>
      <c r="P194" s="76">
        <v>8.8889999999999997E-2</v>
      </c>
      <c r="Q194" s="76">
        <v>0</v>
      </c>
      <c r="R194" s="76">
        <v>4.444E-2</v>
      </c>
      <c r="S194" s="76">
        <v>2.222E-2</v>
      </c>
      <c r="T194" s="76">
        <v>0</v>
      </c>
      <c r="U194" s="76">
        <v>2.222E-2</v>
      </c>
      <c r="V194" s="76">
        <v>0.1</v>
      </c>
      <c r="W194" s="62">
        <f t="shared" si="8"/>
        <v>0.34443000000000001</v>
      </c>
      <c r="X194" s="62">
        <f t="shared" si="9"/>
        <v>0.65555999999999992</v>
      </c>
      <c r="Y194" s="62">
        <f t="shared" si="10"/>
        <v>4.444E-2</v>
      </c>
      <c r="Z194" s="62">
        <f t="shared" si="11"/>
        <v>3.3329999999999999E-2</v>
      </c>
    </row>
    <row r="195" spans="1:26" x14ac:dyDescent="0.2">
      <c r="A195" s="74" t="s">
        <v>30</v>
      </c>
      <c r="B195" s="75" t="s">
        <v>518</v>
      </c>
      <c r="C195" s="76">
        <v>6.6669999999999993E-2</v>
      </c>
      <c r="D195" s="76">
        <v>3.3329999999999999E-2</v>
      </c>
      <c r="E195" s="76">
        <v>5.5559999999999998E-2</v>
      </c>
      <c r="F195" s="76">
        <v>2.222E-2</v>
      </c>
      <c r="G195" s="76">
        <v>0</v>
      </c>
      <c r="H195" s="76">
        <v>1.111E-2</v>
      </c>
      <c r="I195" s="76">
        <v>3.3329999999999999E-2</v>
      </c>
      <c r="J195" s="76">
        <v>6.6669999999999993E-2</v>
      </c>
      <c r="K195" s="76">
        <v>0</v>
      </c>
      <c r="L195" s="76">
        <v>0.18889</v>
      </c>
      <c r="M195" s="76">
        <v>0.16667000000000001</v>
      </c>
      <c r="N195" s="76">
        <v>2.222E-2</v>
      </c>
      <c r="O195" s="76">
        <v>5.5559999999999998E-2</v>
      </c>
      <c r="P195" s="76">
        <v>6.6669999999999993E-2</v>
      </c>
      <c r="Q195" s="76">
        <v>0</v>
      </c>
      <c r="R195" s="76">
        <v>5.5559999999999998E-2</v>
      </c>
      <c r="S195" s="76">
        <v>2.222E-2</v>
      </c>
      <c r="T195" s="76">
        <v>1.111E-2</v>
      </c>
      <c r="U195" s="76">
        <v>3.3329999999999999E-2</v>
      </c>
      <c r="V195" s="76">
        <v>8.8889999999999997E-2</v>
      </c>
      <c r="W195" s="62">
        <f t="shared" ref="W195:W258" si="12">SUM(D195:K195,N195,R195:S195,U195)</f>
        <v>0.35554999999999992</v>
      </c>
      <c r="X195" s="62">
        <f t="shared" ref="X195:X258" si="13">SUM(C195,V195,T195,O195:Q195,L195:M195)</f>
        <v>0.64446000000000003</v>
      </c>
      <c r="Y195" s="62">
        <f t="shared" ref="Y195:Y258" si="14">SUM(D195,K195,N195)</f>
        <v>5.5550000000000002E-2</v>
      </c>
      <c r="Z195" s="62">
        <f t="shared" ref="Z195:Z258" si="15">SUM(F195,H195)</f>
        <v>3.3329999999999999E-2</v>
      </c>
    </row>
    <row r="196" spans="1:26" x14ac:dyDescent="0.2">
      <c r="A196" s="74" t="s">
        <v>30</v>
      </c>
      <c r="B196" s="75" t="s">
        <v>519</v>
      </c>
      <c r="C196" s="76">
        <v>6.6669999999999993E-2</v>
      </c>
      <c r="D196" s="76">
        <v>2.222E-2</v>
      </c>
      <c r="E196" s="76">
        <v>5.5559999999999998E-2</v>
      </c>
      <c r="F196" s="76">
        <v>2.222E-2</v>
      </c>
      <c r="G196" s="76">
        <v>2.222E-2</v>
      </c>
      <c r="H196" s="76">
        <v>1.111E-2</v>
      </c>
      <c r="I196" s="76">
        <v>3.3329999999999999E-2</v>
      </c>
      <c r="J196" s="76">
        <v>6.6669999999999993E-2</v>
      </c>
      <c r="K196" s="76">
        <v>0</v>
      </c>
      <c r="L196" s="76">
        <v>0.18889</v>
      </c>
      <c r="M196" s="76">
        <v>0.17777999999999999</v>
      </c>
      <c r="N196" s="76">
        <v>2.222E-2</v>
      </c>
      <c r="O196" s="76">
        <v>2.222E-2</v>
      </c>
      <c r="P196" s="76">
        <v>8.8889999999999997E-2</v>
      </c>
      <c r="Q196" s="76">
        <v>0</v>
      </c>
      <c r="R196" s="76">
        <v>4.444E-2</v>
      </c>
      <c r="S196" s="76">
        <v>3.3329999999999999E-2</v>
      </c>
      <c r="T196" s="76">
        <v>0</v>
      </c>
      <c r="U196" s="76">
        <v>2.222E-2</v>
      </c>
      <c r="V196" s="76">
        <v>0.1</v>
      </c>
      <c r="W196" s="62">
        <f t="shared" si="12"/>
        <v>0.35553999999999997</v>
      </c>
      <c r="X196" s="62">
        <f t="shared" si="13"/>
        <v>0.64444999999999997</v>
      </c>
      <c r="Y196" s="62">
        <f t="shared" si="14"/>
        <v>4.444E-2</v>
      </c>
      <c r="Z196" s="62">
        <f t="shared" si="15"/>
        <v>3.3329999999999999E-2</v>
      </c>
    </row>
    <row r="197" spans="1:26" x14ac:dyDescent="0.2">
      <c r="A197" s="30" t="s">
        <v>13</v>
      </c>
      <c r="B197" s="69" t="s">
        <v>520</v>
      </c>
      <c r="C197" s="70">
        <v>5.8290000000000002E-2</v>
      </c>
      <c r="D197" s="70">
        <v>2.1860000000000001E-2</v>
      </c>
      <c r="E197" s="70">
        <v>4.7359999999999999E-2</v>
      </c>
      <c r="F197" s="70">
        <v>2.1860000000000001E-2</v>
      </c>
      <c r="G197" s="70">
        <v>1.821E-2</v>
      </c>
      <c r="H197" s="70">
        <v>2.0039999999999999E-2</v>
      </c>
      <c r="I197" s="70">
        <v>2.368E-2</v>
      </c>
      <c r="J197" s="70">
        <v>7.2859999999999994E-2</v>
      </c>
      <c r="K197" s="70">
        <v>1.6389999999999998E-2</v>
      </c>
      <c r="L197" s="70">
        <v>9.4719999999999999E-2</v>
      </c>
      <c r="M197" s="70">
        <v>0.14571999999999999</v>
      </c>
      <c r="N197" s="70">
        <v>2.5499999999999998E-2</v>
      </c>
      <c r="O197" s="70">
        <v>2.368E-2</v>
      </c>
      <c r="P197" s="70">
        <v>9.4719999999999999E-2</v>
      </c>
      <c r="Q197" s="70">
        <v>2.9139999999999999E-2</v>
      </c>
      <c r="R197" s="70">
        <v>8.9249999999999996E-2</v>
      </c>
      <c r="S197" s="70">
        <v>6.3750000000000001E-2</v>
      </c>
      <c r="T197" s="70">
        <v>1.821E-2</v>
      </c>
      <c r="U197" s="70">
        <v>4.1889999999999997E-2</v>
      </c>
      <c r="V197" s="70">
        <v>7.2859999999999994E-2</v>
      </c>
      <c r="W197" s="62">
        <f t="shared" si="12"/>
        <v>0.46265000000000001</v>
      </c>
      <c r="X197" s="62">
        <f t="shared" si="13"/>
        <v>0.53733999999999993</v>
      </c>
      <c r="Y197" s="62">
        <f t="shared" si="14"/>
        <v>6.3750000000000001E-2</v>
      </c>
      <c r="Z197" s="62">
        <f t="shared" si="15"/>
        <v>4.19E-2</v>
      </c>
    </row>
    <row r="198" spans="1:26" x14ac:dyDescent="0.2">
      <c r="A198" s="30" t="s">
        <v>13</v>
      </c>
      <c r="B198" s="69" t="s">
        <v>636</v>
      </c>
      <c r="C198" s="70">
        <v>5.6469999999999999E-2</v>
      </c>
      <c r="D198" s="70">
        <v>1.821E-2</v>
      </c>
      <c r="E198" s="70">
        <v>3.279E-2</v>
      </c>
      <c r="F198" s="70">
        <v>2.5499999999999998E-2</v>
      </c>
      <c r="G198" s="70">
        <v>1.6389999999999998E-2</v>
      </c>
      <c r="H198" s="70">
        <v>3.279E-2</v>
      </c>
      <c r="I198" s="70">
        <v>1.821E-2</v>
      </c>
      <c r="J198" s="70">
        <v>7.4679999999999996E-2</v>
      </c>
      <c r="K198" s="70">
        <v>2.1860000000000001E-2</v>
      </c>
      <c r="L198" s="70">
        <v>8.7429999999999994E-2</v>
      </c>
      <c r="M198" s="70">
        <v>0.15665000000000001</v>
      </c>
      <c r="N198" s="70">
        <v>3.279E-2</v>
      </c>
      <c r="O198" s="70">
        <v>2.5499999999999998E-2</v>
      </c>
      <c r="P198" s="70">
        <v>0.11293</v>
      </c>
      <c r="Q198" s="70">
        <v>3.4610000000000002E-2</v>
      </c>
      <c r="R198" s="70">
        <v>8.9249999999999996E-2</v>
      </c>
      <c r="S198" s="70">
        <v>5.0999999999999997E-2</v>
      </c>
      <c r="T198" s="70">
        <v>1.6389999999999998E-2</v>
      </c>
      <c r="U198" s="70">
        <v>4.1889999999999997E-2</v>
      </c>
      <c r="V198" s="70">
        <v>5.4640000000000001E-2</v>
      </c>
      <c r="W198" s="62">
        <f t="shared" si="12"/>
        <v>0.45535999999999999</v>
      </c>
      <c r="X198" s="62">
        <f t="shared" si="13"/>
        <v>0.5446200000000001</v>
      </c>
      <c r="Y198" s="62">
        <f t="shared" si="14"/>
        <v>7.2860000000000008E-2</v>
      </c>
      <c r="Z198" s="62">
        <f t="shared" si="15"/>
        <v>5.8289999999999995E-2</v>
      </c>
    </row>
    <row r="199" spans="1:26" x14ac:dyDescent="0.2">
      <c r="A199" s="30" t="s">
        <v>13</v>
      </c>
      <c r="B199" s="69" t="s">
        <v>637</v>
      </c>
      <c r="C199" s="70">
        <v>5.6469999999999999E-2</v>
      </c>
      <c r="D199" s="70">
        <v>1.6389999999999998E-2</v>
      </c>
      <c r="E199" s="70">
        <v>3.4610000000000002E-2</v>
      </c>
      <c r="F199" s="70">
        <v>2.5499999999999998E-2</v>
      </c>
      <c r="G199" s="70">
        <v>1.457E-2</v>
      </c>
      <c r="H199" s="70">
        <v>2.0039999999999999E-2</v>
      </c>
      <c r="I199" s="70">
        <v>2.5499999999999998E-2</v>
      </c>
      <c r="J199" s="70">
        <v>6.3750000000000001E-2</v>
      </c>
      <c r="K199" s="70">
        <v>1.821E-2</v>
      </c>
      <c r="L199" s="70">
        <v>0.10747</v>
      </c>
      <c r="M199" s="70">
        <v>0.15483</v>
      </c>
      <c r="N199" s="70">
        <v>3.6429999999999997E-2</v>
      </c>
      <c r="O199" s="70">
        <v>2.368E-2</v>
      </c>
      <c r="P199" s="70">
        <v>0.10564999999999999</v>
      </c>
      <c r="Q199" s="70">
        <v>3.0970000000000001E-2</v>
      </c>
      <c r="R199" s="70">
        <v>8.0149999999999999E-2</v>
      </c>
      <c r="S199" s="70">
        <v>5.2819999999999999E-2</v>
      </c>
      <c r="T199" s="70">
        <v>1.821E-2</v>
      </c>
      <c r="U199" s="70">
        <v>4.3720000000000002E-2</v>
      </c>
      <c r="V199" s="70">
        <v>7.1040000000000006E-2</v>
      </c>
      <c r="W199" s="62">
        <f t="shared" si="12"/>
        <v>0.43168999999999996</v>
      </c>
      <c r="X199" s="62">
        <f t="shared" si="13"/>
        <v>0.56832000000000005</v>
      </c>
      <c r="Y199" s="62">
        <f t="shared" si="14"/>
        <v>7.1029999999999996E-2</v>
      </c>
      <c r="Z199" s="62">
        <f t="shared" si="15"/>
        <v>4.5539999999999997E-2</v>
      </c>
    </row>
    <row r="200" spans="1:26" x14ac:dyDescent="0.2">
      <c r="A200" s="30" t="s">
        <v>13</v>
      </c>
      <c r="B200" s="69" t="s">
        <v>521</v>
      </c>
      <c r="C200" s="70">
        <v>5.0999999999999997E-2</v>
      </c>
      <c r="D200" s="70">
        <v>2.1860000000000001E-2</v>
      </c>
      <c r="E200" s="70">
        <v>3.0970000000000001E-2</v>
      </c>
      <c r="F200" s="70">
        <v>2.368E-2</v>
      </c>
      <c r="G200" s="70">
        <v>1.2749999999999999E-2</v>
      </c>
      <c r="H200" s="70">
        <v>2.1860000000000001E-2</v>
      </c>
      <c r="I200" s="70">
        <v>2.368E-2</v>
      </c>
      <c r="J200" s="70">
        <v>6.7400000000000002E-2</v>
      </c>
      <c r="K200" s="70">
        <v>2.0039999999999999E-2</v>
      </c>
      <c r="L200" s="70">
        <v>8.5610000000000006E-2</v>
      </c>
      <c r="M200" s="70">
        <v>0.16028999999999999</v>
      </c>
      <c r="N200" s="70">
        <v>2.9139999999999999E-2</v>
      </c>
      <c r="O200" s="70">
        <v>3.0970000000000001E-2</v>
      </c>
      <c r="P200" s="70">
        <v>0.11475</v>
      </c>
      <c r="Q200" s="70">
        <v>2.9139999999999999E-2</v>
      </c>
      <c r="R200" s="70">
        <v>8.7429999999999994E-2</v>
      </c>
      <c r="S200" s="70">
        <v>6.3750000000000001E-2</v>
      </c>
      <c r="T200" s="70">
        <v>2.368E-2</v>
      </c>
      <c r="U200" s="70">
        <v>3.8249999999999999E-2</v>
      </c>
      <c r="V200" s="70">
        <v>6.3750000000000001E-2</v>
      </c>
      <c r="W200" s="62">
        <f t="shared" si="12"/>
        <v>0.44081000000000004</v>
      </c>
      <c r="X200" s="62">
        <f t="shared" si="13"/>
        <v>0.55919000000000008</v>
      </c>
      <c r="Y200" s="62">
        <f t="shared" si="14"/>
        <v>7.1039999999999992E-2</v>
      </c>
      <c r="Z200" s="62">
        <f t="shared" si="15"/>
        <v>4.5539999999999997E-2</v>
      </c>
    </row>
    <row r="201" spans="1:26" x14ac:dyDescent="0.2">
      <c r="A201" s="71" t="s">
        <v>13</v>
      </c>
      <c r="B201" s="72" t="s">
        <v>522</v>
      </c>
      <c r="C201" s="73">
        <v>2.0039999999999999E-2</v>
      </c>
      <c r="D201" s="73">
        <v>4.9180000000000001E-2</v>
      </c>
      <c r="E201" s="73">
        <v>1.821E-2</v>
      </c>
      <c r="F201" s="73">
        <v>1.093E-2</v>
      </c>
      <c r="G201" s="73">
        <v>5.4599999999999996E-3</v>
      </c>
      <c r="H201" s="73">
        <v>1.457E-2</v>
      </c>
      <c r="I201" s="73">
        <v>9.1069999999999998E-2</v>
      </c>
      <c r="J201" s="73">
        <v>0.13661000000000001</v>
      </c>
      <c r="K201" s="73">
        <v>7.2899999999999996E-3</v>
      </c>
      <c r="L201" s="73">
        <v>0.13478999999999999</v>
      </c>
      <c r="M201" s="73">
        <v>3.8249999999999999E-2</v>
      </c>
      <c r="N201" s="73">
        <v>7.2859999999999994E-2</v>
      </c>
      <c r="O201" s="73">
        <v>0.10199999999999999</v>
      </c>
      <c r="P201" s="73">
        <v>5.4599999999999996E-3</v>
      </c>
      <c r="Q201" s="73">
        <v>7.2899999999999996E-3</v>
      </c>
      <c r="R201" s="73">
        <v>0.10199999999999999</v>
      </c>
      <c r="S201" s="73">
        <v>1.6389999999999998E-2</v>
      </c>
      <c r="T201" s="73">
        <v>2.1860000000000001E-2</v>
      </c>
      <c r="U201" s="73">
        <v>4.0070000000000001E-2</v>
      </c>
      <c r="V201" s="73">
        <v>0.10564999999999999</v>
      </c>
      <c r="W201" s="62">
        <f t="shared" si="12"/>
        <v>0.56464000000000003</v>
      </c>
      <c r="X201" s="62">
        <f t="shared" si="13"/>
        <v>0.43534000000000006</v>
      </c>
      <c r="Y201" s="62">
        <f t="shared" si="14"/>
        <v>0.12933</v>
      </c>
      <c r="Z201" s="62">
        <f t="shared" si="15"/>
        <v>2.5500000000000002E-2</v>
      </c>
    </row>
    <row r="202" spans="1:26" x14ac:dyDescent="0.2">
      <c r="A202" s="71" t="s">
        <v>13</v>
      </c>
      <c r="B202" s="72" t="s">
        <v>523</v>
      </c>
      <c r="C202" s="73">
        <v>1.821E-2</v>
      </c>
      <c r="D202" s="73">
        <v>6.9220000000000004E-2</v>
      </c>
      <c r="E202" s="73">
        <v>1.821E-2</v>
      </c>
      <c r="F202" s="73">
        <v>1.093E-2</v>
      </c>
      <c r="G202" s="73">
        <v>9.11E-3</v>
      </c>
      <c r="H202" s="73">
        <v>1.2749999999999999E-2</v>
      </c>
      <c r="I202" s="73">
        <v>0.10564999999999999</v>
      </c>
      <c r="J202" s="73">
        <v>0.13843</v>
      </c>
      <c r="K202" s="73">
        <v>7.2899999999999996E-3</v>
      </c>
      <c r="L202" s="73">
        <v>0.1275</v>
      </c>
      <c r="M202" s="73">
        <v>3.279E-2</v>
      </c>
      <c r="N202" s="73">
        <v>5.6469999999999999E-2</v>
      </c>
      <c r="O202" s="73">
        <v>0.10018000000000001</v>
      </c>
      <c r="P202" s="73">
        <v>5.4599999999999996E-3</v>
      </c>
      <c r="Q202" s="73">
        <v>5.4599999999999996E-3</v>
      </c>
      <c r="R202" s="73">
        <v>9.1069999999999998E-2</v>
      </c>
      <c r="S202" s="73">
        <v>1.457E-2</v>
      </c>
      <c r="T202" s="73">
        <v>2.9139999999999999E-2</v>
      </c>
      <c r="U202" s="73">
        <v>3.8249999999999999E-2</v>
      </c>
      <c r="V202" s="73">
        <v>0.10929</v>
      </c>
      <c r="W202" s="62">
        <f t="shared" si="12"/>
        <v>0.57195000000000007</v>
      </c>
      <c r="X202" s="62">
        <f t="shared" si="13"/>
        <v>0.42803000000000002</v>
      </c>
      <c r="Y202" s="62">
        <f t="shared" si="14"/>
        <v>0.13298000000000001</v>
      </c>
      <c r="Z202" s="62">
        <f t="shared" si="15"/>
        <v>2.368E-2</v>
      </c>
    </row>
    <row r="203" spans="1:26" x14ac:dyDescent="0.2">
      <c r="A203" s="71" t="s">
        <v>13</v>
      </c>
      <c r="B203" s="72" t="s">
        <v>524</v>
      </c>
      <c r="C203" s="73">
        <v>1.821E-2</v>
      </c>
      <c r="D203" s="73">
        <v>6.7400000000000002E-2</v>
      </c>
      <c r="E203" s="73">
        <v>2.1860000000000001E-2</v>
      </c>
      <c r="F203" s="73">
        <v>1.093E-2</v>
      </c>
      <c r="G203" s="73">
        <v>9.11E-3</v>
      </c>
      <c r="H203" s="73">
        <v>1.093E-2</v>
      </c>
      <c r="I203" s="73">
        <v>0.10383000000000001</v>
      </c>
      <c r="J203" s="73">
        <v>0.13114999999999999</v>
      </c>
      <c r="K203" s="73">
        <v>7.2899999999999996E-3</v>
      </c>
      <c r="L203" s="73">
        <v>0.12386</v>
      </c>
      <c r="M203" s="73">
        <v>3.8249999999999999E-2</v>
      </c>
      <c r="N203" s="73">
        <v>6.1929999999999999E-2</v>
      </c>
      <c r="O203" s="73">
        <v>0.10199999999999999</v>
      </c>
      <c r="P203" s="73">
        <v>5.4599999999999996E-3</v>
      </c>
      <c r="Q203" s="73">
        <v>5.4599999999999996E-3</v>
      </c>
      <c r="R203" s="73">
        <v>9.1069999999999998E-2</v>
      </c>
      <c r="S203" s="73">
        <v>1.6389999999999998E-2</v>
      </c>
      <c r="T203" s="73">
        <v>2.1860000000000001E-2</v>
      </c>
      <c r="U203" s="73">
        <v>3.8249999999999999E-2</v>
      </c>
      <c r="V203" s="73">
        <v>0.11475</v>
      </c>
      <c r="W203" s="62">
        <f t="shared" si="12"/>
        <v>0.57014000000000009</v>
      </c>
      <c r="X203" s="62">
        <f t="shared" si="13"/>
        <v>0.42985000000000007</v>
      </c>
      <c r="Y203" s="62">
        <f t="shared" si="14"/>
        <v>0.13662000000000002</v>
      </c>
      <c r="Z203" s="62">
        <f t="shared" si="15"/>
        <v>2.1860000000000001E-2</v>
      </c>
    </row>
    <row r="204" spans="1:26" x14ac:dyDescent="0.2">
      <c r="A204" s="74" t="s">
        <v>13</v>
      </c>
      <c r="B204" s="75" t="s">
        <v>525</v>
      </c>
      <c r="C204" s="76">
        <v>6.3750000000000001E-2</v>
      </c>
      <c r="D204" s="76">
        <v>1.6389999999999998E-2</v>
      </c>
      <c r="E204" s="76">
        <v>3.6429999999999997E-2</v>
      </c>
      <c r="F204" s="76">
        <v>2.368E-2</v>
      </c>
      <c r="G204" s="76">
        <v>1.093E-2</v>
      </c>
      <c r="H204" s="76">
        <v>1.2749999999999999E-2</v>
      </c>
      <c r="I204" s="76">
        <v>2.368E-2</v>
      </c>
      <c r="J204" s="76">
        <v>6.5570000000000003E-2</v>
      </c>
      <c r="K204" s="76">
        <v>2.0039999999999999E-2</v>
      </c>
      <c r="L204" s="76">
        <v>0.14935999999999999</v>
      </c>
      <c r="M204" s="76">
        <v>0.12204</v>
      </c>
      <c r="N204" s="76">
        <v>4.0070000000000001E-2</v>
      </c>
      <c r="O204" s="76">
        <v>2.368E-2</v>
      </c>
      <c r="P204" s="76">
        <v>0.11111</v>
      </c>
      <c r="Q204" s="76">
        <v>2.1860000000000001E-2</v>
      </c>
      <c r="R204" s="76">
        <v>9.1069999999999998E-2</v>
      </c>
      <c r="S204" s="76">
        <v>3.6429999999999997E-2</v>
      </c>
      <c r="T204" s="76">
        <v>1.457E-2</v>
      </c>
      <c r="U204" s="76">
        <v>4.9180000000000001E-2</v>
      </c>
      <c r="V204" s="76">
        <v>6.7400000000000002E-2</v>
      </c>
      <c r="W204" s="62">
        <f t="shared" si="12"/>
        <v>0.42621999999999999</v>
      </c>
      <c r="X204" s="62">
        <f t="shared" si="13"/>
        <v>0.57377</v>
      </c>
      <c r="Y204" s="62">
        <f t="shared" si="14"/>
        <v>7.6499999999999999E-2</v>
      </c>
      <c r="Z204" s="62">
        <f t="shared" si="15"/>
        <v>3.6429999999999997E-2</v>
      </c>
    </row>
    <row r="205" spans="1:26" x14ac:dyDescent="0.2">
      <c r="A205" s="74" t="s">
        <v>13</v>
      </c>
      <c r="B205" s="75" t="s">
        <v>526</v>
      </c>
      <c r="C205" s="76">
        <v>5.2819999999999999E-2</v>
      </c>
      <c r="D205" s="76">
        <v>1.6389999999999998E-2</v>
      </c>
      <c r="E205" s="76">
        <v>3.4610000000000002E-2</v>
      </c>
      <c r="F205" s="76">
        <v>2.5499999999999998E-2</v>
      </c>
      <c r="G205" s="76">
        <v>2.0039999999999999E-2</v>
      </c>
      <c r="H205" s="76">
        <v>1.457E-2</v>
      </c>
      <c r="I205" s="76">
        <v>2.0039999999999999E-2</v>
      </c>
      <c r="J205" s="76">
        <v>7.2859999999999994E-2</v>
      </c>
      <c r="K205" s="76">
        <v>1.821E-2</v>
      </c>
      <c r="L205" s="76">
        <v>0.12567999999999999</v>
      </c>
      <c r="M205" s="76">
        <v>0.14935999999999999</v>
      </c>
      <c r="N205" s="76">
        <v>3.4610000000000002E-2</v>
      </c>
      <c r="O205" s="76">
        <v>1.2749999999999999E-2</v>
      </c>
      <c r="P205" s="76">
        <v>0.12567999999999999</v>
      </c>
      <c r="Q205" s="76">
        <v>2.368E-2</v>
      </c>
      <c r="R205" s="76">
        <v>7.6499999999999999E-2</v>
      </c>
      <c r="S205" s="76">
        <v>5.0999999999999997E-2</v>
      </c>
      <c r="T205" s="76">
        <v>1.457E-2</v>
      </c>
      <c r="U205" s="76">
        <v>5.4640000000000001E-2</v>
      </c>
      <c r="V205" s="76">
        <v>5.6469999999999999E-2</v>
      </c>
      <c r="W205" s="62">
        <f t="shared" si="12"/>
        <v>0.43897000000000003</v>
      </c>
      <c r="X205" s="62">
        <f t="shared" si="13"/>
        <v>0.56101000000000001</v>
      </c>
      <c r="Y205" s="62">
        <f t="shared" si="14"/>
        <v>6.9209999999999994E-2</v>
      </c>
      <c r="Z205" s="62">
        <f t="shared" si="15"/>
        <v>4.0069999999999995E-2</v>
      </c>
    </row>
    <row r="206" spans="1:26" x14ac:dyDescent="0.2">
      <c r="A206" s="74" t="s">
        <v>13</v>
      </c>
      <c r="B206" s="75" t="s">
        <v>527</v>
      </c>
      <c r="C206" s="76">
        <v>6.1929999999999999E-2</v>
      </c>
      <c r="D206" s="76">
        <v>1.821E-2</v>
      </c>
      <c r="E206" s="76">
        <v>3.6429999999999997E-2</v>
      </c>
      <c r="F206" s="76">
        <v>2.5499999999999998E-2</v>
      </c>
      <c r="G206" s="76">
        <v>1.821E-2</v>
      </c>
      <c r="H206" s="76">
        <v>1.457E-2</v>
      </c>
      <c r="I206" s="76">
        <v>2.0039999999999999E-2</v>
      </c>
      <c r="J206" s="76">
        <v>6.3750000000000001E-2</v>
      </c>
      <c r="K206" s="76">
        <v>1.457E-2</v>
      </c>
      <c r="L206" s="76">
        <v>0.15301000000000001</v>
      </c>
      <c r="M206" s="76">
        <v>0.13478999999999999</v>
      </c>
      <c r="N206" s="76">
        <v>3.8249999999999999E-2</v>
      </c>
      <c r="O206" s="76">
        <v>1.821E-2</v>
      </c>
      <c r="P206" s="76">
        <v>0.10564999999999999</v>
      </c>
      <c r="Q206" s="76">
        <v>3.0970000000000001E-2</v>
      </c>
      <c r="R206" s="76">
        <v>8.7429999999999994E-2</v>
      </c>
      <c r="S206" s="76">
        <v>4.5539999999999997E-2</v>
      </c>
      <c r="T206" s="76">
        <v>1.457E-2</v>
      </c>
      <c r="U206" s="76">
        <v>4.9180000000000001E-2</v>
      </c>
      <c r="V206" s="76">
        <v>4.9180000000000001E-2</v>
      </c>
      <c r="W206" s="62">
        <f t="shared" si="12"/>
        <v>0.43167999999999995</v>
      </c>
      <c r="X206" s="62">
        <f t="shared" si="13"/>
        <v>0.56830999999999998</v>
      </c>
      <c r="Y206" s="62">
        <f t="shared" si="14"/>
        <v>7.103000000000001E-2</v>
      </c>
      <c r="Z206" s="62">
        <f t="shared" si="15"/>
        <v>4.0069999999999995E-2</v>
      </c>
    </row>
    <row r="207" spans="1:26" x14ac:dyDescent="0.2">
      <c r="A207" s="74" t="s">
        <v>13</v>
      </c>
      <c r="B207" s="75" t="s">
        <v>528</v>
      </c>
      <c r="C207" s="76">
        <v>9.8360000000000003E-2</v>
      </c>
      <c r="D207" s="76">
        <v>2.368E-2</v>
      </c>
      <c r="E207" s="76">
        <v>2.9139999999999999E-2</v>
      </c>
      <c r="F207" s="76">
        <v>2.5499999999999998E-2</v>
      </c>
      <c r="G207" s="76">
        <v>1.457E-2</v>
      </c>
      <c r="H207" s="76">
        <v>1.457E-2</v>
      </c>
      <c r="I207" s="76">
        <v>2.0039999999999999E-2</v>
      </c>
      <c r="J207" s="76">
        <v>8.3790000000000003E-2</v>
      </c>
      <c r="K207" s="76">
        <v>2.368E-2</v>
      </c>
      <c r="L207" s="76">
        <v>7.1040000000000006E-2</v>
      </c>
      <c r="M207" s="76">
        <v>0.14208000000000001</v>
      </c>
      <c r="N207" s="76">
        <v>2.5499999999999998E-2</v>
      </c>
      <c r="O207" s="76">
        <v>3.279E-2</v>
      </c>
      <c r="P207" s="76">
        <v>8.5610000000000006E-2</v>
      </c>
      <c r="Q207" s="76">
        <v>3.279E-2</v>
      </c>
      <c r="R207" s="76">
        <v>8.1970000000000001E-2</v>
      </c>
      <c r="S207" s="76">
        <v>7.1040000000000006E-2</v>
      </c>
      <c r="T207" s="76">
        <v>1.821E-2</v>
      </c>
      <c r="U207" s="76">
        <v>4.3720000000000002E-2</v>
      </c>
      <c r="V207" s="76">
        <v>6.1929999999999999E-2</v>
      </c>
      <c r="W207" s="62">
        <f t="shared" si="12"/>
        <v>0.4572</v>
      </c>
      <c r="X207" s="62">
        <f t="shared" si="13"/>
        <v>0.54281000000000001</v>
      </c>
      <c r="Y207" s="62">
        <f t="shared" si="14"/>
        <v>7.2859999999999994E-2</v>
      </c>
      <c r="Z207" s="62">
        <f t="shared" si="15"/>
        <v>4.0069999999999995E-2</v>
      </c>
    </row>
    <row r="208" spans="1:26" x14ac:dyDescent="0.2">
      <c r="A208" s="74" t="s">
        <v>13</v>
      </c>
      <c r="B208" s="75" t="s">
        <v>529</v>
      </c>
      <c r="C208" s="76">
        <v>5.8290000000000002E-2</v>
      </c>
      <c r="D208" s="76">
        <v>2.1860000000000001E-2</v>
      </c>
      <c r="E208" s="76">
        <v>3.8249999999999999E-2</v>
      </c>
      <c r="F208" s="76">
        <v>2.368E-2</v>
      </c>
      <c r="G208" s="76">
        <v>1.6389999999999998E-2</v>
      </c>
      <c r="H208" s="76">
        <v>1.821E-2</v>
      </c>
      <c r="I208" s="76">
        <v>2.1860000000000001E-2</v>
      </c>
      <c r="J208" s="76">
        <v>6.1929999999999999E-2</v>
      </c>
      <c r="K208" s="76">
        <v>1.821E-2</v>
      </c>
      <c r="L208" s="76">
        <v>0.16211</v>
      </c>
      <c r="M208" s="76">
        <v>0.11840000000000001</v>
      </c>
      <c r="N208" s="76">
        <v>3.6429999999999997E-2</v>
      </c>
      <c r="O208" s="76">
        <v>1.2749999999999999E-2</v>
      </c>
      <c r="P208" s="76">
        <v>0.11293</v>
      </c>
      <c r="Q208" s="76">
        <v>2.368E-2</v>
      </c>
      <c r="R208" s="76">
        <v>9.2899999999999996E-2</v>
      </c>
      <c r="S208" s="76">
        <v>4.1889999999999997E-2</v>
      </c>
      <c r="T208" s="76">
        <v>1.2749999999999999E-2</v>
      </c>
      <c r="U208" s="76">
        <v>4.1889999999999997E-2</v>
      </c>
      <c r="V208" s="76">
        <v>6.5570000000000003E-2</v>
      </c>
      <c r="W208" s="62">
        <f t="shared" si="12"/>
        <v>0.4335</v>
      </c>
      <c r="X208" s="62">
        <f t="shared" si="13"/>
        <v>0.56648000000000009</v>
      </c>
      <c r="Y208" s="62">
        <f t="shared" si="14"/>
        <v>7.6499999999999999E-2</v>
      </c>
      <c r="Z208" s="62">
        <f t="shared" si="15"/>
        <v>4.1889999999999997E-2</v>
      </c>
    </row>
    <row r="209" spans="1:26" x14ac:dyDescent="0.2">
      <c r="A209" s="30" t="s">
        <v>4</v>
      </c>
      <c r="B209" s="69" t="s">
        <v>530</v>
      </c>
      <c r="C209" s="70">
        <v>6.173E-2</v>
      </c>
      <c r="D209" s="70">
        <v>6.1700000000000001E-3</v>
      </c>
      <c r="E209" s="70">
        <v>4.938E-2</v>
      </c>
      <c r="F209" s="70">
        <v>6.1700000000000001E-3</v>
      </c>
      <c r="G209" s="70">
        <v>1.8519999999999998E-2</v>
      </c>
      <c r="H209" s="70">
        <v>3.7039999999999997E-2</v>
      </c>
      <c r="I209" s="70">
        <v>1.8519999999999998E-2</v>
      </c>
      <c r="J209" s="70">
        <v>3.7039999999999997E-2</v>
      </c>
      <c r="K209" s="70">
        <v>6.1700000000000001E-3</v>
      </c>
      <c r="L209" s="70">
        <v>0.11728</v>
      </c>
      <c r="M209" s="70">
        <v>0.20369999999999999</v>
      </c>
      <c r="N209" s="70">
        <v>2.469E-2</v>
      </c>
      <c r="O209" s="70">
        <v>2.469E-2</v>
      </c>
      <c r="P209" s="70">
        <v>8.0250000000000002E-2</v>
      </c>
      <c r="Q209" s="70">
        <v>6.1700000000000001E-3</v>
      </c>
      <c r="R209" s="70">
        <v>9.8769999999999997E-2</v>
      </c>
      <c r="S209" s="70">
        <v>5.5559999999999998E-2</v>
      </c>
      <c r="T209" s="70">
        <v>1.235E-2</v>
      </c>
      <c r="U209" s="70">
        <v>3.0859999999999999E-2</v>
      </c>
      <c r="V209" s="70">
        <v>0.10494000000000001</v>
      </c>
      <c r="W209" s="62">
        <f t="shared" si="12"/>
        <v>0.38889000000000001</v>
      </c>
      <c r="X209" s="62">
        <f t="shared" si="13"/>
        <v>0.61111000000000004</v>
      </c>
      <c r="Y209" s="62">
        <f t="shared" si="14"/>
        <v>3.703E-2</v>
      </c>
      <c r="Z209" s="62">
        <f t="shared" si="15"/>
        <v>4.3209999999999998E-2</v>
      </c>
    </row>
    <row r="210" spans="1:26" x14ac:dyDescent="0.2">
      <c r="A210" s="30" t="s">
        <v>4</v>
      </c>
      <c r="B210" s="69" t="s">
        <v>638</v>
      </c>
      <c r="C210" s="70">
        <v>4.938E-2</v>
      </c>
      <c r="D210" s="70">
        <v>1.235E-2</v>
      </c>
      <c r="E210" s="70">
        <v>3.7039999999999997E-2</v>
      </c>
      <c r="F210" s="70">
        <v>0</v>
      </c>
      <c r="G210" s="70">
        <v>1.235E-2</v>
      </c>
      <c r="H210" s="70">
        <v>1.8519999999999998E-2</v>
      </c>
      <c r="I210" s="70">
        <v>1.8519999999999998E-2</v>
      </c>
      <c r="J210" s="70">
        <v>3.7039999999999997E-2</v>
      </c>
      <c r="K210" s="70">
        <v>1.235E-2</v>
      </c>
      <c r="L210" s="70">
        <v>0.10494000000000001</v>
      </c>
      <c r="M210" s="70">
        <v>0.23457</v>
      </c>
      <c r="N210" s="70">
        <v>3.7039999999999997E-2</v>
      </c>
      <c r="O210" s="70">
        <v>3.0859999999999999E-2</v>
      </c>
      <c r="P210" s="70">
        <v>8.0250000000000002E-2</v>
      </c>
      <c r="Q210" s="70">
        <v>6.1700000000000001E-3</v>
      </c>
      <c r="R210" s="70">
        <v>0.12346</v>
      </c>
      <c r="S210" s="70">
        <v>2.469E-2</v>
      </c>
      <c r="T210" s="70">
        <v>1.235E-2</v>
      </c>
      <c r="U210" s="70">
        <v>3.0859999999999999E-2</v>
      </c>
      <c r="V210" s="70">
        <v>0.11728</v>
      </c>
      <c r="W210" s="62">
        <f t="shared" si="12"/>
        <v>0.36421999999999999</v>
      </c>
      <c r="X210" s="62">
        <f t="shared" si="13"/>
        <v>0.63579999999999992</v>
      </c>
      <c r="Y210" s="62">
        <f t="shared" si="14"/>
        <v>6.1739999999999996E-2</v>
      </c>
      <c r="Z210" s="62">
        <f t="shared" si="15"/>
        <v>1.8519999999999998E-2</v>
      </c>
    </row>
    <row r="211" spans="1:26" x14ac:dyDescent="0.2">
      <c r="A211" s="30" t="s">
        <v>4</v>
      </c>
      <c r="B211" s="69" t="s">
        <v>639</v>
      </c>
      <c r="C211" s="70">
        <v>4.938E-2</v>
      </c>
      <c r="D211" s="70">
        <v>6.1700000000000001E-3</v>
      </c>
      <c r="E211" s="70">
        <v>4.938E-2</v>
      </c>
      <c r="F211" s="70">
        <v>1.8519999999999998E-2</v>
      </c>
      <c r="G211" s="70">
        <v>1.8519999999999998E-2</v>
      </c>
      <c r="H211" s="70">
        <v>1.8519999999999998E-2</v>
      </c>
      <c r="I211" s="70">
        <v>2.469E-2</v>
      </c>
      <c r="J211" s="70">
        <v>3.7039999999999997E-2</v>
      </c>
      <c r="K211" s="70">
        <v>6.1700000000000001E-3</v>
      </c>
      <c r="L211" s="70">
        <v>0.11111</v>
      </c>
      <c r="M211" s="70">
        <v>0.20988000000000001</v>
      </c>
      <c r="N211" s="70">
        <v>2.469E-2</v>
      </c>
      <c r="O211" s="70">
        <v>3.0859999999999999E-2</v>
      </c>
      <c r="P211" s="70">
        <v>9.2590000000000006E-2</v>
      </c>
      <c r="Q211" s="70">
        <v>1.8519999999999998E-2</v>
      </c>
      <c r="R211" s="70">
        <v>0.10494000000000001</v>
      </c>
      <c r="S211" s="70">
        <v>3.0859999999999999E-2</v>
      </c>
      <c r="T211" s="70">
        <v>6.1700000000000001E-3</v>
      </c>
      <c r="U211" s="70">
        <v>5.5559999999999998E-2</v>
      </c>
      <c r="V211" s="70">
        <v>8.6419999999999997E-2</v>
      </c>
      <c r="W211" s="62">
        <f t="shared" si="12"/>
        <v>0.39505999999999997</v>
      </c>
      <c r="X211" s="62">
        <f t="shared" si="13"/>
        <v>0.60492999999999997</v>
      </c>
      <c r="Y211" s="62">
        <f t="shared" si="14"/>
        <v>3.703E-2</v>
      </c>
      <c r="Z211" s="62">
        <f t="shared" si="15"/>
        <v>3.7039999999999997E-2</v>
      </c>
    </row>
    <row r="212" spans="1:26" x14ac:dyDescent="0.2">
      <c r="A212" s="30" t="s">
        <v>4</v>
      </c>
      <c r="B212" s="69" t="s">
        <v>531</v>
      </c>
      <c r="C212" s="70">
        <v>6.173E-2</v>
      </c>
      <c r="D212" s="70">
        <v>6.1700000000000001E-3</v>
      </c>
      <c r="E212" s="70">
        <v>6.173E-2</v>
      </c>
      <c r="F212" s="70">
        <v>6.1700000000000001E-3</v>
      </c>
      <c r="G212" s="70">
        <v>1.235E-2</v>
      </c>
      <c r="H212" s="70">
        <v>2.469E-2</v>
      </c>
      <c r="I212" s="70">
        <v>1.235E-2</v>
      </c>
      <c r="J212" s="70">
        <v>4.938E-2</v>
      </c>
      <c r="K212" s="70">
        <v>1.8519999999999998E-2</v>
      </c>
      <c r="L212" s="70">
        <v>0.12346</v>
      </c>
      <c r="M212" s="70">
        <v>0.19753000000000001</v>
      </c>
      <c r="N212" s="70">
        <v>2.469E-2</v>
      </c>
      <c r="O212" s="70">
        <v>3.7039999999999997E-2</v>
      </c>
      <c r="P212" s="70">
        <v>0.10494000000000001</v>
      </c>
      <c r="Q212" s="70">
        <v>1.235E-2</v>
      </c>
      <c r="R212" s="70">
        <v>6.7900000000000002E-2</v>
      </c>
      <c r="S212" s="70">
        <v>4.3209999999999998E-2</v>
      </c>
      <c r="T212" s="70">
        <v>1.235E-2</v>
      </c>
      <c r="U212" s="70">
        <v>1.8519999999999998E-2</v>
      </c>
      <c r="V212" s="70">
        <v>0.10494000000000001</v>
      </c>
      <c r="W212" s="62">
        <f t="shared" si="12"/>
        <v>0.34567999999999999</v>
      </c>
      <c r="X212" s="62">
        <f t="shared" si="13"/>
        <v>0.65434000000000003</v>
      </c>
      <c r="Y212" s="62">
        <f t="shared" si="14"/>
        <v>4.9379999999999993E-2</v>
      </c>
      <c r="Z212" s="62">
        <f t="shared" si="15"/>
        <v>3.0859999999999999E-2</v>
      </c>
    </row>
    <row r="213" spans="1:26" x14ac:dyDescent="0.2">
      <c r="A213" s="71" t="s">
        <v>4</v>
      </c>
      <c r="B213" s="72" t="s">
        <v>532</v>
      </c>
      <c r="C213" s="73">
        <v>3.0859999999999999E-2</v>
      </c>
      <c r="D213" s="73">
        <v>3.7039999999999997E-2</v>
      </c>
      <c r="E213" s="73">
        <v>1.235E-2</v>
      </c>
      <c r="F213" s="73">
        <v>6.1700000000000001E-3</v>
      </c>
      <c r="G213" s="73">
        <v>6.1700000000000001E-3</v>
      </c>
      <c r="H213" s="73">
        <v>6.1700000000000001E-3</v>
      </c>
      <c r="I213" s="73">
        <v>0.12346</v>
      </c>
      <c r="J213" s="73">
        <v>0.11111</v>
      </c>
      <c r="K213" s="73">
        <v>0</v>
      </c>
      <c r="L213" s="73">
        <v>0.16667000000000001</v>
      </c>
      <c r="M213" s="73">
        <v>4.938E-2</v>
      </c>
      <c r="N213" s="73">
        <v>6.7900000000000002E-2</v>
      </c>
      <c r="O213" s="73">
        <v>0.10494000000000001</v>
      </c>
      <c r="P213" s="73">
        <v>1.8519999999999998E-2</v>
      </c>
      <c r="Q213" s="73">
        <v>6.1700000000000001E-3</v>
      </c>
      <c r="R213" s="73">
        <v>4.3209999999999998E-2</v>
      </c>
      <c r="S213" s="73">
        <v>0</v>
      </c>
      <c r="T213" s="73">
        <v>3.0859999999999999E-2</v>
      </c>
      <c r="U213" s="73">
        <v>3.7039999999999997E-2</v>
      </c>
      <c r="V213" s="73">
        <v>0.14198</v>
      </c>
      <c r="W213" s="62">
        <f t="shared" si="12"/>
        <v>0.45062000000000008</v>
      </c>
      <c r="X213" s="62">
        <f t="shared" si="13"/>
        <v>0.54937999999999998</v>
      </c>
      <c r="Y213" s="62">
        <f t="shared" si="14"/>
        <v>0.10494000000000001</v>
      </c>
      <c r="Z213" s="62">
        <f t="shared" si="15"/>
        <v>1.234E-2</v>
      </c>
    </row>
    <row r="214" spans="1:26" x14ac:dyDescent="0.2">
      <c r="A214" s="71" t="s">
        <v>4</v>
      </c>
      <c r="B214" s="72" t="s">
        <v>533</v>
      </c>
      <c r="C214" s="73">
        <v>2.469E-2</v>
      </c>
      <c r="D214" s="73">
        <v>6.173E-2</v>
      </c>
      <c r="E214" s="73">
        <v>1.235E-2</v>
      </c>
      <c r="F214" s="73">
        <v>0</v>
      </c>
      <c r="G214" s="73">
        <v>6.1700000000000001E-3</v>
      </c>
      <c r="H214" s="73">
        <v>6.1700000000000001E-3</v>
      </c>
      <c r="I214" s="73">
        <v>0.12346</v>
      </c>
      <c r="J214" s="73">
        <v>0.12346</v>
      </c>
      <c r="K214" s="73">
        <v>0</v>
      </c>
      <c r="L214" s="73">
        <v>0.14815</v>
      </c>
      <c r="M214" s="73">
        <v>4.938E-2</v>
      </c>
      <c r="N214" s="73">
        <v>5.5559999999999998E-2</v>
      </c>
      <c r="O214" s="73">
        <v>0.12963</v>
      </c>
      <c r="P214" s="73">
        <v>1.8519999999999998E-2</v>
      </c>
      <c r="Q214" s="73">
        <v>0</v>
      </c>
      <c r="R214" s="73">
        <v>3.0859999999999999E-2</v>
      </c>
      <c r="S214" s="73">
        <v>0</v>
      </c>
      <c r="T214" s="73">
        <v>3.0859999999999999E-2</v>
      </c>
      <c r="U214" s="73">
        <v>3.0859999999999999E-2</v>
      </c>
      <c r="V214" s="73">
        <v>0.14815</v>
      </c>
      <c r="W214" s="62">
        <f t="shared" si="12"/>
        <v>0.45062000000000002</v>
      </c>
      <c r="X214" s="62">
        <f t="shared" si="13"/>
        <v>0.54937999999999998</v>
      </c>
      <c r="Y214" s="62">
        <f t="shared" si="14"/>
        <v>0.11729000000000001</v>
      </c>
      <c r="Z214" s="62">
        <f t="shared" si="15"/>
        <v>6.1700000000000001E-3</v>
      </c>
    </row>
    <row r="215" spans="1:26" x14ac:dyDescent="0.2">
      <c r="A215" s="71" t="s">
        <v>4</v>
      </c>
      <c r="B215" s="72" t="s">
        <v>534</v>
      </c>
      <c r="C215" s="73">
        <v>5.5559999999999998E-2</v>
      </c>
      <c r="D215" s="73">
        <v>6.7900000000000002E-2</v>
      </c>
      <c r="E215" s="73">
        <v>1.235E-2</v>
      </c>
      <c r="F215" s="73">
        <v>1.235E-2</v>
      </c>
      <c r="G215" s="73">
        <v>6.1700000000000001E-3</v>
      </c>
      <c r="H215" s="73">
        <v>6.1700000000000001E-3</v>
      </c>
      <c r="I215" s="73">
        <v>0.10494000000000001</v>
      </c>
      <c r="J215" s="73">
        <v>9.2590000000000006E-2</v>
      </c>
      <c r="K215" s="73">
        <v>0</v>
      </c>
      <c r="L215" s="73">
        <v>0.16048999999999999</v>
      </c>
      <c r="M215" s="73">
        <v>4.938E-2</v>
      </c>
      <c r="N215" s="73">
        <v>5.5559999999999998E-2</v>
      </c>
      <c r="O215" s="73">
        <v>9.8769999999999997E-2</v>
      </c>
      <c r="P215" s="73">
        <v>1.8519999999999998E-2</v>
      </c>
      <c r="Q215" s="73">
        <v>0</v>
      </c>
      <c r="R215" s="73">
        <v>3.7039999999999997E-2</v>
      </c>
      <c r="S215" s="73">
        <v>6.1700000000000001E-3</v>
      </c>
      <c r="T215" s="73">
        <v>3.7039999999999997E-2</v>
      </c>
      <c r="U215" s="73">
        <v>3.0859999999999999E-2</v>
      </c>
      <c r="V215" s="73">
        <v>0.14815</v>
      </c>
      <c r="W215" s="62">
        <f t="shared" si="12"/>
        <v>0.43210000000000004</v>
      </c>
      <c r="X215" s="62">
        <f t="shared" si="13"/>
        <v>0.56790999999999991</v>
      </c>
      <c r="Y215" s="62">
        <f t="shared" si="14"/>
        <v>0.12346</v>
      </c>
      <c r="Z215" s="62">
        <f t="shared" si="15"/>
        <v>1.8520000000000002E-2</v>
      </c>
    </row>
    <row r="216" spans="1:26" x14ac:dyDescent="0.2">
      <c r="A216" s="74" t="s">
        <v>4</v>
      </c>
      <c r="B216" s="75" t="s">
        <v>535</v>
      </c>
      <c r="C216" s="76">
        <v>5.5559999999999998E-2</v>
      </c>
      <c r="D216" s="76">
        <v>1.8519999999999998E-2</v>
      </c>
      <c r="E216" s="76">
        <v>4.3209999999999998E-2</v>
      </c>
      <c r="F216" s="76">
        <v>1.235E-2</v>
      </c>
      <c r="G216" s="76">
        <v>1.8519999999999998E-2</v>
      </c>
      <c r="H216" s="76">
        <v>3.0859999999999999E-2</v>
      </c>
      <c r="I216" s="76">
        <v>2.469E-2</v>
      </c>
      <c r="J216" s="76">
        <v>3.0859999999999999E-2</v>
      </c>
      <c r="K216" s="76">
        <v>6.1700000000000001E-3</v>
      </c>
      <c r="L216" s="76">
        <v>0.17283999999999999</v>
      </c>
      <c r="M216" s="76">
        <v>0.14815</v>
      </c>
      <c r="N216" s="76">
        <v>3.0859999999999999E-2</v>
      </c>
      <c r="O216" s="76">
        <v>3.7039999999999997E-2</v>
      </c>
      <c r="P216" s="76">
        <v>8.6419999999999997E-2</v>
      </c>
      <c r="Q216" s="76">
        <v>0</v>
      </c>
      <c r="R216" s="76">
        <v>8.0250000000000002E-2</v>
      </c>
      <c r="S216" s="76">
        <v>4.938E-2</v>
      </c>
      <c r="T216" s="76">
        <v>6.1700000000000001E-3</v>
      </c>
      <c r="U216" s="76">
        <v>5.5559999999999998E-2</v>
      </c>
      <c r="V216" s="76">
        <v>9.2590000000000006E-2</v>
      </c>
      <c r="W216" s="62">
        <f t="shared" si="12"/>
        <v>0.40122999999999998</v>
      </c>
      <c r="X216" s="62">
        <f t="shared" si="13"/>
        <v>0.59877000000000002</v>
      </c>
      <c r="Y216" s="62">
        <f t="shared" si="14"/>
        <v>5.5549999999999995E-2</v>
      </c>
      <c r="Z216" s="62">
        <f t="shared" si="15"/>
        <v>4.3209999999999998E-2</v>
      </c>
    </row>
    <row r="217" spans="1:26" x14ac:dyDescent="0.2">
      <c r="A217" s="74" t="s">
        <v>4</v>
      </c>
      <c r="B217" s="75" t="s">
        <v>536</v>
      </c>
      <c r="C217" s="76">
        <v>4.938E-2</v>
      </c>
      <c r="D217" s="76">
        <v>2.469E-2</v>
      </c>
      <c r="E217" s="76">
        <v>4.3209999999999998E-2</v>
      </c>
      <c r="F217" s="76">
        <v>1.8519999999999998E-2</v>
      </c>
      <c r="G217" s="76">
        <v>0</v>
      </c>
      <c r="H217" s="76">
        <v>3.0859999999999999E-2</v>
      </c>
      <c r="I217" s="76">
        <v>2.469E-2</v>
      </c>
      <c r="J217" s="76">
        <v>4.3209999999999998E-2</v>
      </c>
      <c r="K217" s="76">
        <v>0</v>
      </c>
      <c r="L217" s="76">
        <v>0.10494000000000001</v>
      </c>
      <c r="M217" s="76">
        <v>0.19136</v>
      </c>
      <c r="N217" s="76">
        <v>1.235E-2</v>
      </c>
      <c r="O217" s="76">
        <v>1.8519999999999998E-2</v>
      </c>
      <c r="P217" s="76">
        <v>0.12963</v>
      </c>
      <c r="Q217" s="76">
        <v>1.235E-2</v>
      </c>
      <c r="R217" s="76">
        <v>8.0250000000000002E-2</v>
      </c>
      <c r="S217" s="76">
        <v>2.469E-2</v>
      </c>
      <c r="T217" s="76">
        <v>6.1700000000000001E-3</v>
      </c>
      <c r="U217" s="76">
        <v>6.173E-2</v>
      </c>
      <c r="V217" s="76">
        <v>0.12346</v>
      </c>
      <c r="W217" s="62">
        <f t="shared" si="12"/>
        <v>0.36419999999999997</v>
      </c>
      <c r="X217" s="62">
        <f t="shared" si="13"/>
        <v>0.63580999999999999</v>
      </c>
      <c r="Y217" s="62">
        <f t="shared" si="14"/>
        <v>3.7040000000000003E-2</v>
      </c>
      <c r="Z217" s="62">
        <f t="shared" si="15"/>
        <v>4.9379999999999993E-2</v>
      </c>
    </row>
    <row r="218" spans="1:26" x14ac:dyDescent="0.2">
      <c r="A218" s="74" t="s">
        <v>4</v>
      </c>
      <c r="B218" s="75" t="s">
        <v>537</v>
      </c>
      <c r="C218" s="76">
        <v>7.4069999999999997E-2</v>
      </c>
      <c r="D218" s="76">
        <v>1.8519999999999998E-2</v>
      </c>
      <c r="E218" s="76">
        <v>6.173E-2</v>
      </c>
      <c r="F218" s="76">
        <v>1.235E-2</v>
      </c>
      <c r="G218" s="76">
        <v>6.1700000000000001E-3</v>
      </c>
      <c r="H218" s="76">
        <v>3.7039999999999997E-2</v>
      </c>
      <c r="I218" s="76">
        <v>2.469E-2</v>
      </c>
      <c r="J218" s="76">
        <v>3.7039999999999997E-2</v>
      </c>
      <c r="K218" s="76">
        <v>6.1700000000000001E-3</v>
      </c>
      <c r="L218" s="76">
        <v>0.18518999999999999</v>
      </c>
      <c r="M218" s="76">
        <v>0.16048999999999999</v>
      </c>
      <c r="N218" s="76">
        <v>1.8519999999999998E-2</v>
      </c>
      <c r="O218" s="76">
        <v>2.469E-2</v>
      </c>
      <c r="P218" s="76">
        <v>7.4069999999999997E-2</v>
      </c>
      <c r="Q218" s="76">
        <v>0</v>
      </c>
      <c r="R218" s="76">
        <v>8.0250000000000002E-2</v>
      </c>
      <c r="S218" s="76">
        <v>2.469E-2</v>
      </c>
      <c r="T218" s="76">
        <v>6.1700000000000001E-3</v>
      </c>
      <c r="U218" s="76">
        <v>5.5559999999999998E-2</v>
      </c>
      <c r="V218" s="76">
        <v>9.2590000000000006E-2</v>
      </c>
      <c r="W218" s="62">
        <f t="shared" si="12"/>
        <v>0.38272999999999996</v>
      </c>
      <c r="X218" s="62">
        <f t="shared" si="13"/>
        <v>0.61726999999999999</v>
      </c>
      <c r="Y218" s="62">
        <f t="shared" si="14"/>
        <v>4.3209999999999998E-2</v>
      </c>
      <c r="Z218" s="62">
        <f t="shared" si="15"/>
        <v>4.9389999999999996E-2</v>
      </c>
    </row>
    <row r="219" spans="1:26" x14ac:dyDescent="0.2">
      <c r="A219" s="74" t="s">
        <v>4</v>
      </c>
      <c r="B219" s="75" t="s">
        <v>538</v>
      </c>
      <c r="C219" s="76">
        <v>8.6419999999999997E-2</v>
      </c>
      <c r="D219" s="76">
        <v>2.469E-2</v>
      </c>
      <c r="E219" s="76">
        <v>4.3209999999999998E-2</v>
      </c>
      <c r="F219" s="76">
        <v>1.235E-2</v>
      </c>
      <c r="G219" s="76">
        <v>1.8519999999999998E-2</v>
      </c>
      <c r="H219" s="76">
        <v>2.469E-2</v>
      </c>
      <c r="I219" s="76">
        <v>2.469E-2</v>
      </c>
      <c r="J219" s="76">
        <v>7.4069999999999997E-2</v>
      </c>
      <c r="K219" s="76">
        <v>1.235E-2</v>
      </c>
      <c r="L219" s="76">
        <v>0.12346</v>
      </c>
      <c r="M219" s="76">
        <v>0.17283999999999999</v>
      </c>
      <c r="N219" s="76">
        <v>6.1700000000000001E-3</v>
      </c>
      <c r="O219" s="76">
        <v>3.0859999999999999E-2</v>
      </c>
      <c r="P219" s="76">
        <v>7.4069999999999997E-2</v>
      </c>
      <c r="Q219" s="76">
        <v>2.469E-2</v>
      </c>
      <c r="R219" s="76">
        <v>7.4069999999999997E-2</v>
      </c>
      <c r="S219" s="76">
        <v>2.469E-2</v>
      </c>
      <c r="T219" s="76">
        <v>6.1700000000000001E-3</v>
      </c>
      <c r="U219" s="76">
        <v>3.7039999999999997E-2</v>
      </c>
      <c r="V219" s="76">
        <v>0.10494000000000001</v>
      </c>
      <c r="W219" s="62">
        <f t="shared" si="12"/>
        <v>0.37654000000000004</v>
      </c>
      <c r="X219" s="62">
        <f t="shared" si="13"/>
        <v>0.62345000000000006</v>
      </c>
      <c r="Y219" s="62">
        <f t="shared" si="14"/>
        <v>4.3210000000000005E-2</v>
      </c>
      <c r="Z219" s="62">
        <f t="shared" si="15"/>
        <v>3.7040000000000003E-2</v>
      </c>
    </row>
    <row r="220" spans="1:26" x14ac:dyDescent="0.2">
      <c r="A220" s="74" t="s">
        <v>4</v>
      </c>
      <c r="B220" s="75" t="s">
        <v>539</v>
      </c>
      <c r="C220" s="76">
        <v>4.938E-2</v>
      </c>
      <c r="D220" s="76">
        <v>1.8519999999999998E-2</v>
      </c>
      <c r="E220" s="76">
        <v>5.5559999999999998E-2</v>
      </c>
      <c r="F220" s="76">
        <v>0</v>
      </c>
      <c r="G220" s="76">
        <v>6.1700000000000001E-3</v>
      </c>
      <c r="H220" s="76">
        <v>3.0859999999999999E-2</v>
      </c>
      <c r="I220" s="76">
        <v>1.8519999999999998E-2</v>
      </c>
      <c r="J220" s="76">
        <v>4.3209999999999998E-2</v>
      </c>
      <c r="K220" s="76">
        <v>6.1700000000000001E-3</v>
      </c>
      <c r="L220" s="76">
        <v>0.17901</v>
      </c>
      <c r="M220" s="76">
        <v>0.16048999999999999</v>
      </c>
      <c r="N220" s="76">
        <v>2.469E-2</v>
      </c>
      <c r="O220" s="76">
        <v>3.0859999999999999E-2</v>
      </c>
      <c r="P220" s="76">
        <v>9.2590000000000006E-2</v>
      </c>
      <c r="Q220" s="76">
        <v>0</v>
      </c>
      <c r="R220" s="76">
        <v>8.6419999999999997E-2</v>
      </c>
      <c r="S220" s="76">
        <v>3.7039999999999997E-2</v>
      </c>
      <c r="T220" s="76">
        <v>6.1700000000000001E-3</v>
      </c>
      <c r="U220" s="76">
        <v>6.7900000000000002E-2</v>
      </c>
      <c r="V220" s="76">
        <v>8.6419999999999997E-2</v>
      </c>
      <c r="W220" s="62">
        <f t="shared" si="12"/>
        <v>0.39506000000000002</v>
      </c>
      <c r="X220" s="62">
        <f t="shared" si="13"/>
        <v>0.60492000000000001</v>
      </c>
      <c r="Y220" s="62">
        <f t="shared" si="14"/>
        <v>4.9379999999999993E-2</v>
      </c>
      <c r="Z220" s="62">
        <f t="shared" si="15"/>
        <v>3.0859999999999999E-2</v>
      </c>
    </row>
    <row r="221" spans="1:26" x14ac:dyDescent="0.2">
      <c r="A221" s="74" t="s">
        <v>22</v>
      </c>
      <c r="B221" s="75" t="s">
        <v>540</v>
      </c>
      <c r="C221" s="76">
        <v>1.575E-2</v>
      </c>
      <c r="D221" s="76">
        <v>3.15E-2</v>
      </c>
      <c r="E221" s="76">
        <v>9.4490000000000005E-2</v>
      </c>
      <c r="F221" s="76">
        <v>3.15E-2</v>
      </c>
      <c r="G221" s="76">
        <v>7.8700000000000003E-3</v>
      </c>
      <c r="H221" s="76">
        <v>7.8700000000000003E-3</v>
      </c>
      <c r="I221" s="76">
        <v>0</v>
      </c>
      <c r="J221" s="76">
        <v>6.2990000000000004E-2</v>
      </c>
      <c r="K221" s="76">
        <v>0</v>
      </c>
      <c r="L221" s="76">
        <v>9.4490000000000005E-2</v>
      </c>
      <c r="M221" s="76">
        <v>9.4490000000000005E-2</v>
      </c>
      <c r="N221" s="76">
        <v>0.14960999999999999</v>
      </c>
      <c r="O221" s="76">
        <v>7.8700000000000003E-3</v>
      </c>
      <c r="P221" s="76">
        <v>6.2990000000000004E-2</v>
      </c>
      <c r="Q221" s="76">
        <v>2.3619999999999999E-2</v>
      </c>
      <c r="R221" s="76">
        <v>0.10236000000000001</v>
      </c>
      <c r="S221" s="76">
        <v>4.7239999999999997E-2</v>
      </c>
      <c r="T221" s="76">
        <v>0</v>
      </c>
      <c r="U221" s="76">
        <v>3.9370000000000002E-2</v>
      </c>
      <c r="V221" s="76">
        <v>0.12598000000000001</v>
      </c>
      <c r="W221" s="62">
        <f t="shared" si="12"/>
        <v>0.57479999999999998</v>
      </c>
      <c r="X221" s="62">
        <f t="shared" si="13"/>
        <v>0.42519000000000001</v>
      </c>
      <c r="Y221" s="62">
        <f t="shared" si="14"/>
        <v>0.18110999999999999</v>
      </c>
      <c r="Z221" s="62">
        <f t="shared" si="15"/>
        <v>3.9370000000000002E-2</v>
      </c>
    </row>
    <row r="222" spans="1:26" x14ac:dyDescent="0.2">
      <c r="A222" s="74" t="s">
        <v>22</v>
      </c>
      <c r="B222" s="75" t="s">
        <v>541</v>
      </c>
      <c r="C222" s="76">
        <v>3.15E-2</v>
      </c>
      <c r="D222" s="76">
        <v>6.2990000000000004E-2</v>
      </c>
      <c r="E222" s="76">
        <v>7.0870000000000002E-2</v>
      </c>
      <c r="F222" s="76">
        <v>3.9370000000000002E-2</v>
      </c>
      <c r="G222" s="76">
        <v>7.8700000000000003E-3</v>
      </c>
      <c r="H222" s="76">
        <v>3.15E-2</v>
      </c>
      <c r="I222" s="76">
        <v>1.575E-2</v>
      </c>
      <c r="J222" s="76">
        <v>5.5120000000000002E-2</v>
      </c>
      <c r="K222" s="76">
        <v>0</v>
      </c>
      <c r="L222" s="76">
        <v>0.11811000000000001</v>
      </c>
      <c r="M222" s="76">
        <v>9.4490000000000005E-2</v>
      </c>
      <c r="N222" s="76">
        <v>0.11811000000000001</v>
      </c>
      <c r="O222" s="76">
        <v>7.8700000000000003E-3</v>
      </c>
      <c r="P222" s="76">
        <v>6.2990000000000004E-2</v>
      </c>
      <c r="Q222" s="76">
        <v>7.8700000000000003E-3</v>
      </c>
      <c r="R222" s="76">
        <v>9.4490000000000005E-2</v>
      </c>
      <c r="S222" s="76">
        <v>3.15E-2</v>
      </c>
      <c r="T222" s="76">
        <v>7.8700000000000003E-3</v>
      </c>
      <c r="U222" s="76">
        <v>2.3619999999999999E-2</v>
      </c>
      <c r="V222" s="76">
        <v>0.11811000000000001</v>
      </c>
      <c r="W222" s="62">
        <f t="shared" si="12"/>
        <v>0.55118999999999996</v>
      </c>
      <c r="X222" s="62">
        <f t="shared" si="13"/>
        <v>0.44880999999999999</v>
      </c>
      <c r="Y222" s="62">
        <f t="shared" si="14"/>
        <v>0.18110000000000001</v>
      </c>
      <c r="Z222" s="62">
        <f t="shared" si="15"/>
        <v>7.0870000000000002E-2</v>
      </c>
    </row>
    <row r="223" spans="1:26" x14ac:dyDescent="0.2">
      <c r="A223" s="74" t="s">
        <v>22</v>
      </c>
      <c r="B223" s="75" t="s">
        <v>542</v>
      </c>
      <c r="C223" s="76">
        <v>3.9370000000000002E-2</v>
      </c>
      <c r="D223" s="76">
        <v>6.2990000000000004E-2</v>
      </c>
      <c r="E223" s="76">
        <v>7.8740000000000004E-2</v>
      </c>
      <c r="F223" s="76">
        <v>3.15E-2</v>
      </c>
      <c r="G223" s="76">
        <v>7.8700000000000003E-3</v>
      </c>
      <c r="H223" s="76">
        <v>0</v>
      </c>
      <c r="I223" s="76">
        <v>1.575E-2</v>
      </c>
      <c r="J223" s="76">
        <v>6.2990000000000004E-2</v>
      </c>
      <c r="K223" s="76">
        <v>1.575E-2</v>
      </c>
      <c r="L223" s="76">
        <v>0.11811000000000001</v>
      </c>
      <c r="M223" s="76">
        <v>0.10236000000000001</v>
      </c>
      <c r="N223" s="76">
        <v>0.12598000000000001</v>
      </c>
      <c r="O223" s="76">
        <v>1.575E-2</v>
      </c>
      <c r="P223" s="76">
        <v>3.15E-2</v>
      </c>
      <c r="Q223" s="76">
        <v>1.575E-2</v>
      </c>
      <c r="R223" s="76">
        <v>9.4490000000000005E-2</v>
      </c>
      <c r="S223" s="76">
        <v>5.5120000000000002E-2</v>
      </c>
      <c r="T223" s="76">
        <v>7.8700000000000003E-3</v>
      </c>
      <c r="U223" s="76">
        <v>4.7239999999999997E-2</v>
      </c>
      <c r="V223" s="76">
        <v>7.0870000000000002E-2</v>
      </c>
      <c r="W223" s="62">
        <f t="shared" si="12"/>
        <v>0.59841999999999995</v>
      </c>
      <c r="X223" s="62">
        <f t="shared" si="13"/>
        <v>0.40157999999999999</v>
      </c>
      <c r="Y223" s="62">
        <f t="shared" si="14"/>
        <v>0.20472000000000001</v>
      </c>
      <c r="Z223" s="62">
        <f t="shared" si="15"/>
        <v>3.15E-2</v>
      </c>
    </row>
    <row r="224" spans="1:26" x14ac:dyDescent="0.2">
      <c r="A224" s="74" t="s">
        <v>22</v>
      </c>
      <c r="B224" s="75" t="s">
        <v>543</v>
      </c>
      <c r="C224" s="76">
        <v>3.9370000000000002E-2</v>
      </c>
      <c r="D224" s="76">
        <v>7.8740000000000004E-2</v>
      </c>
      <c r="E224" s="76">
        <v>5.5120000000000002E-2</v>
      </c>
      <c r="F224" s="76">
        <v>2.3619999999999999E-2</v>
      </c>
      <c r="G224" s="76">
        <v>1.575E-2</v>
      </c>
      <c r="H224" s="76">
        <v>1.575E-2</v>
      </c>
      <c r="I224" s="76">
        <v>3.9370000000000002E-2</v>
      </c>
      <c r="J224" s="76">
        <v>9.4490000000000005E-2</v>
      </c>
      <c r="K224" s="76">
        <v>3.15E-2</v>
      </c>
      <c r="L224" s="76">
        <v>3.15E-2</v>
      </c>
      <c r="M224" s="76">
        <v>7.0870000000000002E-2</v>
      </c>
      <c r="N224" s="76">
        <v>7.0870000000000002E-2</v>
      </c>
      <c r="O224" s="76">
        <v>2.3619999999999999E-2</v>
      </c>
      <c r="P224" s="76">
        <v>7.8700000000000003E-3</v>
      </c>
      <c r="Q224" s="76">
        <v>5.5120000000000002E-2</v>
      </c>
      <c r="R224" s="76">
        <v>0.11811000000000001</v>
      </c>
      <c r="S224" s="76">
        <v>7.8740000000000004E-2</v>
      </c>
      <c r="T224" s="76">
        <v>7.8700000000000003E-3</v>
      </c>
      <c r="U224" s="76">
        <v>2.3619999999999999E-2</v>
      </c>
      <c r="V224" s="76">
        <v>0.11811000000000001</v>
      </c>
      <c r="W224" s="62">
        <f t="shared" si="12"/>
        <v>0.64568000000000003</v>
      </c>
      <c r="X224" s="62">
        <f t="shared" si="13"/>
        <v>0.35432999999999992</v>
      </c>
      <c r="Y224" s="62">
        <f t="shared" si="14"/>
        <v>0.18110999999999999</v>
      </c>
      <c r="Z224" s="62">
        <f t="shared" si="15"/>
        <v>3.9370000000000002E-2</v>
      </c>
    </row>
    <row r="225" spans="1:26" x14ac:dyDescent="0.2">
      <c r="A225" s="74" t="s">
        <v>22</v>
      </c>
      <c r="B225" s="75" t="s">
        <v>544</v>
      </c>
      <c r="C225" s="76">
        <v>2.3619999999999999E-2</v>
      </c>
      <c r="D225" s="76">
        <v>3.9370000000000002E-2</v>
      </c>
      <c r="E225" s="76">
        <v>0.13386000000000001</v>
      </c>
      <c r="F225" s="76">
        <v>3.15E-2</v>
      </c>
      <c r="G225" s="76">
        <v>1.575E-2</v>
      </c>
      <c r="H225" s="76">
        <v>7.8700000000000003E-3</v>
      </c>
      <c r="I225" s="76">
        <v>0</v>
      </c>
      <c r="J225" s="76">
        <v>7.0870000000000002E-2</v>
      </c>
      <c r="K225" s="76">
        <v>0</v>
      </c>
      <c r="L225" s="76">
        <v>9.4490000000000005E-2</v>
      </c>
      <c r="M225" s="76">
        <v>9.4490000000000005E-2</v>
      </c>
      <c r="N225" s="76">
        <v>0.11024</v>
      </c>
      <c r="O225" s="76">
        <v>7.8700000000000003E-3</v>
      </c>
      <c r="P225" s="76">
        <v>5.5120000000000002E-2</v>
      </c>
      <c r="Q225" s="76">
        <v>2.3619999999999999E-2</v>
      </c>
      <c r="R225" s="76">
        <v>6.2990000000000004E-2</v>
      </c>
      <c r="S225" s="76">
        <v>6.2990000000000004E-2</v>
      </c>
      <c r="T225" s="76">
        <v>7.8700000000000003E-3</v>
      </c>
      <c r="U225" s="76">
        <v>3.15E-2</v>
      </c>
      <c r="V225" s="76">
        <v>0.12598000000000001</v>
      </c>
      <c r="W225" s="62">
        <f t="shared" si="12"/>
        <v>0.56694</v>
      </c>
      <c r="X225" s="62">
        <f t="shared" si="13"/>
        <v>0.43306</v>
      </c>
      <c r="Y225" s="62">
        <f t="shared" si="14"/>
        <v>0.14961000000000002</v>
      </c>
      <c r="Z225" s="62">
        <f t="shared" si="15"/>
        <v>3.9370000000000002E-2</v>
      </c>
    </row>
    <row r="226" spans="1:26" x14ac:dyDescent="0.2">
      <c r="A226" s="30" t="s">
        <v>23</v>
      </c>
      <c r="B226" s="69" t="s">
        <v>545</v>
      </c>
      <c r="C226" s="70">
        <v>6.25E-2</v>
      </c>
      <c r="D226" s="70">
        <v>5.4690000000000003E-2</v>
      </c>
      <c r="E226" s="70">
        <v>3.9059999999999997E-2</v>
      </c>
      <c r="F226" s="70">
        <v>0</v>
      </c>
      <c r="G226" s="70">
        <v>1.562E-2</v>
      </c>
      <c r="H226" s="70">
        <v>6.25E-2</v>
      </c>
      <c r="I226" s="70">
        <v>3.9059999999999997E-2</v>
      </c>
      <c r="J226" s="70">
        <v>6.25E-2</v>
      </c>
      <c r="K226" s="70">
        <v>1.562E-2</v>
      </c>
      <c r="L226" s="70">
        <v>7.0309999999999997E-2</v>
      </c>
      <c r="M226" s="70">
        <v>0.125</v>
      </c>
      <c r="N226" s="70">
        <v>0.15625</v>
      </c>
      <c r="O226" s="70">
        <v>2.3439999999999999E-2</v>
      </c>
      <c r="P226" s="70">
        <v>3.125E-2</v>
      </c>
      <c r="Q226" s="70">
        <v>4.6879999999999998E-2</v>
      </c>
      <c r="R226" s="70">
        <v>7.0309999999999997E-2</v>
      </c>
      <c r="S226" s="70">
        <v>3.9059999999999997E-2</v>
      </c>
      <c r="T226" s="70">
        <v>7.8100000000000001E-3</v>
      </c>
      <c r="U226" s="70">
        <v>3.9059999999999997E-2</v>
      </c>
      <c r="V226" s="70">
        <v>3.9059999999999997E-2</v>
      </c>
      <c r="W226" s="62">
        <f t="shared" si="12"/>
        <v>0.59372999999999998</v>
      </c>
      <c r="X226" s="62">
        <f t="shared" si="13"/>
        <v>0.40625</v>
      </c>
      <c r="Y226" s="62">
        <f t="shared" si="14"/>
        <v>0.22655999999999998</v>
      </c>
      <c r="Z226" s="62">
        <f t="shared" si="15"/>
        <v>6.25E-2</v>
      </c>
    </row>
    <row r="227" spans="1:26" x14ac:dyDescent="0.2">
      <c r="A227" s="30" t="s">
        <v>23</v>
      </c>
      <c r="B227" s="69" t="s">
        <v>546</v>
      </c>
      <c r="C227" s="70">
        <v>2.3439999999999999E-2</v>
      </c>
      <c r="D227" s="70">
        <v>7.0309999999999997E-2</v>
      </c>
      <c r="E227" s="70">
        <v>2.3439999999999999E-2</v>
      </c>
      <c r="F227" s="70">
        <v>7.8100000000000001E-3</v>
      </c>
      <c r="G227" s="70">
        <v>7.8100000000000001E-3</v>
      </c>
      <c r="H227" s="70">
        <v>2.3439999999999999E-2</v>
      </c>
      <c r="I227" s="70">
        <v>3.9059999999999997E-2</v>
      </c>
      <c r="J227" s="70">
        <v>5.4690000000000003E-2</v>
      </c>
      <c r="K227" s="70">
        <v>3.125E-2</v>
      </c>
      <c r="L227" s="70">
        <v>9.375E-2</v>
      </c>
      <c r="M227" s="70">
        <v>8.5940000000000003E-2</v>
      </c>
      <c r="N227" s="70">
        <v>0.14843999999999999</v>
      </c>
      <c r="O227" s="70">
        <v>2.3439999999999999E-2</v>
      </c>
      <c r="P227" s="70">
        <v>7.8119999999999995E-2</v>
      </c>
      <c r="Q227" s="70">
        <v>3.9059999999999997E-2</v>
      </c>
      <c r="R227" s="70">
        <v>8.5940000000000003E-2</v>
      </c>
      <c r="S227" s="70">
        <v>6.25E-2</v>
      </c>
      <c r="T227" s="70">
        <v>1.562E-2</v>
      </c>
      <c r="U227" s="70">
        <v>3.9059999999999997E-2</v>
      </c>
      <c r="V227" s="70">
        <v>4.6879999999999998E-2</v>
      </c>
      <c r="W227" s="62">
        <f t="shared" si="12"/>
        <v>0.59375</v>
      </c>
      <c r="X227" s="62">
        <f t="shared" si="13"/>
        <v>0.40625</v>
      </c>
      <c r="Y227" s="62">
        <f t="shared" si="14"/>
        <v>0.25</v>
      </c>
      <c r="Z227" s="62">
        <f t="shared" si="15"/>
        <v>3.125E-2</v>
      </c>
    </row>
    <row r="228" spans="1:26" x14ac:dyDescent="0.2">
      <c r="A228" s="30" t="s">
        <v>23</v>
      </c>
      <c r="B228" s="69" t="s">
        <v>547</v>
      </c>
      <c r="C228" s="70">
        <v>2.3439999999999999E-2</v>
      </c>
      <c r="D228" s="70">
        <v>6.25E-2</v>
      </c>
      <c r="E228" s="70">
        <v>4.6879999999999998E-2</v>
      </c>
      <c r="F228" s="70">
        <v>0</v>
      </c>
      <c r="G228" s="70">
        <v>0</v>
      </c>
      <c r="H228" s="70">
        <v>2.3439999999999999E-2</v>
      </c>
      <c r="I228" s="70">
        <v>4.6879999999999998E-2</v>
      </c>
      <c r="J228" s="70">
        <v>6.25E-2</v>
      </c>
      <c r="K228" s="70">
        <v>3.125E-2</v>
      </c>
      <c r="L228" s="70">
        <v>7.8119999999999995E-2</v>
      </c>
      <c r="M228" s="70">
        <v>0.13281000000000001</v>
      </c>
      <c r="N228" s="70">
        <v>0.13281000000000001</v>
      </c>
      <c r="O228" s="70">
        <v>1.562E-2</v>
      </c>
      <c r="P228" s="70">
        <v>8.5940000000000003E-2</v>
      </c>
      <c r="Q228" s="70">
        <v>3.125E-2</v>
      </c>
      <c r="R228" s="70">
        <v>0.11719</v>
      </c>
      <c r="S228" s="70">
        <v>4.6879999999999998E-2</v>
      </c>
      <c r="T228" s="70">
        <v>7.8100000000000001E-3</v>
      </c>
      <c r="U228" s="70">
        <v>7.8100000000000001E-3</v>
      </c>
      <c r="V228" s="70">
        <v>4.6879999999999998E-2</v>
      </c>
      <c r="W228" s="62">
        <f t="shared" si="12"/>
        <v>0.57813999999999999</v>
      </c>
      <c r="X228" s="62">
        <f t="shared" si="13"/>
        <v>0.42186999999999997</v>
      </c>
      <c r="Y228" s="62">
        <f t="shared" si="14"/>
        <v>0.22656000000000001</v>
      </c>
      <c r="Z228" s="62">
        <f t="shared" si="15"/>
        <v>2.3439999999999999E-2</v>
      </c>
    </row>
    <row r="229" spans="1:26" x14ac:dyDescent="0.2">
      <c r="A229" s="74" t="s">
        <v>23</v>
      </c>
      <c r="B229" s="75" t="s">
        <v>548</v>
      </c>
      <c r="C229" s="76">
        <v>3.125E-2</v>
      </c>
      <c r="D229" s="76">
        <v>3.125E-2</v>
      </c>
      <c r="E229" s="76">
        <v>5.4690000000000003E-2</v>
      </c>
      <c r="F229" s="76">
        <v>7.8100000000000001E-3</v>
      </c>
      <c r="G229" s="76">
        <v>2.3439999999999999E-2</v>
      </c>
      <c r="H229" s="76">
        <v>3.125E-2</v>
      </c>
      <c r="I229" s="76">
        <v>3.125E-2</v>
      </c>
      <c r="J229" s="76">
        <v>7.0309999999999997E-2</v>
      </c>
      <c r="K229" s="76">
        <v>1.562E-2</v>
      </c>
      <c r="L229" s="76">
        <v>8.5940000000000003E-2</v>
      </c>
      <c r="M229" s="76">
        <v>0.11719</v>
      </c>
      <c r="N229" s="76">
        <v>0.14061999999999999</v>
      </c>
      <c r="O229" s="76">
        <v>7.8100000000000001E-3</v>
      </c>
      <c r="P229" s="76">
        <v>4.6879999999999998E-2</v>
      </c>
      <c r="Q229" s="76">
        <v>1.562E-2</v>
      </c>
      <c r="R229" s="76">
        <v>0.10156</v>
      </c>
      <c r="S229" s="76">
        <v>7.8119999999999995E-2</v>
      </c>
      <c r="T229" s="76">
        <v>7.8100000000000001E-3</v>
      </c>
      <c r="U229" s="76">
        <v>3.9059999999999997E-2</v>
      </c>
      <c r="V229" s="76">
        <v>6.25E-2</v>
      </c>
      <c r="W229" s="62">
        <f t="shared" si="12"/>
        <v>0.62497999999999998</v>
      </c>
      <c r="X229" s="62">
        <f t="shared" si="13"/>
        <v>0.375</v>
      </c>
      <c r="Y229" s="62">
        <f t="shared" si="14"/>
        <v>0.18748999999999999</v>
      </c>
      <c r="Z229" s="62">
        <f t="shared" si="15"/>
        <v>3.9059999999999997E-2</v>
      </c>
    </row>
    <row r="230" spans="1:26" x14ac:dyDescent="0.2">
      <c r="A230" s="74" t="s">
        <v>23</v>
      </c>
      <c r="B230" s="75" t="s">
        <v>549</v>
      </c>
      <c r="C230" s="76">
        <v>2.3439999999999999E-2</v>
      </c>
      <c r="D230" s="76">
        <v>7.8119999999999995E-2</v>
      </c>
      <c r="E230" s="76">
        <v>3.9059999999999997E-2</v>
      </c>
      <c r="F230" s="76">
        <v>0</v>
      </c>
      <c r="G230" s="76">
        <v>7.8100000000000001E-3</v>
      </c>
      <c r="H230" s="76">
        <v>2.3439999999999999E-2</v>
      </c>
      <c r="I230" s="76">
        <v>3.9059999999999997E-2</v>
      </c>
      <c r="J230" s="76">
        <v>8.5940000000000003E-2</v>
      </c>
      <c r="K230" s="76">
        <v>2.3439999999999999E-2</v>
      </c>
      <c r="L230" s="76">
        <v>0.10156</v>
      </c>
      <c r="M230" s="76">
        <v>0.10156</v>
      </c>
      <c r="N230" s="76">
        <v>0.10156</v>
      </c>
      <c r="O230" s="76">
        <v>2.3439999999999999E-2</v>
      </c>
      <c r="P230" s="76">
        <v>7.0309999999999997E-2</v>
      </c>
      <c r="Q230" s="76">
        <v>3.125E-2</v>
      </c>
      <c r="R230" s="76">
        <v>8.5940000000000003E-2</v>
      </c>
      <c r="S230" s="76">
        <v>4.6879999999999998E-2</v>
      </c>
      <c r="T230" s="76">
        <v>1.562E-2</v>
      </c>
      <c r="U230" s="76">
        <v>2.3439999999999999E-2</v>
      </c>
      <c r="V230" s="76">
        <v>7.8119999999999995E-2</v>
      </c>
      <c r="W230" s="62">
        <f t="shared" si="12"/>
        <v>0.55469000000000002</v>
      </c>
      <c r="X230" s="62">
        <f t="shared" si="13"/>
        <v>0.44529999999999997</v>
      </c>
      <c r="Y230" s="62">
        <f t="shared" si="14"/>
        <v>0.20311999999999999</v>
      </c>
      <c r="Z230" s="62">
        <f t="shared" si="15"/>
        <v>2.3439999999999999E-2</v>
      </c>
    </row>
    <row r="231" spans="1:26" x14ac:dyDescent="0.2">
      <c r="A231" s="74" t="s">
        <v>23</v>
      </c>
      <c r="B231" s="75" t="s">
        <v>550</v>
      </c>
      <c r="C231" s="76">
        <v>3.9059999999999997E-2</v>
      </c>
      <c r="D231" s="76">
        <v>6.25E-2</v>
      </c>
      <c r="E231" s="76">
        <v>5.4690000000000003E-2</v>
      </c>
      <c r="F231" s="76">
        <v>1.562E-2</v>
      </c>
      <c r="G231" s="76">
        <v>0</v>
      </c>
      <c r="H231" s="76">
        <v>1.562E-2</v>
      </c>
      <c r="I231" s="76">
        <v>3.9059999999999997E-2</v>
      </c>
      <c r="J231" s="76">
        <v>7.8119999999999995E-2</v>
      </c>
      <c r="K231" s="76">
        <v>1.562E-2</v>
      </c>
      <c r="L231" s="76">
        <v>0.10938000000000001</v>
      </c>
      <c r="M231" s="76">
        <v>0.10938000000000001</v>
      </c>
      <c r="N231" s="76">
        <v>0.125</v>
      </c>
      <c r="O231" s="76">
        <v>1.562E-2</v>
      </c>
      <c r="P231" s="76">
        <v>5.4690000000000003E-2</v>
      </c>
      <c r="Q231" s="76">
        <v>2.3439999999999999E-2</v>
      </c>
      <c r="R231" s="76">
        <v>0.11719</v>
      </c>
      <c r="S231" s="76">
        <v>5.4690000000000003E-2</v>
      </c>
      <c r="T231" s="76">
        <v>7.8100000000000001E-3</v>
      </c>
      <c r="U231" s="76">
        <v>7.8100000000000001E-3</v>
      </c>
      <c r="V231" s="76">
        <v>5.4690000000000003E-2</v>
      </c>
      <c r="W231" s="62">
        <f t="shared" si="12"/>
        <v>0.58592</v>
      </c>
      <c r="X231" s="62">
        <f t="shared" si="13"/>
        <v>0.41407000000000005</v>
      </c>
      <c r="Y231" s="62">
        <f t="shared" si="14"/>
        <v>0.20311999999999999</v>
      </c>
      <c r="Z231" s="62">
        <f t="shared" si="15"/>
        <v>3.124E-2</v>
      </c>
    </row>
    <row r="232" spans="1:26" x14ac:dyDescent="0.2">
      <c r="A232" s="74" t="s">
        <v>23</v>
      </c>
      <c r="B232" s="75" t="s">
        <v>551</v>
      </c>
      <c r="C232" s="76">
        <v>5.4690000000000003E-2</v>
      </c>
      <c r="D232" s="76">
        <v>0.10156</v>
      </c>
      <c r="E232" s="76">
        <v>5.4690000000000003E-2</v>
      </c>
      <c r="F232" s="76">
        <v>7.8100000000000001E-3</v>
      </c>
      <c r="G232" s="76">
        <v>0</v>
      </c>
      <c r="H232" s="76">
        <v>4.6879999999999998E-2</v>
      </c>
      <c r="I232" s="76">
        <v>5.4690000000000003E-2</v>
      </c>
      <c r="J232" s="76">
        <v>6.25E-2</v>
      </c>
      <c r="K232" s="76">
        <v>1.562E-2</v>
      </c>
      <c r="L232" s="76">
        <v>3.125E-2</v>
      </c>
      <c r="M232" s="76">
        <v>8.5940000000000003E-2</v>
      </c>
      <c r="N232" s="76">
        <v>7.8119999999999995E-2</v>
      </c>
      <c r="O232" s="76">
        <v>3.125E-2</v>
      </c>
      <c r="P232" s="76">
        <v>2.3439999999999999E-2</v>
      </c>
      <c r="Q232" s="76">
        <v>4.6879999999999998E-2</v>
      </c>
      <c r="R232" s="76">
        <v>7.0309999999999997E-2</v>
      </c>
      <c r="S232" s="76">
        <v>9.375E-2</v>
      </c>
      <c r="T232" s="76">
        <v>1.562E-2</v>
      </c>
      <c r="U232" s="76">
        <v>5.4690000000000003E-2</v>
      </c>
      <c r="V232" s="76">
        <v>7.0309999999999997E-2</v>
      </c>
      <c r="W232" s="62">
        <f t="shared" si="12"/>
        <v>0.64062000000000008</v>
      </c>
      <c r="X232" s="62">
        <f t="shared" si="13"/>
        <v>0.35938000000000003</v>
      </c>
      <c r="Y232" s="62">
        <f t="shared" si="14"/>
        <v>0.19529999999999997</v>
      </c>
      <c r="Z232" s="62">
        <f t="shared" si="15"/>
        <v>5.4689999999999996E-2</v>
      </c>
    </row>
    <row r="233" spans="1:26" x14ac:dyDescent="0.2">
      <c r="A233" s="74" t="s">
        <v>23</v>
      </c>
      <c r="B233" s="75" t="s">
        <v>552</v>
      </c>
      <c r="C233" s="76">
        <v>5.4690000000000003E-2</v>
      </c>
      <c r="D233" s="76">
        <v>6.25E-2</v>
      </c>
      <c r="E233" s="76">
        <v>5.4690000000000003E-2</v>
      </c>
      <c r="F233" s="76">
        <v>2.3439999999999999E-2</v>
      </c>
      <c r="G233" s="76">
        <v>1.562E-2</v>
      </c>
      <c r="H233" s="76">
        <v>2.3439999999999999E-2</v>
      </c>
      <c r="I233" s="76">
        <v>2.3439999999999999E-2</v>
      </c>
      <c r="J233" s="76">
        <v>8.5940000000000003E-2</v>
      </c>
      <c r="K233" s="76">
        <v>1.562E-2</v>
      </c>
      <c r="L233" s="76">
        <v>9.375E-2</v>
      </c>
      <c r="M233" s="76">
        <v>0.125</v>
      </c>
      <c r="N233" s="76">
        <v>0.11719</v>
      </c>
      <c r="O233" s="76">
        <v>7.8100000000000001E-3</v>
      </c>
      <c r="P233" s="76">
        <v>4.6879999999999998E-2</v>
      </c>
      <c r="Q233" s="76">
        <v>3.125E-2</v>
      </c>
      <c r="R233" s="76">
        <v>0.10938000000000001</v>
      </c>
      <c r="S233" s="76">
        <v>7.8100000000000001E-3</v>
      </c>
      <c r="T233" s="76">
        <v>7.8100000000000001E-3</v>
      </c>
      <c r="U233" s="76">
        <v>3.9059999999999997E-2</v>
      </c>
      <c r="V233" s="76">
        <v>5.4690000000000003E-2</v>
      </c>
      <c r="W233" s="62">
        <f t="shared" si="12"/>
        <v>0.57813000000000003</v>
      </c>
      <c r="X233" s="62">
        <f t="shared" si="13"/>
        <v>0.42188000000000003</v>
      </c>
      <c r="Y233" s="62">
        <f t="shared" si="14"/>
        <v>0.19530999999999998</v>
      </c>
      <c r="Z233" s="62">
        <f t="shared" si="15"/>
        <v>4.6879999999999998E-2</v>
      </c>
    </row>
    <row r="234" spans="1:26" x14ac:dyDescent="0.2">
      <c r="A234" s="30" t="s">
        <v>18</v>
      </c>
      <c r="B234" s="69" t="s">
        <v>553</v>
      </c>
      <c r="C234" s="70">
        <v>1.6389999999999998E-2</v>
      </c>
      <c r="D234" s="70">
        <v>6.5570000000000003E-2</v>
      </c>
      <c r="E234" s="70">
        <v>8.1970000000000001E-2</v>
      </c>
      <c r="F234" s="70">
        <v>1.6389999999999998E-2</v>
      </c>
      <c r="G234" s="70">
        <v>1.6389999999999998E-2</v>
      </c>
      <c r="H234" s="70">
        <v>1.6389999999999998E-2</v>
      </c>
      <c r="I234" s="70">
        <v>4.9180000000000001E-2</v>
      </c>
      <c r="J234" s="70">
        <v>1.6389999999999998E-2</v>
      </c>
      <c r="K234" s="70">
        <v>4.9180000000000001E-2</v>
      </c>
      <c r="L234" s="70">
        <v>6.5570000000000003E-2</v>
      </c>
      <c r="M234" s="70">
        <v>4.9180000000000001E-2</v>
      </c>
      <c r="N234" s="70">
        <v>0.14754</v>
      </c>
      <c r="O234" s="70">
        <v>0</v>
      </c>
      <c r="P234" s="70">
        <v>8.1970000000000001E-2</v>
      </c>
      <c r="Q234" s="70">
        <v>0</v>
      </c>
      <c r="R234" s="70">
        <v>8.1970000000000001E-2</v>
      </c>
      <c r="S234" s="70">
        <v>8.1970000000000001E-2</v>
      </c>
      <c r="T234" s="70">
        <v>1.6389999999999998E-2</v>
      </c>
      <c r="U234" s="70">
        <v>0.11475</v>
      </c>
      <c r="V234" s="70">
        <v>3.279E-2</v>
      </c>
      <c r="W234" s="62">
        <f t="shared" si="12"/>
        <v>0.73768999999999996</v>
      </c>
      <c r="X234" s="62">
        <f t="shared" si="13"/>
        <v>0.26229000000000002</v>
      </c>
      <c r="Y234" s="62">
        <f t="shared" si="14"/>
        <v>0.26229000000000002</v>
      </c>
      <c r="Z234" s="62">
        <f t="shared" si="15"/>
        <v>3.2779999999999997E-2</v>
      </c>
    </row>
    <row r="235" spans="1:26" x14ac:dyDescent="0.2">
      <c r="A235" s="30" t="s">
        <v>18</v>
      </c>
      <c r="B235" s="69" t="s">
        <v>554</v>
      </c>
      <c r="C235" s="70">
        <v>3.279E-2</v>
      </c>
      <c r="D235" s="70">
        <v>6.5570000000000003E-2</v>
      </c>
      <c r="E235" s="70">
        <v>9.8360000000000003E-2</v>
      </c>
      <c r="F235" s="70">
        <v>0</v>
      </c>
      <c r="G235" s="70">
        <v>0</v>
      </c>
      <c r="H235" s="70">
        <v>6.5570000000000003E-2</v>
      </c>
      <c r="I235" s="70">
        <v>3.279E-2</v>
      </c>
      <c r="J235" s="70">
        <v>3.279E-2</v>
      </c>
      <c r="K235" s="70">
        <v>0</v>
      </c>
      <c r="L235" s="70">
        <v>6.5570000000000003E-2</v>
      </c>
      <c r="M235" s="70">
        <v>0.14754</v>
      </c>
      <c r="N235" s="70">
        <v>0.13114999999999999</v>
      </c>
      <c r="O235" s="70">
        <v>0</v>
      </c>
      <c r="P235" s="70">
        <v>8.1970000000000001E-2</v>
      </c>
      <c r="Q235" s="70">
        <v>0</v>
      </c>
      <c r="R235" s="70">
        <v>0.11475</v>
      </c>
      <c r="S235" s="70">
        <v>3.279E-2</v>
      </c>
      <c r="T235" s="70">
        <v>0</v>
      </c>
      <c r="U235" s="70">
        <v>4.9180000000000001E-2</v>
      </c>
      <c r="V235" s="70">
        <v>4.9180000000000001E-2</v>
      </c>
      <c r="W235" s="62">
        <f t="shared" si="12"/>
        <v>0.62295</v>
      </c>
      <c r="X235" s="62">
        <f t="shared" si="13"/>
        <v>0.37705</v>
      </c>
      <c r="Y235" s="62">
        <f t="shared" si="14"/>
        <v>0.19672000000000001</v>
      </c>
      <c r="Z235" s="62">
        <f t="shared" si="15"/>
        <v>6.5570000000000003E-2</v>
      </c>
    </row>
    <row r="236" spans="1:26" x14ac:dyDescent="0.2">
      <c r="A236" s="74" t="s">
        <v>18</v>
      </c>
      <c r="B236" s="75" t="s">
        <v>555</v>
      </c>
      <c r="C236" s="76">
        <v>1.6389999999999998E-2</v>
      </c>
      <c r="D236" s="76">
        <v>6.5570000000000003E-2</v>
      </c>
      <c r="E236" s="76">
        <v>0.11475</v>
      </c>
      <c r="F236" s="76">
        <v>3.279E-2</v>
      </c>
      <c r="G236" s="76">
        <v>1.6389999999999998E-2</v>
      </c>
      <c r="H236" s="76">
        <v>1.6389999999999998E-2</v>
      </c>
      <c r="I236" s="76">
        <v>1.6389999999999998E-2</v>
      </c>
      <c r="J236" s="76">
        <v>0</v>
      </c>
      <c r="K236" s="76">
        <v>1.6389999999999998E-2</v>
      </c>
      <c r="L236" s="76">
        <v>0.11475</v>
      </c>
      <c r="M236" s="76">
        <v>0.14754</v>
      </c>
      <c r="N236" s="76">
        <v>0.13114999999999999</v>
      </c>
      <c r="O236" s="76">
        <v>1.6389999999999998E-2</v>
      </c>
      <c r="P236" s="76">
        <v>0.11475</v>
      </c>
      <c r="Q236" s="76">
        <v>0</v>
      </c>
      <c r="R236" s="76">
        <v>8.1970000000000001E-2</v>
      </c>
      <c r="S236" s="76">
        <v>0</v>
      </c>
      <c r="T236" s="76">
        <v>0</v>
      </c>
      <c r="U236" s="76">
        <v>3.279E-2</v>
      </c>
      <c r="V236" s="76">
        <v>6.5570000000000003E-2</v>
      </c>
      <c r="W236" s="62">
        <f t="shared" si="12"/>
        <v>0.52458000000000005</v>
      </c>
      <c r="X236" s="62">
        <f t="shared" si="13"/>
        <v>0.47539000000000003</v>
      </c>
      <c r="Y236" s="62">
        <f t="shared" si="14"/>
        <v>0.21310999999999999</v>
      </c>
      <c r="Z236" s="62">
        <f t="shared" si="15"/>
        <v>4.9180000000000001E-2</v>
      </c>
    </row>
    <row r="237" spans="1:26" x14ac:dyDescent="0.2">
      <c r="A237" s="74" t="s">
        <v>18</v>
      </c>
      <c r="B237" s="75" t="s">
        <v>556</v>
      </c>
      <c r="C237" s="76">
        <v>1.6389999999999998E-2</v>
      </c>
      <c r="D237" s="76">
        <v>9.8360000000000003E-2</v>
      </c>
      <c r="E237" s="76">
        <v>6.5570000000000003E-2</v>
      </c>
      <c r="F237" s="76">
        <v>0</v>
      </c>
      <c r="G237" s="76">
        <v>0</v>
      </c>
      <c r="H237" s="76">
        <v>0</v>
      </c>
      <c r="I237" s="76">
        <v>3.279E-2</v>
      </c>
      <c r="J237" s="76">
        <v>1.6389999999999998E-2</v>
      </c>
      <c r="K237" s="76">
        <v>0</v>
      </c>
      <c r="L237" s="76">
        <v>8.1970000000000001E-2</v>
      </c>
      <c r="M237" s="76">
        <v>0.18032999999999999</v>
      </c>
      <c r="N237" s="76">
        <v>0.13114999999999999</v>
      </c>
      <c r="O237" s="76">
        <v>1.6389999999999998E-2</v>
      </c>
      <c r="P237" s="76">
        <v>8.1970000000000001E-2</v>
      </c>
      <c r="Q237" s="76">
        <v>0</v>
      </c>
      <c r="R237" s="76">
        <v>9.8360000000000003E-2</v>
      </c>
      <c r="S237" s="76">
        <v>1.6389999999999998E-2</v>
      </c>
      <c r="T237" s="76">
        <v>1.6389999999999998E-2</v>
      </c>
      <c r="U237" s="76">
        <v>4.9180000000000001E-2</v>
      </c>
      <c r="V237" s="76">
        <v>9.8360000000000003E-2</v>
      </c>
      <c r="W237" s="62">
        <f t="shared" si="12"/>
        <v>0.50819000000000003</v>
      </c>
      <c r="X237" s="62">
        <f t="shared" si="13"/>
        <v>0.49179999999999996</v>
      </c>
      <c r="Y237" s="62">
        <f t="shared" si="14"/>
        <v>0.22950999999999999</v>
      </c>
      <c r="Z237" s="62">
        <f t="shared" si="15"/>
        <v>0</v>
      </c>
    </row>
    <row r="238" spans="1:26" x14ac:dyDescent="0.2">
      <c r="A238" s="74" t="s">
        <v>18</v>
      </c>
      <c r="B238" s="75" t="s">
        <v>557</v>
      </c>
      <c r="C238" s="76">
        <v>3.279E-2</v>
      </c>
      <c r="D238" s="76">
        <v>3.279E-2</v>
      </c>
      <c r="E238" s="76">
        <v>9.8360000000000003E-2</v>
      </c>
      <c r="F238" s="76">
        <v>1.6389999999999998E-2</v>
      </c>
      <c r="G238" s="76">
        <v>1.6389999999999998E-2</v>
      </c>
      <c r="H238" s="76">
        <v>3.279E-2</v>
      </c>
      <c r="I238" s="76">
        <v>3.279E-2</v>
      </c>
      <c r="J238" s="76">
        <v>0</v>
      </c>
      <c r="K238" s="76">
        <v>0</v>
      </c>
      <c r="L238" s="76">
        <v>0.16392999999999999</v>
      </c>
      <c r="M238" s="76">
        <v>0.11475</v>
      </c>
      <c r="N238" s="76">
        <v>0.19672000000000001</v>
      </c>
      <c r="O238" s="76">
        <v>1.6389999999999998E-2</v>
      </c>
      <c r="P238" s="76">
        <v>9.8360000000000003E-2</v>
      </c>
      <c r="Q238" s="76">
        <v>0</v>
      </c>
      <c r="R238" s="76">
        <v>8.1970000000000001E-2</v>
      </c>
      <c r="S238" s="76">
        <v>1.6389999999999998E-2</v>
      </c>
      <c r="T238" s="76">
        <v>0</v>
      </c>
      <c r="U238" s="76">
        <v>1.6389999999999998E-2</v>
      </c>
      <c r="V238" s="76">
        <v>3.279E-2</v>
      </c>
      <c r="W238" s="62">
        <f t="shared" si="12"/>
        <v>0.54098000000000002</v>
      </c>
      <c r="X238" s="62">
        <f t="shared" si="13"/>
        <v>0.45901000000000003</v>
      </c>
      <c r="Y238" s="62">
        <f t="shared" si="14"/>
        <v>0.22950999999999999</v>
      </c>
      <c r="Z238" s="62">
        <f t="shared" si="15"/>
        <v>4.9180000000000001E-2</v>
      </c>
    </row>
    <row r="239" spans="1:26" x14ac:dyDescent="0.2">
      <c r="A239" s="74" t="s">
        <v>18</v>
      </c>
      <c r="B239" s="75" t="s">
        <v>558</v>
      </c>
      <c r="C239" s="76">
        <v>3.279E-2</v>
      </c>
      <c r="D239" s="76">
        <v>0.13114999999999999</v>
      </c>
      <c r="E239" s="76">
        <v>4.9180000000000001E-2</v>
      </c>
      <c r="F239" s="76">
        <v>0</v>
      </c>
      <c r="G239" s="76">
        <v>0</v>
      </c>
      <c r="H239" s="76">
        <v>3.279E-2</v>
      </c>
      <c r="I239" s="76">
        <v>6.5570000000000003E-2</v>
      </c>
      <c r="J239" s="76">
        <v>0</v>
      </c>
      <c r="K239" s="76">
        <v>3.279E-2</v>
      </c>
      <c r="L239" s="76">
        <v>6.5570000000000003E-2</v>
      </c>
      <c r="M239" s="76">
        <v>0.18032999999999999</v>
      </c>
      <c r="N239" s="76">
        <v>6.5570000000000003E-2</v>
      </c>
      <c r="O239" s="76">
        <v>1.6389999999999998E-2</v>
      </c>
      <c r="P239" s="76">
        <v>3.279E-2</v>
      </c>
      <c r="Q239" s="76">
        <v>3.279E-2</v>
      </c>
      <c r="R239" s="76">
        <v>0.13114999999999999</v>
      </c>
      <c r="S239" s="76">
        <v>4.9180000000000001E-2</v>
      </c>
      <c r="T239" s="76">
        <v>1.6389999999999998E-2</v>
      </c>
      <c r="U239" s="76">
        <v>1.6389999999999998E-2</v>
      </c>
      <c r="V239" s="76">
        <v>4.9180000000000001E-2</v>
      </c>
      <c r="W239" s="62">
        <f t="shared" si="12"/>
        <v>0.57377</v>
      </c>
      <c r="X239" s="62">
        <f t="shared" si="13"/>
        <v>0.42623</v>
      </c>
      <c r="Y239" s="62">
        <f t="shared" si="14"/>
        <v>0.22950999999999999</v>
      </c>
      <c r="Z239" s="62">
        <f t="shared" si="15"/>
        <v>3.279E-2</v>
      </c>
    </row>
    <row r="240" spans="1:26" x14ac:dyDescent="0.2">
      <c r="A240" s="74" t="s">
        <v>18</v>
      </c>
      <c r="B240" s="75" t="s">
        <v>559</v>
      </c>
      <c r="C240" s="76">
        <v>1.6389999999999998E-2</v>
      </c>
      <c r="D240" s="76">
        <v>0.11475</v>
      </c>
      <c r="E240" s="76">
        <v>0.14754</v>
      </c>
      <c r="F240" s="76">
        <v>1.6389999999999998E-2</v>
      </c>
      <c r="G240" s="76">
        <v>0</v>
      </c>
      <c r="H240" s="76">
        <v>1.6389999999999998E-2</v>
      </c>
      <c r="I240" s="76">
        <v>1.6389999999999998E-2</v>
      </c>
      <c r="J240" s="76">
        <v>0</v>
      </c>
      <c r="K240" s="76">
        <v>1.6389999999999998E-2</v>
      </c>
      <c r="L240" s="76">
        <v>0.13114999999999999</v>
      </c>
      <c r="M240" s="76">
        <v>0.16392999999999999</v>
      </c>
      <c r="N240" s="76">
        <v>0.13114999999999999</v>
      </c>
      <c r="O240" s="76">
        <v>3.279E-2</v>
      </c>
      <c r="P240" s="76">
        <v>9.8360000000000003E-2</v>
      </c>
      <c r="Q240" s="76">
        <v>0</v>
      </c>
      <c r="R240" s="76">
        <v>4.9180000000000001E-2</v>
      </c>
      <c r="S240" s="76">
        <v>0</v>
      </c>
      <c r="T240" s="76">
        <v>0</v>
      </c>
      <c r="U240" s="76">
        <v>1.6389999999999998E-2</v>
      </c>
      <c r="V240" s="76">
        <v>3.279E-2</v>
      </c>
      <c r="W240" s="62">
        <f t="shared" si="12"/>
        <v>0.52457000000000009</v>
      </c>
      <c r="X240" s="62">
        <f t="shared" si="13"/>
        <v>0.47541</v>
      </c>
      <c r="Y240" s="62">
        <f t="shared" si="14"/>
        <v>0.26229000000000002</v>
      </c>
      <c r="Z240" s="62">
        <f t="shared" si="15"/>
        <v>3.2779999999999997E-2</v>
      </c>
    </row>
    <row r="241" spans="1:26" x14ac:dyDescent="0.2">
      <c r="A241" s="74" t="s">
        <v>21</v>
      </c>
      <c r="B241" s="75" t="s">
        <v>560</v>
      </c>
      <c r="C241" s="76">
        <v>1.333E-2</v>
      </c>
      <c r="D241" s="76">
        <v>2.6669999999999999E-2</v>
      </c>
      <c r="E241" s="76">
        <v>0.13333</v>
      </c>
      <c r="F241" s="76">
        <v>2.6669999999999999E-2</v>
      </c>
      <c r="G241" s="76">
        <v>1.333E-2</v>
      </c>
      <c r="H241" s="76">
        <v>0.04</v>
      </c>
      <c r="I241" s="76">
        <v>3.3329999999999999E-2</v>
      </c>
      <c r="J241" s="76">
        <v>1.333E-2</v>
      </c>
      <c r="K241" s="76">
        <v>6.6699999999999997E-3</v>
      </c>
      <c r="L241" s="76">
        <v>0.12667</v>
      </c>
      <c r="M241" s="76">
        <v>0.12667</v>
      </c>
      <c r="N241" s="76">
        <v>9.3329999999999996E-2</v>
      </c>
      <c r="O241" s="76">
        <v>0.02</v>
      </c>
      <c r="P241" s="76">
        <v>0.1</v>
      </c>
      <c r="Q241" s="76">
        <v>6.6699999999999997E-3</v>
      </c>
      <c r="R241" s="76">
        <v>0.08</v>
      </c>
      <c r="S241" s="76">
        <v>0.04</v>
      </c>
      <c r="T241" s="76">
        <v>6.6699999999999997E-3</v>
      </c>
      <c r="U241" s="76">
        <v>0.08</v>
      </c>
      <c r="V241" s="76">
        <v>1.333E-2</v>
      </c>
      <c r="W241" s="62">
        <f t="shared" si="12"/>
        <v>0.58665999999999996</v>
      </c>
      <c r="X241" s="62">
        <f t="shared" si="13"/>
        <v>0.41334000000000004</v>
      </c>
      <c r="Y241" s="62">
        <f t="shared" si="14"/>
        <v>0.12667</v>
      </c>
      <c r="Z241" s="62">
        <f t="shared" si="15"/>
        <v>6.6670000000000007E-2</v>
      </c>
    </row>
    <row r="242" spans="1:26" x14ac:dyDescent="0.2">
      <c r="A242" s="74" t="s">
        <v>21</v>
      </c>
      <c r="B242" s="75" t="s">
        <v>561</v>
      </c>
      <c r="C242" s="76">
        <v>0</v>
      </c>
      <c r="D242" s="76">
        <v>0.02</v>
      </c>
      <c r="E242" s="76">
        <v>6.6669999999999993E-2</v>
      </c>
      <c r="F242" s="76">
        <v>0.04</v>
      </c>
      <c r="G242" s="76">
        <v>3.3329999999999999E-2</v>
      </c>
      <c r="H242" s="76">
        <v>0.02</v>
      </c>
      <c r="I242" s="76">
        <v>5.3330000000000002E-2</v>
      </c>
      <c r="J242" s="76">
        <v>0</v>
      </c>
      <c r="K242" s="76">
        <v>1.333E-2</v>
      </c>
      <c r="L242" s="76">
        <v>7.3330000000000006E-2</v>
      </c>
      <c r="M242" s="76">
        <v>0.17333000000000001</v>
      </c>
      <c r="N242" s="76">
        <v>0.10667</v>
      </c>
      <c r="O242" s="76">
        <v>6.6699999999999997E-3</v>
      </c>
      <c r="P242" s="76">
        <v>0.10667</v>
      </c>
      <c r="Q242" s="76">
        <v>2.6669999999999999E-2</v>
      </c>
      <c r="R242" s="76">
        <v>8.6669999999999997E-2</v>
      </c>
      <c r="S242" s="76">
        <v>2.6669999999999999E-2</v>
      </c>
      <c r="T242" s="76">
        <v>6.6699999999999997E-3</v>
      </c>
      <c r="U242" s="76">
        <v>4.6670000000000003E-2</v>
      </c>
      <c r="V242" s="76">
        <v>9.3329999999999996E-2</v>
      </c>
      <c r="W242" s="62">
        <f t="shared" si="12"/>
        <v>0.51333999999999991</v>
      </c>
      <c r="X242" s="62">
        <f t="shared" si="13"/>
        <v>0.48666999999999994</v>
      </c>
      <c r="Y242" s="62">
        <f t="shared" si="14"/>
        <v>0.14000000000000001</v>
      </c>
      <c r="Z242" s="62">
        <f t="shared" si="15"/>
        <v>0.06</v>
      </c>
    </row>
    <row r="243" spans="1:26" x14ac:dyDescent="0.2">
      <c r="A243" s="74" t="s">
        <v>21</v>
      </c>
      <c r="B243" s="75" t="s">
        <v>562</v>
      </c>
      <c r="C243" s="76">
        <v>2.6669999999999999E-2</v>
      </c>
      <c r="D243" s="76">
        <v>0.02</v>
      </c>
      <c r="E243" s="76">
        <v>0.12</v>
      </c>
      <c r="F243" s="76">
        <v>4.6670000000000003E-2</v>
      </c>
      <c r="G243" s="76">
        <v>2.6669999999999999E-2</v>
      </c>
      <c r="H243" s="76">
        <v>2.6669999999999999E-2</v>
      </c>
      <c r="I243" s="76">
        <v>6.6699999999999997E-3</v>
      </c>
      <c r="J243" s="76">
        <v>6.6699999999999997E-3</v>
      </c>
      <c r="K243" s="76">
        <v>6.6699999999999997E-3</v>
      </c>
      <c r="L243" s="76">
        <v>0.1</v>
      </c>
      <c r="M243" s="76">
        <v>0.18</v>
      </c>
      <c r="N243" s="76">
        <v>9.3329999999999996E-2</v>
      </c>
      <c r="O243" s="76">
        <v>1.333E-2</v>
      </c>
      <c r="P243" s="76">
        <v>6.6669999999999993E-2</v>
      </c>
      <c r="Q243" s="76">
        <v>0.02</v>
      </c>
      <c r="R243" s="76">
        <v>0.1</v>
      </c>
      <c r="S243" s="76">
        <v>0.02</v>
      </c>
      <c r="T243" s="76">
        <v>6.6699999999999997E-3</v>
      </c>
      <c r="U243" s="76">
        <v>0.1</v>
      </c>
      <c r="V243" s="76">
        <v>1.333E-2</v>
      </c>
      <c r="W243" s="62">
        <f t="shared" si="12"/>
        <v>0.57335000000000003</v>
      </c>
      <c r="X243" s="62">
        <f t="shared" si="13"/>
        <v>0.42666999999999999</v>
      </c>
      <c r="Y243" s="62">
        <f t="shared" si="14"/>
        <v>0.12</v>
      </c>
      <c r="Z243" s="62">
        <f t="shared" si="15"/>
        <v>7.3340000000000002E-2</v>
      </c>
    </row>
    <row r="244" spans="1:26" x14ac:dyDescent="0.2">
      <c r="A244" s="74" t="s">
        <v>21</v>
      </c>
      <c r="B244" s="75" t="s">
        <v>563</v>
      </c>
      <c r="C244" s="76">
        <v>0.08</v>
      </c>
      <c r="D244" s="76">
        <v>0.06</v>
      </c>
      <c r="E244" s="76">
        <v>5.3330000000000002E-2</v>
      </c>
      <c r="F244" s="76">
        <v>3.3329999999999999E-2</v>
      </c>
      <c r="G244" s="76">
        <v>2.6669999999999999E-2</v>
      </c>
      <c r="H244" s="76">
        <v>0.04</v>
      </c>
      <c r="I244" s="76">
        <v>4.6670000000000003E-2</v>
      </c>
      <c r="J244" s="76">
        <v>1.333E-2</v>
      </c>
      <c r="K244" s="76">
        <v>0.02</v>
      </c>
      <c r="L244" s="76">
        <v>0.04</v>
      </c>
      <c r="M244" s="76">
        <v>0.11333</v>
      </c>
      <c r="N244" s="76">
        <v>6.6669999999999993E-2</v>
      </c>
      <c r="O244" s="76">
        <v>0.04</v>
      </c>
      <c r="P244" s="76">
        <v>0.06</v>
      </c>
      <c r="Q244" s="76">
        <v>5.3330000000000002E-2</v>
      </c>
      <c r="R244" s="76">
        <v>9.3329999999999996E-2</v>
      </c>
      <c r="S244" s="76">
        <v>3.3329999999999999E-2</v>
      </c>
      <c r="T244" s="76">
        <v>6.6699999999999997E-3</v>
      </c>
      <c r="U244" s="76">
        <v>0.06</v>
      </c>
      <c r="V244" s="76">
        <v>0.06</v>
      </c>
      <c r="W244" s="62">
        <f t="shared" si="12"/>
        <v>0.54665999999999992</v>
      </c>
      <c r="X244" s="62">
        <f t="shared" si="13"/>
        <v>0.45333000000000001</v>
      </c>
      <c r="Y244" s="62">
        <f t="shared" si="14"/>
        <v>0.14666999999999999</v>
      </c>
      <c r="Z244" s="62">
        <f t="shared" si="15"/>
        <v>7.3330000000000006E-2</v>
      </c>
    </row>
    <row r="245" spans="1:26" x14ac:dyDescent="0.2">
      <c r="A245" s="74" t="s">
        <v>21</v>
      </c>
      <c r="B245" s="75" t="s">
        <v>564</v>
      </c>
      <c r="C245" s="76">
        <v>6.6699999999999997E-3</v>
      </c>
      <c r="D245" s="76">
        <v>0.02</v>
      </c>
      <c r="E245" s="76">
        <v>0.14666999999999999</v>
      </c>
      <c r="F245" s="76">
        <v>3.3329999999999999E-2</v>
      </c>
      <c r="G245" s="76">
        <v>1.333E-2</v>
      </c>
      <c r="H245" s="76">
        <v>4.6670000000000003E-2</v>
      </c>
      <c r="I245" s="76">
        <v>6.6699999999999997E-3</v>
      </c>
      <c r="J245" s="76">
        <v>6.6699999999999997E-3</v>
      </c>
      <c r="K245" s="76">
        <v>0</v>
      </c>
      <c r="L245" s="76">
        <v>0.10667</v>
      </c>
      <c r="M245" s="76">
        <v>0.16</v>
      </c>
      <c r="N245" s="76">
        <v>0.11333</v>
      </c>
      <c r="O245" s="76">
        <v>0.02</v>
      </c>
      <c r="P245" s="76">
        <v>5.3330000000000002E-2</v>
      </c>
      <c r="Q245" s="76">
        <v>1.333E-2</v>
      </c>
      <c r="R245" s="76">
        <v>6.6669999999999993E-2</v>
      </c>
      <c r="S245" s="76">
        <v>4.6670000000000003E-2</v>
      </c>
      <c r="T245" s="76">
        <v>1.333E-2</v>
      </c>
      <c r="U245" s="76">
        <v>0.08</v>
      </c>
      <c r="V245" s="76">
        <v>4.6670000000000003E-2</v>
      </c>
      <c r="W245" s="62">
        <f t="shared" si="12"/>
        <v>0.58001000000000003</v>
      </c>
      <c r="X245" s="62">
        <f t="shared" si="13"/>
        <v>0.42000000000000004</v>
      </c>
      <c r="Y245" s="62">
        <f t="shared" si="14"/>
        <v>0.13333</v>
      </c>
      <c r="Z245" s="62">
        <f t="shared" si="15"/>
        <v>0.08</v>
      </c>
    </row>
    <row r="246" spans="1:26" x14ac:dyDescent="0.2">
      <c r="A246" s="30" t="s">
        <v>19</v>
      </c>
      <c r="B246" s="69" t="s">
        <v>565</v>
      </c>
      <c r="C246" s="70">
        <v>3.6700000000000003E-2</v>
      </c>
      <c r="D246" s="70">
        <v>4.5870000000000001E-2</v>
      </c>
      <c r="E246" s="70">
        <v>8.2570000000000005E-2</v>
      </c>
      <c r="F246" s="70">
        <v>1.8350000000000002E-2</v>
      </c>
      <c r="G246" s="70">
        <v>1.8350000000000002E-2</v>
      </c>
      <c r="H246" s="70">
        <v>1.8350000000000002E-2</v>
      </c>
      <c r="I246" s="70">
        <v>1.8350000000000002E-2</v>
      </c>
      <c r="J246" s="70">
        <v>6.4219999999999999E-2</v>
      </c>
      <c r="K246" s="70">
        <v>2.7519999999999999E-2</v>
      </c>
      <c r="L246" s="70">
        <v>0.10092</v>
      </c>
      <c r="M246" s="70">
        <v>9.1740000000000002E-2</v>
      </c>
      <c r="N246" s="70">
        <v>0.12844</v>
      </c>
      <c r="O246" s="70">
        <v>0</v>
      </c>
      <c r="P246" s="70">
        <v>7.3389999999999997E-2</v>
      </c>
      <c r="Q246" s="70">
        <v>2.7519999999999999E-2</v>
      </c>
      <c r="R246" s="70">
        <v>0.10092</v>
      </c>
      <c r="S246" s="70">
        <v>6.4219999999999999E-2</v>
      </c>
      <c r="T246" s="70">
        <v>1.8350000000000002E-2</v>
      </c>
      <c r="U246" s="70">
        <v>2.7519999999999999E-2</v>
      </c>
      <c r="V246" s="70">
        <v>3.6700000000000003E-2</v>
      </c>
      <c r="W246" s="62">
        <f t="shared" si="12"/>
        <v>0.61467999999999989</v>
      </c>
      <c r="X246" s="62">
        <f t="shared" si="13"/>
        <v>0.38532</v>
      </c>
      <c r="Y246" s="62">
        <f t="shared" si="14"/>
        <v>0.20183000000000001</v>
      </c>
      <c r="Z246" s="62">
        <f t="shared" si="15"/>
        <v>3.6700000000000003E-2</v>
      </c>
    </row>
    <row r="247" spans="1:26" x14ac:dyDescent="0.2">
      <c r="A247" s="30" t="s">
        <v>19</v>
      </c>
      <c r="B247" s="69" t="s">
        <v>640</v>
      </c>
      <c r="C247" s="70">
        <v>1.8350000000000002E-2</v>
      </c>
      <c r="D247" s="70">
        <v>4.5870000000000001E-2</v>
      </c>
      <c r="E247" s="70">
        <v>8.2570000000000005E-2</v>
      </c>
      <c r="F247" s="70">
        <v>1.8350000000000002E-2</v>
      </c>
      <c r="G247" s="70">
        <v>9.1699999999999993E-3</v>
      </c>
      <c r="H247" s="70">
        <v>3.6700000000000003E-2</v>
      </c>
      <c r="I247" s="70">
        <v>0</v>
      </c>
      <c r="J247" s="70">
        <v>5.5050000000000002E-2</v>
      </c>
      <c r="K247" s="70">
        <v>2.7519999999999999E-2</v>
      </c>
      <c r="L247" s="70">
        <v>5.5050000000000002E-2</v>
      </c>
      <c r="M247" s="70">
        <v>0.11927</v>
      </c>
      <c r="N247" s="70">
        <v>0.11008999999999999</v>
      </c>
      <c r="O247" s="70">
        <v>0</v>
      </c>
      <c r="P247" s="70">
        <v>7.3389999999999997E-2</v>
      </c>
      <c r="Q247" s="70">
        <v>2.7519999999999999E-2</v>
      </c>
      <c r="R247" s="70">
        <v>0.15595999999999999</v>
      </c>
      <c r="S247" s="70">
        <v>0.10092</v>
      </c>
      <c r="T247" s="70">
        <v>0</v>
      </c>
      <c r="U247" s="70">
        <v>1.8350000000000002E-2</v>
      </c>
      <c r="V247" s="70">
        <v>4.5870000000000001E-2</v>
      </c>
      <c r="W247" s="62">
        <f t="shared" si="12"/>
        <v>0.66054999999999997</v>
      </c>
      <c r="X247" s="62">
        <f t="shared" si="13"/>
        <v>0.33944999999999997</v>
      </c>
      <c r="Y247" s="62">
        <f t="shared" si="14"/>
        <v>0.18347999999999998</v>
      </c>
      <c r="Z247" s="62">
        <f t="shared" si="15"/>
        <v>5.5050000000000002E-2</v>
      </c>
    </row>
    <row r="248" spans="1:26" x14ac:dyDescent="0.2">
      <c r="A248" s="30" t="s">
        <v>19</v>
      </c>
      <c r="B248" s="69" t="s">
        <v>566</v>
      </c>
      <c r="C248" s="70">
        <v>9.1699999999999993E-3</v>
      </c>
      <c r="D248" s="70">
        <v>1.8350000000000002E-2</v>
      </c>
      <c r="E248" s="70">
        <v>9.1740000000000002E-2</v>
      </c>
      <c r="F248" s="70">
        <v>9.1699999999999993E-3</v>
      </c>
      <c r="G248" s="70">
        <v>9.1699999999999993E-3</v>
      </c>
      <c r="H248" s="70">
        <v>3.6700000000000003E-2</v>
      </c>
      <c r="I248" s="70">
        <v>0</v>
      </c>
      <c r="J248" s="70">
        <v>4.5870000000000001E-2</v>
      </c>
      <c r="K248" s="70">
        <v>2.7519999999999999E-2</v>
      </c>
      <c r="L248" s="70">
        <v>0.14679</v>
      </c>
      <c r="M248" s="70">
        <v>9.1740000000000002E-2</v>
      </c>
      <c r="N248" s="70">
        <v>0.15595999999999999</v>
      </c>
      <c r="O248" s="70">
        <v>0</v>
      </c>
      <c r="P248" s="70">
        <v>2.7519999999999999E-2</v>
      </c>
      <c r="Q248" s="70">
        <v>2.7519999999999999E-2</v>
      </c>
      <c r="R248" s="70">
        <v>0.10092</v>
      </c>
      <c r="S248" s="70">
        <v>8.2570000000000005E-2</v>
      </c>
      <c r="T248" s="70">
        <v>1.8350000000000002E-2</v>
      </c>
      <c r="U248" s="70">
        <v>4.5870000000000001E-2</v>
      </c>
      <c r="V248" s="70">
        <v>5.5050000000000002E-2</v>
      </c>
      <c r="W248" s="62">
        <f t="shared" si="12"/>
        <v>0.62383999999999995</v>
      </c>
      <c r="X248" s="62">
        <f t="shared" si="13"/>
        <v>0.37613999999999997</v>
      </c>
      <c r="Y248" s="62">
        <f t="shared" si="14"/>
        <v>0.20182999999999998</v>
      </c>
      <c r="Z248" s="62">
        <f t="shared" si="15"/>
        <v>4.5870000000000001E-2</v>
      </c>
    </row>
    <row r="249" spans="1:26" x14ac:dyDescent="0.2">
      <c r="A249" s="74" t="s">
        <v>19</v>
      </c>
      <c r="B249" s="75" t="s">
        <v>567</v>
      </c>
      <c r="C249" s="76">
        <v>4.5870000000000001E-2</v>
      </c>
      <c r="D249" s="76">
        <v>7.3389999999999997E-2</v>
      </c>
      <c r="E249" s="76">
        <v>5.5050000000000002E-2</v>
      </c>
      <c r="F249" s="76">
        <v>4.5870000000000001E-2</v>
      </c>
      <c r="G249" s="76">
        <v>1.8350000000000002E-2</v>
      </c>
      <c r="H249" s="76">
        <v>0</v>
      </c>
      <c r="I249" s="76">
        <v>3.6700000000000003E-2</v>
      </c>
      <c r="J249" s="76">
        <v>8.2570000000000005E-2</v>
      </c>
      <c r="K249" s="76">
        <v>4.5870000000000001E-2</v>
      </c>
      <c r="L249" s="76">
        <v>0.11008999999999999</v>
      </c>
      <c r="M249" s="76">
        <v>7.3389999999999997E-2</v>
      </c>
      <c r="N249" s="76">
        <v>9.1740000000000002E-2</v>
      </c>
      <c r="O249" s="76">
        <v>1.8350000000000002E-2</v>
      </c>
      <c r="P249" s="76">
        <v>3.6700000000000003E-2</v>
      </c>
      <c r="Q249" s="76">
        <v>1.8350000000000002E-2</v>
      </c>
      <c r="R249" s="76">
        <v>7.3389999999999997E-2</v>
      </c>
      <c r="S249" s="76">
        <v>4.5870000000000001E-2</v>
      </c>
      <c r="T249" s="76">
        <v>9.1699999999999993E-3</v>
      </c>
      <c r="U249" s="76">
        <v>0</v>
      </c>
      <c r="V249" s="76">
        <v>0.11927</v>
      </c>
      <c r="W249" s="62">
        <f t="shared" si="12"/>
        <v>0.56879999999999997</v>
      </c>
      <c r="X249" s="62">
        <f t="shared" si="13"/>
        <v>0.43119000000000002</v>
      </c>
      <c r="Y249" s="62">
        <f t="shared" si="14"/>
        <v>0.21100000000000002</v>
      </c>
      <c r="Z249" s="62">
        <f t="shared" si="15"/>
        <v>4.5870000000000001E-2</v>
      </c>
    </row>
    <row r="250" spans="1:26" x14ac:dyDescent="0.2">
      <c r="A250" s="74" t="s">
        <v>19</v>
      </c>
      <c r="B250" s="75" t="s">
        <v>568</v>
      </c>
      <c r="C250" s="76">
        <v>3.6700000000000003E-2</v>
      </c>
      <c r="D250" s="76">
        <v>6.4219999999999999E-2</v>
      </c>
      <c r="E250" s="76">
        <v>6.4219999999999999E-2</v>
      </c>
      <c r="F250" s="76">
        <v>2.7519999999999999E-2</v>
      </c>
      <c r="G250" s="76">
        <v>1.8350000000000002E-2</v>
      </c>
      <c r="H250" s="76">
        <v>1.8350000000000002E-2</v>
      </c>
      <c r="I250" s="76">
        <v>2.7519999999999999E-2</v>
      </c>
      <c r="J250" s="76">
        <v>8.2570000000000005E-2</v>
      </c>
      <c r="K250" s="76">
        <v>9.1699999999999993E-3</v>
      </c>
      <c r="L250" s="76">
        <v>8.2570000000000005E-2</v>
      </c>
      <c r="M250" s="76">
        <v>7.3389999999999997E-2</v>
      </c>
      <c r="N250" s="76">
        <v>9.1740000000000002E-2</v>
      </c>
      <c r="O250" s="76">
        <v>9.1699999999999993E-3</v>
      </c>
      <c r="P250" s="76">
        <v>7.3389999999999997E-2</v>
      </c>
      <c r="Q250" s="76">
        <v>1.8350000000000002E-2</v>
      </c>
      <c r="R250" s="76">
        <v>0.11008999999999999</v>
      </c>
      <c r="S250" s="76">
        <v>4.5870000000000001E-2</v>
      </c>
      <c r="T250" s="76">
        <v>0</v>
      </c>
      <c r="U250" s="76">
        <v>1.8350000000000002E-2</v>
      </c>
      <c r="V250" s="76">
        <v>0.12844</v>
      </c>
      <c r="W250" s="62">
        <f t="shared" si="12"/>
        <v>0.57796999999999987</v>
      </c>
      <c r="X250" s="62">
        <f t="shared" si="13"/>
        <v>0.42201000000000005</v>
      </c>
      <c r="Y250" s="62">
        <f t="shared" si="14"/>
        <v>0.16513</v>
      </c>
      <c r="Z250" s="62">
        <f t="shared" si="15"/>
        <v>4.5870000000000001E-2</v>
      </c>
    </row>
    <row r="251" spans="1:26" x14ac:dyDescent="0.2">
      <c r="A251" s="74" t="s">
        <v>19</v>
      </c>
      <c r="B251" s="75" t="s">
        <v>569</v>
      </c>
      <c r="C251" s="76">
        <v>2.7519999999999999E-2</v>
      </c>
      <c r="D251" s="76">
        <v>3.6700000000000003E-2</v>
      </c>
      <c r="E251" s="76">
        <v>9.1740000000000002E-2</v>
      </c>
      <c r="F251" s="76">
        <v>3.6700000000000003E-2</v>
      </c>
      <c r="G251" s="76">
        <v>9.1699999999999993E-3</v>
      </c>
      <c r="H251" s="76">
        <v>9.1699999999999993E-3</v>
      </c>
      <c r="I251" s="76">
        <v>1.8350000000000002E-2</v>
      </c>
      <c r="J251" s="76">
        <v>0.10092</v>
      </c>
      <c r="K251" s="76">
        <v>2.7519999999999999E-2</v>
      </c>
      <c r="L251" s="76">
        <v>0.12844</v>
      </c>
      <c r="M251" s="76">
        <v>0.10092</v>
      </c>
      <c r="N251" s="76">
        <v>0.11927</v>
      </c>
      <c r="O251" s="76">
        <v>1.8350000000000002E-2</v>
      </c>
      <c r="P251" s="76">
        <v>3.6700000000000003E-2</v>
      </c>
      <c r="Q251" s="76">
        <v>1.8350000000000002E-2</v>
      </c>
      <c r="R251" s="76">
        <v>7.3389999999999997E-2</v>
      </c>
      <c r="S251" s="76">
        <v>5.5050000000000002E-2</v>
      </c>
      <c r="T251" s="76">
        <v>9.1699999999999993E-3</v>
      </c>
      <c r="U251" s="76">
        <v>9.1699999999999993E-3</v>
      </c>
      <c r="V251" s="76">
        <v>7.3389999999999997E-2</v>
      </c>
      <c r="W251" s="62">
        <f t="shared" si="12"/>
        <v>0.58715000000000006</v>
      </c>
      <c r="X251" s="62">
        <f t="shared" si="13"/>
        <v>0.41283999999999998</v>
      </c>
      <c r="Y251" s="62">
        <f t="shared" si="14"/>
        <v>0.18348999999999999</v>
      </c>
      <c r="Z251" s="62">
        <f t="shared" si="15"/>
        <v>4.5870000000000001E-2</v>
      </c>
    </row>
    <row r="252" spans="1:26" x14ac:dyDescent="0.2">
      <c r="A252" s="74" t="s">
        <v>19</v>
      </c>
      <c r="B252" s="75" t="s">
        <v>570</v>
      </c>
      <c r="C252" s="76">
        <v>6.4219999999999999E-2</v>
      </c>
      <c r="D252" s="76">
        <v>0.10092</v>
      </c>
      <c r="E252" s="76">
        <v>7.3389999999999997E-2</v>
      </c>
      <c r="F252" s="76">
        <v>2.7519999999999999E-2</v>
      </c>
      <c r="G252" s="76">
        <v>2.7519999999999999E-2</v>
      </c>
      <c r="H252" s="76">
        <v>0</v>
      </c>
      <c r="I252" s="76">
        <v>1.8350000000000002E-2</v>
      </c>
      <c r="J252" s="76">
        <v>0.10092</v>
      </c>
      <c r="K252" s="76">
        <v>2.7519999999999999E-2</v>
      </c>
      <c r="L252" s="76">
        <v>6.4219999999999999E-2</v>
      </c>
      <c r="M252" s="76">
        <v>8.2570000000000005E-2</v>
      </c>
      <c r="N252" s="76">
        <v>5.5050000000000002E-2</v>
      </c>
      <c r="O252" s="76">
        <v>9.1699999999999993E-3</v>
      </c>
      <c r="P252" s="76">
        <v>2.7519999999999999E-2</v>
      </c>
      <c r="Q252" s="76">
        <v>3.6700000000000003E-2</v>
      </c>
      <c r="R252" s="76">
        <v>0.11008999999999999</v>
      </c>
      <c r="S252" s="76">
        <v>6.4219999999999999E-2</v>
      </c>
      <c r="T252" s="76">
        <v>9.1699999999999993E-3</v>
      </c>
      <c r="U252" s="76">
        <v>9.1699999999999993E-3</v>
      </c>
      <c r="V252" s="76">
        <v>9.1740000000000002E-2</v>
      </c>
      <c r="W252" s="62">
        <f t="shared" si="12"/>
        <v>0.61466999999999994</v>
      </c>
      <c r="X252" s="62">
        <f t="shared" si="13"/>
        <v>0.38531000000000004</v>
      </c>
      <c r="Y252" s="62">
        <f t="shared" si="14"/>
        <v>0.18348999999999999</v>
      </c>
      <c r="Z252" s="62">
        <f t="shared" si="15"/>
        <v>2.7519999999999999E-2</v>
      </c>
    </row>
    <row r="253" spans="1:26" x14ac:dyDescent="0.2">
      <c r="A253" s="74" t="s">
        <v>19</v>
      </c>
      <c r="B253" s="75" t="s">
        <v>571</v>
      </c>
      <c r="C253" s="76">
        <v>4.5870000000000001E-2</v>
      </c>
      <c r="D253" s="76">
        <v>6.4219999999999999E-2</v>
      </c>
      <c r="E253" s="76">
        <v>7.3389999999999997E-2</v>
      </c>
      <c r="F253" s="76">
        <v>4.5870000000000001E-2</v>
      </c>
      <c r="G253" s="76">
        <v>1.8350000000000002E-2</v>
      </c>
      <c r="H253" s="76">
        <v>0</v>
      </c>
      <c r="I253" s="76">
        <v>1.8350000000000002E-2</v>
      </c>
      <c r="J253" s="76">
        <v>8.2570000000000005E-2</v>
      </c>
      <c r="K253" s="76">
        <v>2.7519999999999999E-2</v>
      </c>
      <c r="L253" s="76">
        <v>6.4219999999999999E-2</v>
      </c>
      <c r="M253" s="76">
        <v>0.11927</v>
      </c>
      <c r="N253" s="76">
        <v>9.1740000000000002E-2</v>
      </c>
      <c r="O253" s="76">
        <v>1.8350000000000002E-2</v>
      </c>
      <c r="P253" s="76">
        <v>3.6700000000000003E-2</v>
      </c>
      <c r="Q253" s="76">
        <v>1.8350000000000002E-2</v>
      </c>
      <c r="R253" s="76">
        <v>8.2570000000000005E-2</v>
      </c>
      <c r="S253" s="76">
        <v>4.5870000000000001E-2</v>
      </c>
      <c r="T253" s="76">
        <v>9.1699999999999993E-3</v>
      </c>
      <c r="U253" s="76">
        <v>9.1699999999999993E-3</v>
      </c>
      <c r="V253" s="76">
        <v>0.12844</v>
      </c>
      <c r="W253" s="62">
        <f t="shared" si="12"/>
        <v>0.55962000000000001</v>
      </c>
      <c r="X253" s="62">
        <f t="shared" si="13"/>
        <v>0.44036999999999998</v>
      </c>
      <c r="Y253" s="62">
        <f t="shared" si="14"/>
        <v>0.18348</v>
      </c>
      <c r="Z253" s="62">
        <f t="shared" si="15"/>
        <v>4.5870000000000001E-2</v>
      </c>
    </row>
    <row r="254" spans="1:26" x14ac:dyDescent="0.2">
      <c r="A254" s="30" t="s">
        <v>28</v>
      </c>
      <c r="B254" s="69" t="s">
        <v>572</v>
      </c>
      <c r="C254" s="70">
        <v>3.3610000000000001E-2</v>
      </c>
      <c r="D254" s="70">
        <v>9.2439999999999994E-2</v>
      </c>
      <c r="E254" s="70">
        <v>5.042E-2</v>
      </c>
      <c r="F254" s="70">
        <v>2.521E-2</v>
      </c>
      <c r="G254" s="70">
        <v>8.3999999999999995E-3</v>
      </c>
      <c r="H254" s="70">
        <v>2.521E-2</v>
      </c>
      <c r="I254" s="70">
        <v>2.521E-2</v>
      </c>
      <c r="J254" s="70">
        <v>9.2439999999999994E-2</v>
      </c>
      <c r="K254" s="70">
        <v>2.521E-2</v>
      </c>
      <c r="L254" s="70">
        <v>6.7229999999999998E-2</v>
      </c>
      <c r="M254" s="70">
        <v>6.7229999999999998E-2</v>
      </c>
      <c r="N254" s="70">
        <v>0.12605</v>
      </c>
      <c r="O254" s="70">
        <v>1.6809999999999999E-2</v>
      </c>
      <c r="P254" s="70">
        <v>0</v>
      </c>
      <c r="Q254" s="70">
        <v>6.7229999999999998E-2</v>
      </c>
      <c r="R254" s="70">
        <v>6.7229999999999998E-2</v>
      </c>
      <c r="S254" s="70">
        <v>5.8819999999999997E-2</v>
      </c>
      <c r="T254" s="70">
        <v>0</v>
      </c>
      <c r="U254" s="70">
        <v>4.2020000000000002E-2</v>
      </c>
      <c r="V254" s="70">
        <v>0.10924</v>
      </c>
      <c r="W254" s="62">
        <f t="shared" si="12"/>
        <v>0.63866000000000001</v>
      </c>
      <c r="X254" s="62">
        <f t="shared" si="13"/>
        <v>0.36135</v>
      </c>
      <c r="Y254" s="62">
        <f t="shared" si="14"/>
        <v>0.24369999999999997</v>
      </c>
      <c r="Z254" s="62">
        <f t="shared" si="15"/>
        <v>5.042E-2</v>
      </c>
    </row>
    <row r="255" spans="1:26" x14ac:dyDescent="0.2">
      <c r="A255" s="30" t="s">
        <v>28</v>
      </c>
      <c r="B255" s="69" t="s">
        <v>641</v>
      </c>
      <c r="C255" s="70">
        <v>4.2020000000000002E-2</v>
      </c>
      <c r="D255" s="70">
        <v>0.10084</v>
      </c>
      <c r="E255" s="70">
        <v>5.042E-2</v>
      </c>
      <c r="F255" s="70">
        <v>1.6809999999999999E-2</v>
      </c>
      <c r="G255" s="70">
        <v>1.6809999999999999E-2</v>
      </c>
      <c r="H255" s="70">
        <v>3.3610000000000001E-2</v>
      </c>
      <c r="I255" s="70">
        <v>3.3610000000000001E-2</v>
      </c>
      <c r="J255" s="70">
        <v>5.042E-2</v>
      </c>
      <c r="K255" s="70">
        <v>2.521E-2</v>
      </c>
      <c r="L255" s="70">
        <v>3.3610000000000001E-2</v>
      </c>
      <c r="M255" s="70">
        <v>6.7229999999999998E-2</v>
      </c>
      <c r="N255" s="70">
        <v>0.13444999999999999</v>
      </c>
      <c r="O255" s="70">
        <v>8.3999999999999995E-3</v>
      </c>
      <c r="P255" s="70">
        <v>1.6809999999999999E-2</v>
      </c>
      <c r="Q255" s="70">
        <v>7.5630000000000003E-2</v>
      </c>
      <c r="R255" s="70">
        <v>0.10084</v>
      </c>
      <c r="S255" s="70">
        <v>8.3999999999999995E-3</v>
      </c>
      <c r="T255" s="70">
        <v>0</v>
      </c>
      <c r="U255" s="70">
        <v>4.2020000000000002E-2</v>
      </c>
      <c r="V255" s="70">
        <v>0.14285999999999999</v>
      </c>
      <c r="W255" s="62">
        <f t="shared" si="12"/>
        <v>0.61343999999999999</v>
      </c>
      <c r="X255" s="62">
        <f t="shared" si="13"/>
        <v>0.38656000000000001</v>
      </c>
      <c r="Y255" s="62">
        <f t="shared" si="14"/>
        <v>0.26049999999999995</v>
      </c>
      <c r="Z255" s="62">
        <f t="shared" si="15"/>
        <v>5.042E-2</v>
      </c>
    </row>
    <row r="256" spans="1:26" x14ac:dyDescent="0.2">
      <c r="A256" s="30" t="s">
        <v>28</v>
      </c>
      <c r="B256" s="69" t="s">
        <v>573</v>
      </c>
      <c r="C256" s="70">
        <v>3.3610000000000001E-2</v>
      </c>
      <c r="D256" s="70">
        <v>5.8819999999999997E-2</v>
      </c>
      <c r="E256" s="70">
        <v>2.521E-2</v>
      </c>
      <c r="F256" s="70">
        <v>1.6809999999999999E-2</v>
      </c>
      <c r="G256" s="70">
        <v>1.6809999999999999E-2</v>
      </c>
      <c r="H256" s="70">
        <v>4.2020000000000002E-2</v>
      </c>
      <c r="I256" s="70">
        <v>2.521E-2</v>
      </c>
      <c r="J256" s="70">
        <v>8.4029999999999994E-2</v>
      </c>
      <c r="K256" s="70">
        <v>3.3610000000000001E-2</v>
      </c>
      <c r="L256" s="70">
        <v>5.8819999999999997E-2</v>
      </c>
      <c r="M256" s="70">
        <v>8.4029999999999994E-2</v>
      </c>
      <c r="N256" s="70">
        <v>0.15126000000000001</v>
      </c>
      <c r="O256" s="70">
        <v>1.6809999999999999E-2</v>
      </c>
      <c r="P256" s="70">
        <v>1.6809999999999999E-2</v>
      </c>
      <c r="Q256" s="70">
        <v>6.7229999999999998E-2</v>
      </c>
      <c r="R256" s="70">
        <v>8.4029999999999994E-2</v>
      </c>
      <c r="S256" s="70">
        <v>5.8819999999999997E-2</v>
      </c>
      <c r="T256" s="70">
        <v>0</v>
      </c>
      <c r="U256" s="70">
        <v>4.2020000000000002E-2</v>
      </c>
      <c r="V256" s="70">
        <v>8.4029999999999994E-2</v>
      </c>
      <c r="W256" s="62">
        <f t="shared" si="12"/>
        <v>0.63864999999999994</v>
      </c>
      <c r="X256" s="62">
        <f t="shared" si="13"/>
        <v>0.36133999999999994</v>
      </c>
      <c r="Y256" s="62">
        <f t="shared" si="14"/>
        <v>0.24369000000000002</v>
      </c>
      <c r="Z256" s="62">
        <f t="shared" si="15"/>
        <v>5.883E-2</v>
      </c>
    </row>
    <row r="257" spans="1:26" x14ac:dyDescent="0.2">
      <c r="A257" s="74" t="s">
        <v>28</v>
      </c>
      <c r="B257" s="75" t="s">
        <v>574</v>
      </c>
      <c r="C257" s="76">
        <v>4.2020000000000002E-2</v>
      </c>
      <c r="D257" s="76">
        <v>6.7229999999999998E-2</v>
      </c>
      <c r="E257" s="76">
        <v>6.7229999999999998E-2</v>
      </c>
      <c r="F257" s="76">
        <v>1.6809999999999999E-2</v>
      </c>
      <c r="G257" s="76">
        <v>8.3999999999999995E-3</v>
      </c>
      <c r="H257" s="76">
        <v>2.521E-2</v>
      </c>
      <c r="I257" s="76">
        <v>3.3610000000000001E-2</v>
      </c>
      <c r="J257" s="76">
        <v>6.7229999999999998E-2</v>
      </c>
      <c r="K257" s="76">
        <v>2.521E-2</v>
      </c>
      <c r="L257" s="76">
        <v>5.8819999999999997E-2</v>
      </c>
      <c r="M257" s="76">
        <v>0.11765</v>
      </c>
      <c r="N257" s="76">
        <v>0.17646999999999999</v>
      </c>
      <c r="O257" s="76">
        <v>1.6809999999999999E-2</v>
      </c>
      <c r="P257" s="76">
        <v>8.3999999999999995E-3</v>
      </c>
      <c r="Q257" s="76">
        <v>5.8819999999999997E-2</v>
      </c>
      <c r="R257" s="76">
        <v>6.7229999999999998E-2</v>
      </c>
      <c r="S257" s="76">
        <v>4.2020000000000002E-2</v>
      </c>
      <c r="T257" s="76">
        <v>0</v>
      </c>
      <c r="U257" s="76">
        <v>2.521E-2</v>
      </c>
      <c r="V257" s="76">
        <v>7.5630000000000003E-2</v>
      </c>
      <c r="W257" s="62">
        <f t="shared" si="12"/>
        <v>0.62185999999999986</v>
      </c>
      <c r="X257" s="62">
        <f t="shared" si="13"/>
        <v>0.37814999999999999</v>
      </c>
      <c r="Y257" s="62">
        <f t="shared" si="14"/>
        <v>0.26890999999999998</v>
      </c>
      <c r="Z257" s="62">
        <f t="shared" si="15"/>
        <v>4.2020000000000002E-2</v>
      </c>
    </row>
    <row r="258" spans="1:26" x14ac:dyDescent="0.2">
      <c r="A258" s="74" t="s">
        <v>28</v>
      </c>
      <c r="B258" s="75" t="s">
        <v>575</v>
      </c>
      <c r="C258" s="76">
        <v>1.6809999999999999E-2</v>
      </c>
      <c r="D258" s="76">
        <v>7.5630000000000003E-2</v>
      </c>
      <c r="E258" s="76">
        <v>7.5630000000000003E-2</v>
      </c>
      <c r="F258" s="76">
        <v>1.6809999999999999E-2</v>
      </c>
      <c r="G258" s="76">
        <v>8.3999999999999995E-3</v>
      </c>
      <c r="H258" s="76">
        <v>5.042E-2</v>
      </c>
      <c r="I258" s="76">
        <v>1.6809999999999999E-2</v>
      </c>
      <c r="J258" s="76">
        <v>7.5630000000000003E-2</v>
      </c>
      <c r="K258" s="76">
        <v>3.3610000000000001E-2</v>
      </c>
      <c r="L258" s="76">
        <v>6.7229999999999998E-2</v>
      </c>
      <c r="M258" s="76">
        <v>0.10084</v>
      </c>
      <c r="N258" s="76">
        <v>0.16807</v>
      </c>
      <c r="O258" s="76">
        <v>8.3999999999999995E-3</v>
      </c>
      <c r="P258" s="76">
        <v>8.3999999999999995E-3</v>
      </c>
      <c r="Q258" s="76">
        <v>5.042E-2</v>
      </c>
      <c r="R258" s="76">
        <v>5.8819999999999997E-2</v>
      </c>
      <c r="S258" s="76">
        <v>7.5630000000000003E-2</v>
      </c>
      <c r="T258" s="76">
        <v>0</v>
      </c>
      <c r="U258" s="76">
        <v>3.3610000000000001E-2</v>
      </c>
      <c r="V258" s="76">
        <v>5.8819999999999997E-2</v>
      </c>
      <c r="W258" s="62">
        <f t="shared" si="12"/>
        <v>0.68906999999999996</v>
      </c>
      <c r="X258" s="62">
        <f t="shared" si="13"/>
        <v>0.31091999999999997</v>
      </c>
      <c r="Y258" s="62">
        <f t="shared" si="14"/>
        <v>0.27731</v>
      </c>
      <c r="Z258" s="62">
        <f t="shared" si="15"/>
        <v>6.7229999999999998E-2</v>
      </c>
    </row>
    <row r="259" spans="1:26" x14ac:dyDescent="0.2">
      <c r="A259" s="74" t="s">
        <v>28</v>
      </c>
      <c r="B259" s="75" t="s">
        <v>576</v>
      </c>
      <c r="C259" s="76">
        <v>6.7229999999999998E-2</v>
      </c>
      <c r="D259" s="76">
        <v>8.4029999999999994E-2</v>
      </c>
      <c r="E259" s="76">
        <v>5.8819999999999997E-2</v>
      </c>
      <c r="F259" s="76">
        <v>2.521E-2</v>
      </c>
      <c r="G259" s="76">
        <v>8.3999999999999995E-3</v>
      </c>
      <c r="H259" s="76">
        <v>2.521E-2</v>
      </c>
      <c r="I259" s="76">
        <v>2.521E-2</v>
      </c>
      <c r="J259" s="76">
        <v>5.8819999999999997E-2</v>
      </c>
      <c r="K259" s="76">
        <v>2.521E-2</v>
      </c>
      <c r="L259" s="76">
        <v>0.10084</v>
      </c>
      <c r="M259" s="76">
        <v>9.2439999999999994E-2</v>
      </c>
      <c r="N259" s="76">
        <v>0.17646999999999999</v>
      </c>
      <c r="O259" s="76">
        <v>8.3999999999999995E-3</v>
      </c>
      <c r="P259" s="76">
        <v>8.3999999999999995E-3</v>
      </c>
      <c r="Q259" s="76">
        <v>5.042E-2</v>
      </c>
      <c r="R259" s="76">
        <v>4.2020000000000002E-2</v>
      </c>
      <c r="S259" s="76">
        <v>5.042E-2</v>
      </c>
      <c r="T259" s="76">
        <v>0</v>
      </c>
      <c r="U259" s="76">
        <v>2.521E-2</v>
      </c>
      <c r="V259" s="76">
        <v>6.7229999999999998E-2</v>
      </c>
      <c r="W259" s="62">
        <f t="shared" ref="W259:W317" si="16">SUM(D259:K259,N259,R259:S259,U259)</f>
        <v>0.60503000000000007</v>
      </c>
      <c r="X259" s="62">
        <f t="shared" ref="X259:X317" si="17">SUM(C259,V259,T259,O259:Q259,L259:M259)</f>
        <v>0.39495999999999998</v>
      </c>
      <c r="Y259" s="62">
        <f t="shared" ref="Y259:Y317" si="18">SUM(D259,K259,N259)</f>
        <v>0.28570999999999996</v>
      </c>
      <c r="Z259" s="62">
        <f t="shared" ref="Z259:Z317" si="19">SUM(F259,H259)</f>
        <v>5.042E-2</v>
      </c>
    </row>
    <row r="260" spans="1:26" x14ac:dyDescent="0.2">
      <c r="A260" s="74" t="s">
        <v>28</v>
      </c>
      <c r="B260" s="75" t="s">
        <v>577</v>
      </c>
      <c r="C260" s="76">
        <v>5.8819999999999997E-2</v>
      </c>
      <c r="D260" s="76">
        <v>0.10924</v>
      </c>
      <c r="E260" s="76">
        <v>2.521E-2</v>
      </c>
      <c r="F260" s="76">
        <v>1.6809999999999999E-2</v>
      </c>
      <c r="G260" s="76">
        <v>8.3999999999999995E-3</v>
      </c>
      <c r="H260" s="76">
        <v>5.8819999999999997E-2</v>
      </c>
      <c r="I260" s="76">
        <v>2.521E-2</v>
      </c>
      <c r="J260" s="76">
        <v>8.4029999999999994E-2</v>
      </c>
      <c r="K260" s="76">
        <v>2.521E-2</v>
      </c>
      <c r="L260" s="76">
        <v>5.042E-2</v>
      </c>
      <c r="M260" s="76">
        <v>8.4029999999999994E-2</v>
      </c>
      <c r="N260" s="76">
        <v>0.13444999999999999</v>
      </c>
      <c r="O260" s="76">
        <v>2.521E-2</v>
      </c>
      <c r="P260" s="76">
        <v>8.3999999999999995E-3</v>
      </c>
      <c r="Q260" s="76">
        <v>5.042E-2</v>
      </c>
      <c r="R260" s="76">
        <v>9.2439999999999994E-2</v>
      </c>
      <c r="S260" s="76">
        <v>3.3610000000000001E-2</v>
      </c>
      <c r="T260" s="76">
        <v>0</v>
      </c>
      <c r="U260" s="76">
        <v>2.521E-2</v>
      </c>
      <c r="V260" s="76">
        <v>8.4029999999999994E-2</v>
      </c>
      <c r="W260" s="62">
        <f t="shared" si="16"/>
        <v>0.63863999999999999</v>
      </c>
      <c r="X260" s="62">
        <f t="shared" si="17"/>
        <v>0.36132999999999998</v>
      </c>
      <c r="Y260" s="62">
        <f t="shared" si="18"/>
        <v>0.26890000000000003</v>
      </c>
      <c r="Z260" s="62">
        <f t="shared" si="19"/>
        <v>7.5630000000000003E-2</v>
      </c>
    </row>
    <row r="261" spans="1:26" x14ac:dyDescent="0.2">
      <c r="A261" s="74" t="s">
        <v>28</v>
      </c>
      <c r="B261" s="75" t="s">
        <v>578</v>
      </c>
      <c r="C261" s="76">
        <v>4.2020000000000002E-2</v>
      </c>
      <c r="D261" s="76">
        <v>0.10084</v>
      </c>
      <c r="E261" s="76">
        <v>5.8819999999999997E-2</v>
      </c>
      <c r="F261" s="76">
        <v>1.6809999999999999E-2</v>
      </c>
      <c r="G261" s="76">
        <v>8.3999999999999995E-3</v>
      </c>
      <c r="H261" s="76">
        <v>2.521E-2</v>
      </c>
      <c r="I261" s="76">
        <v>2.521E-2</v>
      </c>
      <c r="J261" s="76">
        <v>6.7229999999999998E-2</v>
      </c>
      <c r="K261" s="76">
        <v>2.521E-2</v>
      </c>
      <c r="L261" s="76">
        <v>4.2020000000000002E-2</v>
      </c>
      <c r="M261" s="76">
        <v>0.10084</v>
      </c>
      <c r="N261" s="76">
        <v>0.15126000000000001</v>
      </c>
      <c r="O261" s="76">
        <v>1.6809999999999999E-2</v>
      </c>
      <c r="P261" s="76">
        <v>8.3999999999999995E-3</v>
      </c>
      <c r="Q261" s="76">
        <v>5.8819999999999997E-2</v>
      </c>
      <c r="R261" s="76">
        <v>8.4029999999999994E-2</v>
      </c>
      <c r="S261" s="76">
        <v>5.042E-2</v>
      </c>
      <c r="T261" s="76">
        <v>0</v>
      </c>
      <c r="U261" s="76">
        <v>2.521E-2</v>
      </c>
      <c r="V261" s="76">
        <v>9.2439999999999994E-2</v>
      </c>
      <c r="W261" s="62">
        <f t="shared" si="16"/>
        <v>0.63865000000000005</v>
      </c>
      <c r="X261" s="62">
        <f t="shared" si="17"/>
        <v>0.36134999999999995</v>
      </c>
      <c r="Y261" s="62">
        <f t="shared" si="18"/>
        <v>0.27731</v>
      </c>
      <c r="Z261" s="62">
        <f t="shared" si="19"/>
        <v>4.2020000000000002E-2</v>
      </c>
    </row>
    <row r="262" spans="1:26" x14ac:dyDescent="0.2">
      <c r="A262" s="74" t="s">
        <v>20</v>
      </c>
      <c r="B262" s="75" t="s">
        <v>579</v>
      </c>
      <c r="C262" s="76">
        <v>1.163E-2</v>
      </c>
      <c r="D262" s="76">
        <v>0.15115999999999999</v>
      </c>
      <c r="E262" s="76">
        <v>6.9769999999999999E-2</v>
      </c>
      <c r="F262" s="76">
        <v>1.163E-2</v>
      </c>
      <c r="G262" s="76">
        <v>2.3259999999999999E-2</v>
      </c>
      <c r="H262" s="76">
        <v>1.163E-2</v>
      </c>
      <c r="I262" s="76">
        <v>2.3259999999999999E-2</v>
      </c>
      <c r="J262" s="76">
        <v>0</v>
      </c>
      <c r="K262" s="76">
        <v>2.3259999999999999E-2</v>
      </c>
      <c r="L262" s="76">
        <v>0.12791</v>
      </c>
      <c r="M262" s="76">
        <v>6.9769999999999999E-2</v>
      </c>
      <c r="N262" s="76">
        <v>0.10465000000000001</v>
      </c>
      <c r="O262" s="76">
        <v>2.3259999999999999E-2</v>
      </c>
      <c r="P262" s="76">
        <v>9.3020000000000005E-2</v>
      </c>
      <c r="Q262" s="76">
        <v>2.3259999999999999E-2</v>
      </c>
      <c r="R262" s="76">
        <v>8.14E-2</v>
      </c>
      <c r="S262" s="76">
        <v>2.3259999999999999E-2</v>
      </c>
      <c r="T262" s="76">
        <v>1.163E-2</v>
      </c>
      <c r="U262" s="76">
        <v>6.9769999999999999E-2</v>
      </c>
      <c r="V262" s="76">
        <v>4.6510000000000003E-2</v>
      </c>
      <c r="W262" s="62">
        <f t="shared" si="16"/>
        <v>0.59304999999999997</v>
      </c>
      <c r="X262" s="62">
        <f t="shared" si="17"/>
        <v>0.40698999999999996</v>
      </c>
      <c r="Y262" s="62">
        <f t="shared" si="18"/>
        <v>0.27906999999999998</v>
      </c>
      <c r="Z262" s="62">
        <f t="shared" si="19"/>
        <v>2.3259999999999999E-2</v>
      </c>
    </row>
    <row r="263" spans="1:26" x14ac:dyDescent="0.2">
      <c r="A263" s="74" t="s">
        <v>20</v>
      </c>
      <c r="B263" s="75" t="s">
        <v>580</v>
      </c>
      <c r="C263" s="76">
        <v>1.163E-2</v>
      </c>
      <c r="D263" s="76">
        <v>9.3020000000000005E-2</v>
      </c>
      <c r="E263" s="76">
        <v>4.6510000000000003E-2</v>
      </c>
      <c r="F263" s="76">
        <v>3.4880000000000001E-2</v>
      </c>
      <c r="G263" s="76">
        <v>1.163E-2</v>
      </c>
      <c r="H263" s="76">
        <v>3.4880000000000001E-2</v>
      </c>
      <c r="I263" s="76">
        <v>2.3259999999999999E-2</v>
      </c>
      <c r="J263" s="76">
        <v>4.6510000000000003E-2</v>
      </c>
      <c r="K263" s="76">
        <v>3.4880000000000001E-2</v>
      </c>
      <c r="L263" s="76">
        <v>0.12791</v>
      </c>
      <c r="M263" s="76">
        <v>0.12791</v>
      </c>
      <c r="N263" s="76">
        <v>0.17441999999999999</v>
      </c>
      <c r="O263" s="76">
        <v>2.3259999999999999E-2</v>
      </c>
      <c r="P263" s="76">
        <v>4.6510000000000003E-2</v>
      </c>
      <c r="Q263" s="76">
        <v>1.163E-2</v>
      </c>
      <c r="R263" s="76">
        <v>5.8139999999999997E-2</v>
      </c>
      <c r="S263" s="76">
        <v>1.163E-2</v>
      </c>
      <c r="T263" s="76">
        <v>1.163E-2</v>
      </c>
      <c r="U263" s="76">
        <v>4.6510000000000003E-2</v>
      </c>
      <c r="V263" s="76">
        <v>2.3259999999999999E-2</v>
      </c>
      <c r="W263" s="62">
        <f t="shared" si="16"/>
        <v>0.6162700000000001</v>
      </c>
      <c r="X263" s="62">
        <f t="shared" si="17"/>
        <v>0.38373999999999997</v>
      </c>
      <c r="Y263" s="62">
        <f t="shared" si="18"/>
        <v>0.30232000000000003</v>
      </c>
      <c r="Z263" s="62">
        <f t="shared" si="19"/>
        <v>6.9760000000000003E-2</v>
      </c>
    </row>
    <row r="264" spans="1:26" x14ac:dyDescent="0.2">
      <c r="A264" s="74" t="s">
        <v>20</v>
      </c>
      <c r="B264" s="75" t="s">
        <v>581</v>
      </c>
      <c r="C264" s="76">
        <v>3.4880000000000001E-2</v>
      </c>
      <c r="D264" s="76">
        <v>8.14E-2</v>
      </c>
      <c r="E264" s="76">
        <v>6.9769999999999999E-2</v>
      </c>
      <c r="F264" s="76">
        <v>1.163E-2</v>
      </c>
      <c r="G264" s="76">
        <v>1.163E-2</v>
      </c>
      <c r="H264" s="76">
        <v>3.4880000000000001E-2</v>
      </c>
      <c r="I264" s="76">
        <v>3.4880000000000001E-2</v>
      </c>
      <c r="J264" s="76">
        <v>1.163E-2</v>
      </c>
      <c r="K264" s="76">
        <v>3.4880000000000001E-2</v>
      </c>
      <c r="L264" s="76">
        <v>0.10465000000000001</v>
      </c>
      <c r="M264" s="76">
        <v>8.14E-2</v>
      </c>
      <c r="N264" s="76">
        <v>0.12791</v>
      </c>
      <c r="O264" s="76">
        <v>2.3259999999999999E-2</v>
      </c>
      <c r="P264" s="76">
        <v>6.9769999999999999E-2</v>
      </c>
      <c r="Q264" s="76">
        <v>2.3259999999999999E-2</v>
      </c>
      <c r="R264" s="76">
        <v>8.14E-2</v>
      </c>
      <c r="S264" s="76">
        <v>2.3259999999999999E-2</v>
      </c>
      <c r="T264" s="76">
        <v>0</v>
      </c>
      <c r="U264" s="76">
        <v>6.9769999999999999E-2</v>
      </c>
      <c r="V264" s="76">
        <v>6.9769999999999999E-2</v>
      </c>
      <c r="W264" s="62">
        <f t="shared" si="16"/>
        <v>0.59304000000000001</v>
      </c>
      <c r="X264" s="62">
        <f t="shared" si="17"/>
        <v>0.40698999999999996</v>
      </c>
      <c r="Y264" s="62">
        <f t="shared" si="18"/>
        <v>0.24418999999999999</v>
      </c>
      <c r="Z264" s="62">
        <f t="shared" si="19"/>
        <v>4.6510000000000003E-2</v>
      </c>
    </row>
    <row r="265" spans="1:26" x14ac:dyDescent="0.2">
      <c r="A265" s="74" t="s">
        <v>20</v>
      </c>
      <c r="B265" s="75" t="s">
        <v>582</v>
      </c>
      <c r="C265" s="76">
        <v>3.4880000000000001E-2</v>
      </c>
      <c r="D265" s="76">
        <v>0.15115999999999999</v>
      </c>
      <c r="E265" s="76">
        <v>2.3259999999999999E-2</v>
      </c>
      <c r="F265" s="76">
        <v>4.6510000000000003E-2</v>
      </c>
      <c r="G265" s="76">
        <v>2.3259999999999999E-2</v>
      </c>
      <c r="H265" s="76">
        <v>3.4880000000000001E-2</v>
      </c>
      <c r="I265" s="76">
        <v>4.6510000000000003E-2</v>
      </c>
      <c r="J265" s="76">
        <v>5.8139999999999997E-2</v>
      </c>
      <c r="K265" s="76">
        <v>1.163E-2</v>
      </c>
      <c r="L265" s="76">
        <v>4.6510000000000003E-2</v>
      </c>
      <c r="M265" s="76">
        <v>9.3020000000000005E-2</v>
      </c>
      <c r="N265" s="76">
        <v>0.10465000000000001</v>
      </c>
      <c r="O265" s="76">
        <v>1.163E-2</v>
      </c>
      <c r="P265" s="76">
        <v>0</v>
      </c>
      <c r="Q265" s="76">
        <v>1.163E-2</v>
      </c>
      <c r="R265" s="76">
        <v>0.12791</v>
      </c>
      <c r="S265" s="76">
        <v>3.4880000000000001E-2</v>
      </c>
      <c r="T265" s="76">
        <v>0</v>
      </c>
      <c r="U265" s="76">
        <v>3.4880000000000001E-2</v>
      </c>
      <c r="V265" s="76">
        <v>0.10465000000000001</v>
      </c>
      <c r="W265" s="62">
        <f t="shared" si="16"/>
        <v>0.69767000000000001</v>
      </c>
      <c r="X265" s="62">
        <f t="shared" si="17"/>
        <v>0.30232000000000003</v>
      </c>
      <c r="Y265" s="62">
        <f t="shared" si="18"/>
        <v>0.26744000000000001</v>
      </c>
      <c r="Z265" s="62">
        <f t="shared" si="19"/>
        <v>8.1390000000000004E-2</v>
      </c>
    </row>
    <row r="266" spans="1:26" x14ac:dyDescent="0.2">
      <c r="A266" s="74" t="s">
        <v>20</v>
      </c>
      <c r="B266" s="75" t="s">
        <v>583</v>
      </c>
      <c r="C266" s="76">
        <v>1.163E-2</v>
      </c>
      <c r="D266" s="76">
        <v>0.10465000000000001</v>
      </c>
      <c r="E266" s="76">
        <v>9.3020000000000005E-2</v>
      </c>
      <c r="F266" s="76">
        <v>2.3259999999999999E-2</v>
      </c>
      <c r="G266" s="76">
        <v>1.163E-2</v>
      </c>
      <c r="H266" s="76">
        <v>2.3259999999999999E-2</v>
      </c>
      <c r="I266" s="76">
        <v>3.4880000000000001E-2</v>
      </c>
      <c r="J266" s="76">
        <v>0</v>
      </c>
      <c r="K266" s="76">
        <v>3.4880000000000001E-2</v>
      </c>
      <c r="L266" s="76">
        <v>8.14E-2</v>
      </c>
      <c r="M266" s="76">
        <v>6.9769999999999999E-2</v>
      </c>
      <c r="N266" s="76">
        <v>0.12791</v>
      </c>
      <c r="O266" s="76">
        <v>1.163E-2</v>
      </c>
      <c r="P266" s="76">
        <v>0.10465000000000001</v>
      </c>
      <c r="Q266" s="76">
        <v>1.163E-2</v>
      </c>
      <c r="R266" s="76">
        <v>6.9769999999999999E-2</v>
      </c>
      <c r="S266" s="76">
        <v>5.8139999999999997E-2</v>
      </c>
      <c r="T266" s="76">
        <v>1.163E-2</v>
      </c>
      <c r="U266" s="76">
        <v>6.9769999999999999E-2</v>
      </c>
      <c r="V266" s="76">
        <v>4.6510000000000003E-2</v>
      </c>
      <c r="W266" s="62">
        <f t="shared" si="16"/>
        <v>0.65117000000000003</v>
      </c>
      <c r="X266" s="62">
        <f t="shared" si="17"/>
        <v>0.34884999999999999</v>
      </c>
      <c r="Y266" s="62">
        <f t="shared" si="18"/>
        <v>0.26744000000000001</v>
      </c>
      <c r="Z266" s="62">
        <f t="shared" si="19"/>
        <v>4.6519999999999999E-2</v>
      </c>
    </row>
    <row r="267" spans="1:26" x14ac:dyDescent="0.2">
      <c r="A267" s="30" t="s">
        <v>24</v>
      </c>
      <c r="B267" s="69" t="s">
        <v>584</v>
      </c>
      <c r="C267" s="70">
        <v>2.538E-2</v>
      </c>
      <c r="D267" s="70">
        <v>4.5690000000000001E-2</v>
      </c>
      <c r="E267" s="70">
        <v>7.1069999999999994E-2</v>
      </c>
      <c r="F267" s="70">
        <v>0</v>
      </c>
      <c r="G267" s="70">
        <v>1.523E-2</v>
      </c>
      <c r="H267" s="70">
        <v>6.5989999999999993E-2</v>
      </c>
      <c r="I267" s="70">
        <v>3.0460000000000001E-2</v>
      </c>
      <c r="J267" s="70">
        <v>6.5989999999999993E-2</v>
      </c>
      <c r="K267" s="70">
        <v>2.0299999999999999E-2</v>
      </c>
      <c r="L267" s="70">
        <v>7.1069999999999994E-2</v>
      </c>
      <c r="M267" s="70">
        <v>9.6449999999999994E-2</v>
      </c>
      <c r="N267" s="70">
        <v>0.12182999999999999</v>
      </c>
      <c r="O267" s="70">
        <v>2.0299999999999999E-2</v>
      </c>
      <c r="P267" s="70">
        <v>6.0909999999999999E-2</v>
      </c>
      <c r="Q267" s="70">
        <v>3.5529999999999999E-2</v>
      </c>
      <c r="R267" s="70">
        <v>6.5989999999999993E-2</v>
      </c>
      <c r="S267" s="70">
        <v>6.5989999999999993E-2</v>
      </c>
      <c r="T267" s="70">
        <v>1.523E-2</v>
      </c>
      <c r="U267" s="70">
        <v>4.5690000000000001E-2</v>
      </c>
      <c r="V267" s="70">
        <v>6.0909999999999999E-2</v>
      </c>
      <c r="W267" s="62">
        <f t="shared" si="16"/>
        <v>0.61422999999999994</v>
      </c>
      <c r="X267" s="62">
        <f t="shared" si="17"/>
        <v>0.38577999999999996</v>
      </c>
      <c r="Y267" s="62">
        <f t="shared" si="18"/>
        <v>0.18781999999999999</v>
      </c>
      <c r="Z267" s="62">
        <f t="shared" si="19"/>
        <v>6.5989999999999993E-2</v>
      </c>
    </row>
    <row r="268" spans="1:26" x14ac:dyDescent="0.2">
      <c r="A268" s="30" t="s">
        <v>24</v>
      </c>
      <c r="B268" s="69" t="s">
        <v>642</v>
      </c>
      <c r="C268" s="70">
        <v>2.538E-2</v>
      </c>
      <c r="D268" s="70">
        <v>4.061E-2</v>
      </c>
      <c r="E268" s="70">
        <v>0.11168</v>
      </c>
      <c r="F268" s="70">
        <v>2.538E-2</v>
      </c>
      <c r="G268" s="70">
        <v>1.0149999999999999E-2</v>
      </c>
      <c r="H268" s="70">
        <v>4.061E-2</v>
      </c>
      <c r="I268" s="70">
        <v>1.523E-2</v>
      </c>
      <c r="J268" s="70">
        <v>5.5840000000000001E-2</v>
      </c>
      <c r="K268" s="70">
        <v>1.0149999999999999E-2</v>
      </c>
      <c r="L268" s="70">
        <v>4.5690000000000001E-2</v>
      </c>
      <c r="M268" s="70">
        <v>0.13197999999999999</v>
      </c>
      <c r="N268" s="70">
        <v>0.12182999999999999</v>
      </c>
      <c r="O268" s="70">
        <v>1.0149999999999999E-2</v>
      </c>
      <c r="P268" s="70">
        <v>4.5690000000000001E-2</v>
      </c>
      <c r="Q268" s="70">
        <v>4.061E-2</v>
      </c>
      <c r="R268" s="70">
        <v>6.0909999999999999E-2</v>
      </c>
      <c r="S268" s="70">
        <v>5.5840000000000001E-2</v>
      </c>
      <c r="T268" s="70">
        <v>3.5529999999999999E-2</v>
      </c>
      <c r="U268" s="70">
        <v>6.5989999999999993E-2</v>
      </c>
      <c r="V268" s="70">
        <v>5.076E-2</v>
      </c>
      <c r="W268" s="62">
        <f t="shared" si="16"/>
        <v>0.61421999999999999</v>
      </c>
      <c r="X268" s="62">
        <f t="shared" si="17"/>
        <v>0.38578999999999997</v>
      </c>
      <c r="Y268" s="62">
        <f t="shared" si="18"/>
        <v>0.17258999999999999</v>
      </c>
      <c r="Z268" s="62">
        <f t="shared" si="19"/>
        <v>6.5989999999999993E-2</v>
      </c>
    </row>
    <row r="269" spans="1:26" x14ac:dyDescent="0.2">
      <c r="A269" s="30" t="s">
        <v>24</v>
      </c>
      <c r="B269" s="69" t="s">
        <v>643</v>
      </c>
      <c r="C269" s="70">
        <v>2.538E-2</v>
      </c>
      <c r="D269" s="70">
        <v>4.061E-2</v>
      </c>
      <c r="E269" s="70">
        <v>8.6290000000000006E-2</v>
      </c>
      <c r="F269" s="70">
        <v>1.0149999999999999E-2</v>
      </c>
      <c r="G269" s="70">
        <v>2.0299999999999999E-2</v>
      </c>
      <c r="H269" s="70">
        <v>2.0299999999999999E-2</v>
      </c>
      <c r="I269" s="70">
        <v>1.523E-2</v>
      </c>
      <c r="J269" s="70">
        <v>5.5840000000000001E-2</v>
      </c>
      <c r="K269" s="70">
        <v>1.0149999999999999E-2</v>
      </c>
      <c r="L269" s="70">
        <v>0.12690000000000001</v>
      </c>
      <c r="M269" s="70">
        <v>0.10152</v>
      </c>
      <c r="N269" s="70">
        <v>0.11168</v>
      </c>
      <c r="O269" s="70">
        <v>3.0460000000000001E-2</v>
      </c>
      <c r="P269" s="70">
        <v>7.1069999999999994E-2</v>
      </c>
      <c r="Q269" s="70">
        <v>3.5529999999999999E-2</v>
      </c>
      <c r="R269" s="70">
        <v>8.1220000000000001E-2</v>
      </c>
      <c r="S269" s="70">
        <v>4.5690000000000001E-2</v>
      </c>
      <c r="T269" s="70">
        <v>1.523E-2</v>
      </c>
      <c r="U269" s="70">
        <v>5.5840000000000001E-2</v>
      </c>
      <c r="V269" s="70">
        <v>4.061E-2</v>
      </c>
      <c r="W269" s="62">
        <f t="shared" si="16"/>
        <v>0.55330000000000001</v>
      </c>
      <c r="X269" s="62">
        <f t="shared" si="17"/>
        <v>0.44669999999999999</v>
      </c>
      <c r="Y269" s="62">
        <f t="shared" si="18"/>
        <v>0.16244</v>
      </c>
      <c r="Z269" s="62">
        <f t="shared" si="19"/>
        <v>3.0449999999999998E-2</v>
      </c>
    </row>
    <row r="270" spans="1:26" x14ac:dyDescent="0.2">
      <c r="A270" s="30" t="s">
        <v>24</v>
      </c>
      <c r="B270" s="69" t="s">
        <v>585</v>
      </c>
      <c r="C270" s="70">
        <v>1.0149999999999999E-2</v>
      </c>
      <c r="D270" s="70">
        <v>2.0299999999999999E-2</v>
      </c>
      <c r="E270" s="70">
        <v>9.6449999999999994E-2</v>
      </c>
      <c r="F270" s="70">
        <v>1.0149999999999999E-2</v>
      </c>
      <c r="G270" s="70">
        <v>1.523E-2</v>
      </c>
      <c r="H270" s="70">
        <v>4.5690000000000001E-2</v>
      </c>
      <c r="I270" s="70">
        <v>2.538E-2</v>
      </c>
      <c r="J270" s="70">
        <v>4.5690000000000001E-2</v>
      </c>
      <c r="K270" s="70">
        <v>2.0299999999999999E-2</v>
      </c>
      <c r="L270" s="70">
        <v>8.1220000000000001E-2</v>
      </c>
      <c r="M270" s="70">
        <v>0.10152</v>
      </c>
      <c r="N270" s="70">
        <v>0.10152</v>
      </c>
      <c r="O270" s="70">
        <v>2.0299999999999999E-2</v>
      </c>
      <c r="P270" s="70">
        <v>9.6449999999999994E-2</v>
      </c>
      <c r="Q270" s="70">
        <v>2.538E-2</v>
      </c>
      <c r="R270" s="70">
        <v>9.6449999999999994E-2</v>
      </c>
      <c r="S270" s="70">
        <v>6.0909999999999999E-2</v>
      </c>
      <c r="T270" s="70">
        <v>2.538E-2</v>
      </c>
      <c r="U270" s="70">
        <v>4.5690000000000001E-2</v>
      </c>
      <c r="V270" s="70">
        <v>5.5840000000000001E-2</v>
      </c>
      <c r="W270" s="62">
        <f t="shared" si="16"/>
        <v>0.58375999999999995</v>
      </c>
      <c r="X270" s="62">
        <f t="shared" si="17"/>
        <v>0.41624</v>
      </c>
      <c r="Y270" s="62">
        <f t="shared" si="18"/>
        <v>0.14212</v>
      </c>
      <c r="Z270" s="62">
        <f t="shared" si="19"/>
        <v>5.5840000000000001E-2</v>
      </c>
    </row>
    <row r="271" spans="1:26" x14ac:dyDescent="0.2">
      <c r="A271" s="74" t="s">
        <v>24</v>
      </c>
      <c r="B271" s="75" t="s">
        <v>586</v>
      </c>
      <c r="C271" s="76">
        <v>5.0800000000000003E-3</v>
      </c>
      <c r="D271" s="76">
        <v>2.538E-2</v>
      </c>
      <c r="E271" s="76">
        <v>7.1069999999999994E-2</v>
      </c>
      <c r="F271" s="76">
        <v>3.5529999999999999E-2</v>
      </c>
      <c r="G271" s="76">
        <v>1.0149999999999999E-2</v>
      </c>
      <c r="H271" s="76">
        <v>2.538E-2</v>
      </c>
      <c r="I271" s="76">
        <v>3.0460000000000001E-2</v>
      </c>
      <c r="J271" s="76">
        <v>4.5690000000000001E-2</v>
      </c>
      <c r="K271" s="76">
        <v>3.0460000000000001E-2</v>
      </c>
      <c r="L271" s="76">
        <v>8.6290000000000006E-2</v>
      </c>
      <c r="M271" s="76">
        <v>0.14213000000000001</v>
      </c>
      <c r="N271" s="76">
        <v>0.11675000000000001</v>
      </c>
      <c r="O271" s="76">
        <v>2.0299999999999999E-2</v>
      </c>
      <c r="P271" s="76">
        <v>5.5840000000000001E-2</v>
      </c>
      <c r="Q271" s="76">
        <v>1.523E-2</v>
      </c>
      <c r="R271" s="76">
        <v>5.5840000000000001E-2</v>
      </c>
      <c r="S271" s="76">
        <v>6.5989999999999993E-2</v>
      </c>
      <c r="T271" s="76">
        <v>2.538E-2</v>
      </c>
      <c r="U271" s="76">
        <v>8.6290000000000006E-2</v>
      </c>
      <c r="V271" s="76">
        <v>5.076E-2</v>
      </c>
      <c r="W271" s="62">
        <f t="shared" si="16"/>
        <v>0.59898999999999991</v>
      </c>
      <c r="X271" s="62">
        <f t="shared" si="17"/>
        <v>0.40100999999999998</v>
      </c>
      <c r="Y271" s="62">
        <f t="shared" si="18"/>
        <v>0.17259000000000002</v>
      </c>
      <c r="Z271" s="62">
        <f t="shared" si="19"/>
        <v>6.0909999999999999E-2</v>
      </c>
    </row>
    <row r="272" spans="1:26" x14ac:dyDescent="0.2">
      <c r="A272" s="74" t="s">
        <v>24</v>
      </c>
      <c r="B272" s="75" t="s">
        <v>587</v>
      </c>
      <c r="C272" s="76">
        <v>2.0299999999999999E-2</v>
      </c>
      <c r="D272" s="76">
        <v>2.538E-2</v>
      </c>
      <c r="E272" s="76">
        <v>8.6290000000000006E-2</v>
      </c>
      <c r="F272" s="76">
        <v>1.523E-2</v>
      </c>
      <c r="G272" s="76">
        <v>2.0299999999999999E-2</v>
      </c>
      <c r="H272" s="76">
        <v>3.0460000000000001E-2</v>
      </c>
      <c r="I272" s="76">
        <v>4.061E-2</v>
      </c>
      <c r="J272" s="76">
        <v>6.5989999999999993E-2</v>
      </c>
      <c r="K272" s="76">
        <v>2.0299999999999999E-2</v>
      </c>
      <c r="L272" s="76">
        <v>0.10152</v>
      </c>
      <c r="M272" s="76">
        <v>0.12182999999999999</v>
      </c>
      <c r="N272" s="76">
        <v>7.1069999999999994E-2</v>
      </c>
      <c r="O272" s="76">
        <v>1.523E-2</v>
      </c>
      <c r="P272" s="76">
        <v>0.10152</v>
      </c>
      <c r="Q272" s="76">
        <v>2.0299999999999999E-2</v>
      </c>
      <c r="R272" s="76">
        <v>8.1220000000000001E-2</v>
      </c>
      <c r="S272" s="76">
        <v>3.0460000000000001E-2</v>
      </c>
      <c r="T272" s="76">
        <v>1.523E-2</v>
      </c>
      <c r="U272" s="76">
        <v>6.5989999999999993E-2</v>
      </c>
      <c r="V272" s="76">
        <v>5.076E-2</v>
      </c>
      <c r="W272" s="62">
        <f t="shared" si="16"/>
        <v>0.5532999999999999</v>
      </c>
      <c r="X272" s="62">
        <f t="shared" si="17"/>
        <v>0.44668999999999998</v>
      </c>
      <c r="Y272" s="62">
        <f t="shared" si="18"/>
        <v>0.11674999999999999</v>
      </c>
      <c r="Z272" s="62">
        <f t="shared" si="19"/>
        <v>4.5690000000000001E-2</v>
      </c>
    </row>
    <row r="273" spans="1:26" x14ac:dyDescent="0.2">
      <c r="A273" s="74" t="s">
        <v>24</v>
      </c>
      <c r="B273" s="75" t="s">
        <v>588</v>
      </c>
      <c r="C273" s="76">
        <v>5.0800000000000003E-3</v>
      </c>
      <c r="D273" s="76">
        <v>4.5690000000000001E-2</v>
      </c>
      <c r="E273" s="76">
        <v>9.1370000000000007E-2</v>
      </c>
      <c r="F273" s="76">
        <v>4.061E-2</v>
      </c>
      <c r="G273" s="76">
        <v>1.523E-2</v>
      </c>
      <c r="H273" s="76">
        <v>3.0460000000000001E-2</v>
      </c>
      <c r="I273" s="76">
        <v>4.061E-2</v>
      </c>
      <c r="J273" s="76">
        <v>4.061E-2</v>
      </c>
      <c r="K273" s="76">
        <v>2.538E-2</v>
      </c>
      <c r="L273" s="76">
        <v>0.1066</v>
      </c>
      <c r="M273" s="76">
        <v>0.13197999999999999</v>
      </c>
      <c r="N273" s="76">
        <v>8.6290000000000006E-2</v>
      </c>
      <c r="O273" s="76">
        <v>5.0800000000000003E-3</v>
      </c>
      <c r="P273" s="76">
        <v>5.5840000000000001E-2</v>
      </c>
      <c r="Q273" s="76">
        <v>2.0299999999999999E-2</v>
      </c>
      <c r="R273" s="76">
        <v>5.5840000000000001E-2</v>
      </c>
      <c r="S273" s="76">
        <v>5.5840000000000001E-2</v>
      </c>
      <c r="T273" s="76">
        <v>2.538E-2</v>
      </c>
      <c r="U273" s="76">
        <v>7.6139999999999999E-2</v>
      </c>
      <c r="V273" s="76">
        <v>4.5690000000000001E-2</v>
      </c>
      <c r="W273" s="62">
        <f t="shared" si="16"/>
        <v>0.60407</v>
      </c>
      <c r="X273" s="62">
        <f t="shared" si="17"/>
        <v>0.39595000000000002</v>
      </c>
      <c r="Y273" s="62">
        <f t="shared" si="18"/>
        <v>0.15736</v>
      </c>
      <c r="Z273" s="62">
        <f t="shared" si="19"/>
        <v>7.1069999999999994E-2</v>
      </c>
    </row>
    <row r="274" spans="1:26" x14ac:dyDescent="0.2">
      <c r="A274" s="74" t="s">
        <v>24</v>
      </c>
      <c r="B274" s="75" t="s">
        <v>589</v>
      </c>
      <c r="C274" s="76">
        <v>5.5840000000000001E-2</v>
      </c>
      <c r="D274" s="76">
        <v>7.1069999999999994E-2</v>
      </c>
      <c r="E274" s="76">
        <v>4.061E-2</v>
      </c>
      <c r="F274" s="76">
        <v>3.0460000000000001E-2</v>
      </c>
      <c r="G274" s="76">
        <v>2.0299999999999999E-2</v>
      </c>
      <c r="H274" s="76">
        <v>3.5529999999999999E-2</v>
      </c>
      <c r="I274" s="76">
        <v>7.6139999999999999E-2</v>
      </c>
      <c r="J274" s="76">
        <v>9.1370000000000007E-2</v>
      </c>
      <c r="K274" s="76">
        <v>3.0460000000000001E-2</v>
      </c>
      <c r="L274" s="76">
        <v>7.6139999999999999E-2</v>
      </c>
      <c r="M274" s="76">
        <v>8.6290000000000006E-2</v>
      </c>
      <c r="N274" s="76">
        <v>3.5529999999999999E-2</v>
      </c>
      <c r="O274" s="76">
        <v>2.538E-2</v>
      </c>
      <c r="P274" s="76">
        <v>4.5690000000000001E-2</v>
      </c>
      <c r="Q274" s="76">
        <v>2.538E-2</v>
      </c>
      <c r="R274" s="76">
        <v>7.1069999999999994E-2</v>
      </c>
      <c r="S274" s="76">
        <v>5.076E-2</v>
      </c>
      <c r="T274" s="76">
        <v>2.0299999999999999E-2</v>
      </c>
      <c r="U274" s="76">
        <v>6.5989999999999993E-2</v>
      </c>
      <c r="V274" s="76">
        <v>4.5690000000000001E-2</v>
      </c>
      <c r="W274" s="62">
        <f t="shared" si="16"/>
        <v>0.61929000000000001</v>
      </c>
      <c r="X274" s="62">
        <f t="shared" si="17"/>
        <v>0.38070999999999999</v>
      </c>
      <c r="Y274" s="62">
        <f t="shared" si="18"/>
        <v>0.13705999999999999</v>
      </c>
      <c r="Z274" s="62">
        <f t="shared" si="19"/>
        <v>6.5989999999999993E-2</v>
      </c>
    </row>
    <row r="275" spans="1:26" x14ac:dyDescent="0.2">
      <c r="A275" s="74" t="s">
        <v>24</v>
      </c>
      <c r="B275" s="75" t="s">
        <v>590</v>
      </c>
      <c r="C275" s="76">
        <v>5.0800000000000003E-3</v>
      </c>
      <c r="D275" s="76">
        <v>2.538E-2</v>
      </c>
      <c r="E275" s="76">
        <v>6.5989999999999993E-2</v>
      </c>
      <c r="F275" s="76">
        <v>3.5529999999999999E-2</v>
      </c>
      <c r="G275" s="76">
        <v>1.523E-2</v>
      </c>
      <c r="H275" s="76">
        <v>2.0299999999999999E-2</v>
      </c>
      <c r="I275" s="76">
        <v>4.5690000000000001E-2</v>
      </c>
      <c r="J275" s="76">
        <v>5.076E-2</v>
      </c>
      <c r="K275" s="76">
        <v>3.5529999999999999E-2</v>
      </c>
      <c r="L275" s="76">
        <v>9.6449999999999994E-2</v>
      </c>
      <c r="M275" s="76">
        <v>0.13197999999999999</v>
      </c>
      <c r="N275" s="76">
        <v>9.6449999999999994E-2</v>
      </c>
      <c r="O275" s="76">
        <v>1.523E-2</v>
      </c>
      <c r="P275" s="76">
        <v>7.1069999999999994E-2</v>
      </c>
      <c r="Q275" s="76">
        <v>2.0299999999999999E-2</v>
      </c>
      <c r="R275" s="76">
        <v>5.5840000000000001E-2</v>
      </c>
      <c r="S275" s="76">
        <v>5.5840000000000001E-2</v>
      </c>
      <c r="T275" s="76">
        <v>3.5529999999999999E-2</v>
      </c>
      <c r="U275" s="76">
        <v>8.1220000000000001E-2</v>
      </c>
      <c r="V275" s="76">
        <v>4.061E-2</v>
      </c>
      <c r="W275" s="62">
        <f t="shared" si="16"/>
        <v>0.58375999999999995</v>
      </c>
      <c r="X275" s="62">
        <f t="shared" si="17"/>
        <v>0.41624999999999995</v>
      </c>
      <c r="Y275" s="62">
        <f t="shared" si="18"/>
        <v>0.15736</v>
      </c>
      <c r="Z275" s="62">
        <f t="shared" si="19"/>
        <v>5.5829999999999998E-2</v>
      </c>
    </row>
    <row r="276" spans="1:26" x14ac:dyDescent="0.2">
      <c r="A276" s="74" t="s">
        <v>27</v>
      </c>
      <c r="B276" s="75" t="s">
        <v>591</v>
      </c>
      <c r="C276" s="76">
        <v>1.282E-2</v>
      </c>
      <c r="D276" s="76">
        <v>3.2050000000000002E-2</v>
      </c>
      <c r="E276" s="76">
        <v>0.11538</v>
      </c>
      <c r="F276" s="76">
        <v>3.8460000000000001E-2</v>
      </c>
      <c r="G276" s="76">
        <v>6.4099999999999999E-3</v>
      </c>
      <c r="H276" s="76">
        <v>6.4100000000000004E-2</v>
      </c>
      <c r="I276" s="76">
        <v>3.8460000000000001E-2</v>
      </c>
      <c r="J276" s="76">
        <v>6.4099999999999999E-3</v>
      </c>
      <c r="K276" s="76">
        <v>2.564E-2</v>
      </c>
      <c r="L276" s="76">
        <v>0.10897</v>
      </c>
      <c r="M276" s="76">
        <v>0.10897</v>
      </c>
      <c r="N276" s="76">
        <v>0.13461999999999999</v>
      </c>
      <c r="O276" s="76">
        <v>6.4099999999999999E-3</v>
      </c>
      <c r="P276" s="76">
        <v>8.3330000000000001E-2</v>
      </c>
      <c r="Q276" s="76">
        <v>1.282E-2</v>
      </c>
      <c r="R276" s="76">
        <v>5.1279999999999999E-2</v>
      </c>
      <c r="S276" s="76">
        <v>4.487E-2</v>
      </c>
      <c r="T276" s="76">
        <v>1.282E-2</v>
      </c>
      <c r="U276" s="76">
        <v>6.4100000000000004E-2</v>
      </c>
      <c r="V276" s="76">
        <v>3.2050000000000002E-2</v>
      </c>
      <c r="W276" s="62">
        <f t="shared" si="16"/>
        <v>0.62178</v>
      </c>
      <c r="X276" s="62">
        <f t="shared" si="17"/>
        <v>0.37819000000000003</v>
      </c>
      <c r="Y276" s="62">
        <f t="shared" si="18"/>
        <v>0.19230999999999998</v>
      </c>
      <c r="Z276" s="62">
        <f t="shared" si="19"/>
        <v>0.10256000000000001</v>
      </c>
    </row>
    <row r="277" spans="1:26" x14ac:dyDescent="0.2">
      <c r="A277" s="74" t="s">
        <v>27</v>
      </c>
      <c r="B277" s="75" t="s">
        <v>592</v>
      </c>
      <c r="C277" s="76">
        <v>6.4099999999999999E-3</v>
      </c>
      <c r="D277" s="76">
        <v>1.9230000000000001E-2</v>
      </c>
      <c r="E277" s="76">
        <v>0.10897</v>
      </c>
      <c r="F277" s="76">
        <v>2.564E-2</v>
      </c>
      <c r="G277" s="76">
        <v>0</v>
      </c>
      <c r="H277" s="76">
        <v>3.8460000000000001E-2</v>
      </c>
      <c r="I277" s="76">
        <v>3.2050000000000002E-2</v>
      </c>
      <c r="J277" s="76">
        <v>6.4099999999999999E-3</v>
      </c>
      <c r="K277" s="76">
        <v>2.564E-2</v>
      </c>
      <c r="L277" s="76">
        <v>0.16667000000000001</v>
      </c>
      <c r="M277" s="76">
        <v>0.10897</v>
      </c>
      <c r="N277" s="76">
        <v>0.17949000000000001</v>
      </c>
      <c r="O277" s="76">
        <v>1.282E-2</v>
      </c>
      <c r="P277" s="76">
        <v>3.8460000000000001E-2</v>
      </c>
      <c r="Q277" s="76">
        <v>1.282E-2</v>
      </c>
      <c r="R277" s="76">
        <v>9.6149999999999999E-2</v>
      </c>
      <c r="S277" s="76">
        <v>4.487E-2</v>
      </c>
      <c r="T277" s="76">
        <v>6.4099999999999999E-3</v>
      </c>
      <c r="U277" s="76">
        <v>5.1279999999999999E-2</v>
      </c>
      <c r="V277" s="76">
        <v>1.9230000000000001E-2</v>
      </c>
      <c r="W277" s="62">
        <f t="shared" si="16"/>
        <v>0.62818999999999992</v>
      </c>
      <c r="X277" s="62">
        <f t="shared" si="17"/>
        <v>0.37179000000000001</v>
      </c>
      <c r="Y277" s="62">
        <f t="shared" si="18"/>
        <v>0.22436</v>
      </c>
      <c r="Z277" s="62">
        <f t="shared" si="19"/>
        <v>6.4100000000000004E-2</v>
      </c>
    </row>
    <row r="278" spans="1:26" x14ac:dyDescent="0.2">
      <c r="A278" s="74" t="s">
        <v>27</v>
      </c>
      <c r="B278" s="75" t="s">
        <v>593</v>
      </c>
      <c r="C278" s="76">
        <v>2.564E-2</v>
      </c>
      <c r="D278" s="76">
        <v>3.2050000000000002E-2</v>
      </c>
      <c r="E278" s="76">
        <v>0.11538</v>
      </c>
      <c r="F278" s="76">
        <v>1.9230000000000001E-2</v>
      </c>
      <c r="G278" s="76">
        <v>0</v>
      </c>
      <c r="H278" s="76">
        <v>5.1279999999999999E-2</v>
      </c>
      <c r="I278" s="76">
        <v>2.564E-2</v>
      </c>
      <c r="J278" s="76">
        <v>0</v>
      </c>
      <c r="K278" s="76">
        <v>4.487E-2</v>
      </c>
      <c r="L278" s="76">
        <v>9.6149999999999999E-2</v>
      </c>
      <c r="M278" s="76">
        <v>0.11538</v>
      </c>
      <c r="N278" s="76">
        <v>0.14102999999999999</v>
      </c>
      <c r="O278" s="76">
        <v>6.4099999999999999E-3</v>
      </c>
      <c r="P278" s="76">
        <v>7.6920000000000002E-2</v>
      </c>
      <c r="Q278" s="76">
        <v>1.9230000000000001E-2</v>
      </c>
      <c r="R278" s="76">
        <v>5.1279999999999999E-2</v>
      </c>
      <c r="S278" s="76">
        <v>3.8460000000000001E-2</v>
      </c>
      <c r="T278" s="76">
        <v>6.4099999999999999E-3</v>
      </c>
      <c r="U278" s="76">
        <v>7.6920000000000002E-2</v>
      </c>
      <c r="V278" s="76">
        <v>5.7689999999999998E-2</v>
      </c>
      <c r="W278" s="62">
        <f t="shared" si="16"/>
        <v>0.59614</v>
      </c>
      <c r="X278" s="62">
        <f t="shared" si="17"/>
        <v>0.40382999999999997</v>
      </c>
      <c r="Y278" s="62">
        <f t="shared" si="18"/>
        <v>0.21794999999999998</v>
      </c>
      <c r="Z278" s="62">
        <f t="shared" si="19"/>
        <v>7.0510000000000003E-2</v>
      </c>
    </row>
    <row r="279" spans="1:26" x14ac:dyDescent="0.2">
      <c r="A279" s="74" t="s">
        <v>27</v>
      </c>
      <c r="B279" s="75" t="s">
        <v>594</v>
      </c>
      <c r="C279" s="76">
        <v>5.1279999999999999E-2</v>
      </c>
      <c r="D279" s="76">
        <v>7.6920000000000002E-2</v>
      </c>
      <c r="E279" s="76">
        <v>5.7689999999999998E-2</v>
      </c>
      <c r="F279" s="76">
        <v>3.2050000000000002E-2</v>
      </c>
      <c r="G279" s="76">
        <v>1.282E-2</v>
      </c>
      <c r="H279" s="76">
        <v>4.487E-2</v>
      </c>
      <c r="I279" s="76">
        <v>4.487E-2</v>
      </c>
      <c r="J279" s="76">
        <v>6.4100000000000004E-2</v>
      </c>
      <c r="K279" s="76">
        <v>1.9230000000000001E-2</v>
      </c>
      <c r="L279" s="76">
        <v>4.487E-2</v>
      </c>
      <c r="M279" s="76">
        <v>0.10256</v>
      </c>
      <c r="N279" s="76">
        <v>9.6149999999999999E-2</v>
      </c>
      <c r="O279" s="76">
        <v>2.564E-2</v>
      </c>
      <c r="P279" s="76">
        <v>1.9230000000000001E-2</v>
      </c>
      <c r="Q279" s="76">
        <v>2.564E-2</v>
      </c>
      <c r="R279" s="76">
        <v>8.3330000000000001E-2</v>
      </c>
      <c r="S279" s="76">
        <v>2.564E-2</v>
      </c>
      <c r="T279" s="76">
        <v>1.282E-2</v>
      </c>
      <c r="U279" s="76">
        <v>5.7689999999999998E-2</v>
      </c>
      <c r="V279" s="76">
        <v>0.10256</v>
      </c>
      <c r="W279" s="62">
        <f t="shared" si="16"/>
        <v>0.61536000000000002</v>
      </c>
      <c r="X279" s="62">
        <f t="shared" si="17"/>
        <v>0.3846</v>
      </c>
      <c r="Y279" s="62">
        <f t="shared" si="18"/>
        <v>0.1923</v>
      </c>
      <c r="Z279" s="62">
        <f t="shared" si="19"/>
        <v>7.6920000000000002E-2</v>
      </c>
    </row>
    <row r="280" spans="1:26" x14ac:dyDescent="0.2">
      <c r="A280" s="74" t="s">
        <v>27</v>
      </c>
      <c r="B280" s="75" t="s">
        <v>595</v>
      </c>
      <c r="C280" s="76">
        <v>1.9230000000000001E-2</v>
      </c>
      <c r="D280" s="76">
        <v>4.487E-2</v>
      </c>
      <c r="E280" s="76">
        <v>8.974E-2</v>
      </c>
      <c r="F280" s="76">
        <v>5.1279999999999999E-2</v>
      </c>
      <c r="G280" s="76">
        <v>6.4099999999999999E-3</v>
      </c>
      <c r="H280" s="76">
        <v>5.7689999999999998E-2</v>
      </c>
      <c r="I280" s="76">
        <v>3.2050000000000002E-2</v>
      </c>
      <c r="J280" s="76">
        <v>0</v>
      </c>
      <c r="K280" s="76">
        <v>3.8460000000000001E-2</v>
      </c>
      <c r="L280" s="76">
        <v>0.11538</v>
      </c>
      <c r="M280" s="76">
        <v>0.11538</v>
      </c>
      <c r="N280" s="76">
        <v>0.10897</v>
      </c>
      <c r="O280" s="76">
        <v>6.4099999999999999E-3</v>
      </c>
      <c r="P280" s="76">
        <v>7.6920000000000002E-2</v>
      </c>
      <c r="Q280" s="76">
        <v>1.282E-2</v>
      </c>
      <c r="R280" s="76">
        <v>8.974E-2</v>
      </c>
      <c r="S280" s="76">
        <v>3.2050000000000002E-2</v>
      </c>
      <c r="T280" s="76">
        <v>6.4099999999999999E-3</v>
      </c>
      <c r="U280" s="76">
        <v>6.4100000000000004E-2</v>
      </c>
      <c r="V280" s="76">
        <v>3.2050000000000002E-2</v>
      </c>
      <c r="W280" s="62">
        <f t="shared" si="16"/>
        <v>0.61536000000000013</v>
      </c>
      <c r="X280" s="62">
        <f t="shared" si="17"/>
        <v>0.3846</v>
      </c>
      <c r="Y280" s="62">
        <f t="shared" si="18"/>
        <v>0.1923</v>
      </c>
      <c r="Z280" s="62">
        <f t="shared" si="19"/>
        <v>0.10897</v>
      </c>
    </row>
    <row r="281" spans="1:26" x14ac:dyDescent="0.2">
      <c r="A281" s="23" t="s">
        <v>3</v>
      </c>
      <c r="B281" s="77" t="s">
        <v>596</v>
      </c>
      <c r="C281" s="78">
        <v>5.9830000000000001E-2</v>
      </c>
      <c r="D281" s="78">
        <v>5.1279999999999999E-2</v>
      </c>
      <c r="E281" s="78">
        <v>6.8379999999999996E-2</v>
      </c>
      <c r="F281" s="78">
        <v>4.274E-2</v>
      </c>
      <c r="G281" s="78">
        <v>5.5559999999999998E-2</v>
      </c>
      <c r="H281" s="78">
        <v>2.564E-2</v>
      </c>
      <c r="I281" s="78">
        <v>3.4189999999999998E-2</v>
      </c>
      <c r="J281" s="78">
        <v>3.8460000000000001E-2</v>
      </c>
      <c r="K281" s="78">
        <v>2.137E-2</v>
      </c>
      <c r="L281" s="78">
        <v>9.4020000000000006E-2</v>
      </c>
      <c r="M281" s="78">
        <v>9.4020000000000006E-2</v>
      </c>
      <c r="N281" s="78">
        <v>8.5470000000000004E-2</v>
      </c>
      <c r="O281" s="78">
        <v>2.137E-2</v>
      </c>
      <c r="P281" s="78">
        <v>2.9909999999999999E-2</v>
      </c>
      <c r="Q281" s="78">
        <v>6.8379999999999996E-2</v>
      </c>
      <c r="R281" s="78">
        <v>9.4020000000000006E-2</v>
      </c>
      <c r="S281" s="78">
        <v>3.8460000000000001E-2</v>
      </c>
      <c r="T281" s="78">
        <v>2.137E-2</v>
      </c>
      <c r="U281" s="78">
        <v>4.274E-2</v>
      </c>
      <c r="V281" s="78">
        <v>1.282E-2</v>
      </c>
      <c r="W281" s="62">
        <f t="shared" si="16"/>
        <v>0.59831000000000001</v>
      </c>
      <c r="X281" s="62">
        <f t="shared" si="17"/>
        <v>0.40172000000000002</v>
      </c>
      <c r="Y281" s="62">
        <f t="shared" si="18"/>
        <v>0.15811999999999998</v>
      </c>
      <c r="Z281" s="62">
        <f t="shared" si="19"/>
        <v>6.8379999999999996E-2</v>
      </c>
    </row>
    <row r="282" spans="1:26" x14ac:dyDescent="0.2">
      <c r="A282" s="23" t="s">
        <v>3</v>
      </c>
      <c r="B282" s="77" t="s">
        <v>597</v>
      </c>
      <c r="C282" s="78">
        <v>3.4189999999999998E-2</v>
      </c>
      <c r="D282" s="78">
        <v>6.4100000000000004E-2</v>
      </c>
      <c r="E282" s="78">
        <v>5.9830000000000001E-2</v>
      </c>
      <c r="F282" s="78">
        <v>3.8460000000000001E-2</v>
      </c>
      <c r="G282" s="78">
        <v>5.1279999999999999E-2</v>
      </c>
      <c r="H282" s="78">
        <v>3.4189999999999998E-2</v>
      </c>
      <c r="I282" s="78">
        <v>3.8460000000000001E-2</v>
      </c>
      <c r="J282" s="78">
        <v>4.274E-2</v>
      </c>
      <c r="K282" s="78">
        <v>1.7090000000000001E-2</v>
      </c>
      <c r="L282" s="78">
        <v>8.5470000000000004E-2</v>
      </c>
      <c r="M282" s="78">
        <v>0.10256</v>
      </c>
      <c r="N282" s="78">
        <v>6.8379999999999996E-2</v>
      </c>
      <c r="O282" s="78">
        <v>2.9909999999999999E-2</v>
      </c>
      <c r="P282" s="78">
        <v>2.9909999999999999E-2</v>
      </c>
      <c r="Q282" s="78">
        <v>5.9830000000000001E-2</v>
      </c>
      <c r="R282" s="78">
        <v>0.11111</v>
      </c>
      <c r="S282" s="78">
        <v>2.9909999999999999E-2</v>
      </c>
      <c r="T282" s="78">
        <v>2.564E-2</v>
      </c>
      <c r="U282" s="78">
        <v>4.7010000000000003E-2</v>
      </c>
      <c r="V282" s="78">
        <v>2.9909999999999999E-2</v>
      </c>
      <c r="W282" s="62">
        <f t="shared" si="16"/>
        <v>0.60255999999999998</v>
      </c>
      <c r="X282" s="62">
        <f t="shared" si="17"/>
        <v>0.39741999999999994</v>
      </c>
      <c r="Y282" s="62">
        <f t="shared" si="18"/>
        <v>0.14957000000000001</v>
      </c>
      <c r="Z282" s="62">
        <f t="shared" si="19"/>
        <v>7.2649999999999992E-2</v>
      </c>
    </row>
    <row r="283" spans="1:26" x14ac:dyDescent="0.2">
      <c r="A283" s="23" t="s">
        <v>3</v>
      </c>
      <c r="B283" s="77" t="s">
        <v>598</v>
      </c>
      <c r="C283" s="78">
        <v>3.8460000000000001E-2</v>
      </c>
      <c r="D283" s="78">
        <v>5.1279999999999999E-2</v>
      </c>
      <c r="E283" s="78">
        <v>9.4020000000000006E-2</v>
      </c>
      <c r="F283" s="78">
        <v>4.7010000000000003E-2</v>
      </c>
      <c r="G283" s="78">
        <v>5.5559999999999998E-2</v>
      </c>
      <c r="H283" s="78">
        <v>3.4189999999999998E-2</v>
      </c>
      <c r="I283" s="78">
        <v>2.137E-2</v>
      </c>
      <c r="J283" s="78">
        <v>3.4189999999999998E-2</v>
      </c>
      <c r="K283" s="78">
        <v>8.5500000000000003E-3</v>
      </c>
      <c r="L283" s="78">
        <v>0.11538</v>
      </c>
      <c r="M283" s="78">
        <v>0.10684</v>
      </c>
      <c r="N283" s="78">
        <v>6.4100000000000004E-2</v>
      </c>
      <c r="O283" s="78">
        <v>1.7090000000000001E-2</v>
      </c>
      <c r="P283" s="78">
        <v>3.4189999999999998E-2</v>
      </c>
      <c r="Q283" s="78">
        <v>5.9830000000000001E-2</v>
      </c>
      <c r="R283" s="78">
        <v>0.10256</v>
      </c>
      <c r="S283" s="78">
        <v>4.274E-2</v>
      </c>
      <c r="T283" s="78">
        <v>2.564E-2</v>
      </c>
      <c r="U283" s="78">
        <v>3.8460000000000001E-2</v>
      </c>
      <c r="V283" s="78">
        <v>8.5500000000000003E-3</v>
      </c>
      <c r="W283" s="62">
        <f t="shared" si="16"/>
        <v>0.59403000000000006</v>
      </c>
      <c r="X283" s="62">
        <f t="shared" si="17"/>
        <v>0.40598000000000001</v>
      </c>
      <c r="Y283" s="62">
        <f t="shared" si="18"/>
        <v>0.12393000000000001</v>
      </c>
      <c r="Z283" s="62">
        <f t="shared" si="19"/>
        <v>8.1199999999999994E-2</v>
      </c>
    </row>
    <row r="284" spans="1:26" x14ac:dyDescent="0.2">
      <c r="A284" s="74" t="s">
        <v>3</v>
      </c>
      <c r="B284" s="75" t="s">
        <v>599</v>
      </c>
      <c r="C284" s="80">
        <v>3.8460000000000001E-2</v>
      </c>
      <c r="D284" s="80">
        <v>5.1279999999999999E-2</v>
      </c>
      <c r="E284" s="80">
        <v>8.1199999999999994E-2</v>
      </c>
      <c r="F284" s="80">
        <v>4.7010000000000003E-2</v>
      </c>
      <c r="G284" s="80">
        <v>5.5559999999999998E-2</v>
      </c>
      <c r="H284" s="80">
        <v>3.4189999999999998E-2</v>
      </c>
      <c r="I284" s="80">
        <v>2.564E-2</v>
      </c>
      <c r="J284" s="80">
        <v>2.9909999999999999E-2</v>
      </c>
      <c r="K284" s="80">
        <v>2.564E-2</v>
      </c>
      <c r="L284" s="80">
        <v>8.974E-2</v>
      </c>
      <c r="M284" s="80">
        <v>0.11966</v>
      </c>
      <c r="N284" s="80">
        <v>8.5470000000000004E-2</v>
      </c>
      <c r="O284" s="80">
        <v>8.5500000000000003E-3</v>
      </c>
      <c r="P284" s="80">
        <v>2.564E-2</v>
      </c>
      <c r="Q284" s="80">
        <v>4.7010000000000003E-2</v>
      </c>
      <c r="R284" s="80">
        <v>7.6920000000000002E-2</v>
      </c>
      <c r="S284" s="80">
        <v>2.9909999999999999E-2</v>
      </c>
      <c r="T284" s="80">
        <v>2.564E-2</v>
      </c>
      <c r="U284" s="80">
        <v>5.9830000000000001E-2</v>
      </c>
      <c r="V284" s="80">
        <v>4.274E-2</v>
      </c>
      <c r="W284" s="62">
        <f t="shared" si="16"/>
        <v>0.60255999999999998</v>
      </c>
      <c r="X284" s="62">
        <f t="shared" si="17"/>
        <v>0.39743999999999996</v>
      </c>
      <c r="Y284" s="62">
        <f t="shared" si="18"/>
        <v>0.16239000000000001</v>
      </c>
      <c r="Z284" s="62">
        <f t="shared" si="19"/>
        <v>8.1199999999999994E-2</v>
      </c>
    </row>
    <row r="285" spans="1:26" x14ac:dyDescent="0.2">
      <c r="A285" s="74" t="s">
        <v>3</v>
      </c>
      <c r="B285" s="75" t="s">
        <v>600</v>
      </c>
      <c r="C285" s="80">
        <v>3.8460000000000001E-2</v>
      </c>
      <c r="D285" s="80">
        <v>4.7010000000000003E-2</v>
      </c>
      <c r="E285" s="80">
        <v>6.4100000000000004E-2</v>
      </c>
      <c r="F285" s="80">
        <v>5.9830000000000001E-2</v>
      </c>
      <c r="G285" s="80">
        <v>5.9830000000000001E-2</v>
      </c>
      <c r="H285" s="80">
        <v>2.9909999999999999E-2</v>
      </c>
      <c r="I285" s="80">
        <v>2.137E-2</v>
      </c>
      <c r="J285" s="80">
        <v>2.9909999999999999E-2</v>
      </c>
      <c r="K285" s="80">
        <v>1.7090000000000001E-2</v>
      </c>
      <c r="L285" s="80">
        <v>8.1199999999999994E-2</v>
      </c>
      <c r="M285" s="80">
        <v>0.13675000000000001</v>
      </c>
      <c r="N285" s="80">
        <v>8.974E-2</v>
      </c>
      <c r="O285" s="80">
        <v>8.5500000000000003E-3</v>
      </c>
      <c r="P285" s="80">
        <v>2.137E-2</v>
      </c>
      <c r="Q285" s="80">
        <v>3.8460000000000001E-2</v>
      </c>
      <c r="R285" s="80">
        <v>8.5470000000000004E-2</v>
      </c>
      <c r="S285" s="80">
        <v>3.8460000000000001E-2</v>
      </c>
      <c r="T285" s="80">
        <v>2.564E-2</v>
      </c>
      <c r="U285" s="80">
        <v>5.9830000000000001E-2</v>
      </c>
      <c r="V285" s="80">
        <v>4.7010000000000003E-2</v>
      </c>
      <c r="W285" s="62">
        <f t="shared" si="16"/>
        <v>0.60255000000000014</v>
      </c>
      <c r="X285" s="62">
        <f t="shared" si="17"/>
        <v>0.39744000000000002</v>
      </c>
      <c r="Y285" s="62">
        <f t="shared" si="18"/>
        <v>0.15384</v>
      </c>
      <c r="Z285" s="62">
        <f t="shared" si="19"/>
        <v>8.974E-2</v>
      </c>
    </row>
    <row r="286" spans="1:26" x14ac:dyDescent="0.2">
      <c r="A286" s="74" t="s">
        <v>3</v>
      </c>
      <c r="B286" s="75" t="s">
        <v>601</v>
      </c>
      <c r="C286" s="80">
        <v>4.274E-2</v>
      </c>
      <c r="D286" s="80">
        <v>5.5559999999999998E-2</v>
      </c>
      <c r="E286" s="80">
        <v>8.1199999999999994E-2</v>
      </c>
      <c r="F286" s="80">
        <v>5.1279999999999999E-2</v>
      </c>
      <c r="G286" s="80">
        <v>5.5559999999999998E-2</v>
      </c>
      <c r="H286" s="80">
        <v>2.9909999999999999E-2</v>
      </c>
      <c r="I286" s="80">
        <v>2.564E-2</v>
      </c>
      <c r="J286" s="80">
        <v>3.8460000000000001E-2</v>
      </c>
      <c r="K286" s="80">
        <v>2.564E-2</v>
      </c>
      <c r="L286" s="80">
        <v>0.11111</v>
      </c>
      <c r="M286" s="80">
        <v>9.8290000000000002E-2</v>
      </c>
      <c r="N286" s="80">
        <v>6.4100000000000004E-2</v>
      </c>
      <c r="O286" s="80">
        <v>1.7090000000000001E-2</v>
      </c>
      <c r="P286" s="80">
        <v>2.137E-2</v>
      </c>
      <c r="Q286" s="80">
        <v>5.1279999999999999E-2</v>
      </c>
      <c r="R286" s="80">
        <v>8.1199999999999994E-2</v>
      </c>
      <c r="S286" s="80">
        <v>3.8460000000000001E-2</v>
      </c>
      <c r="T286" s="80">
        <v>2.564E-2</v>
      </c>
      <c r="U286" s="80">
        <v>6.4100000000000004E-2</v>
      </c>
      <c r="V286" s="80">
        <v>2.137E-2</v>
      </c>
      <c r="W286" s="62">
        <f t="shared" si="16"/>
        <v>0.61111000000000004</v>
      </c>
      <c r="X286" s="62">
        <f t="shared" si="17"/>
        <v>0.38888999999999996</v>
      </c>
      <c r="Y286" s="62">
        <f t="shared" si="18"/>
        <v>0.14529999999999998</v>
      </c>
      <c r="Z286" s="62">
        <f t="shared" si="19"/>
        <v>8.1189999999999998E-2</v>
      </c>
    </row>
    <row r="287" spans="1:26" x14ac:dyDescent="0.2">
      <c r="A287" s="74" t="s">
        <v>3</v>
      </c>
      <c r="B287" s="75" t="s">
        <v>602</v>
      </c>
      <c r="C287" s="80">
        <v>6.8379999999999996E-2</v>
      </c>
      <c r="D287" s="80">
        <v>5.5559999999999998E-2</v>
      </c>
      <c r="E287" s="80">
        <v>6.8379999999999996E-2</v>
      </c>
      <c r="F287" s="80">
        <v>5.1279999999999999E-2</v>
      </c>
      <c r="G287" s="80">
        <v>5.5559999999999998E-2</v>
      </c>
      <c r="H287" s="80">
        <v>3.8460000000000001E-2</v>
      </c>
      <c r="I287" s="80">
        <v>2.137E-2</v>
      </c>
      <c r="J287" s="80">
        <v>4.7010000000000003E-2</v>
      </c>
      <c r="K287" s="80">
        <v>2.9909999999999999E-2</v>
      </c>
      <c r="L287" s="80">
        <v>9.4020000000000006E-2</v>
      </c>
      <c r="M287" s="80">
        <v>9.4020000000000006E-2</v>
      </c>
      <c r="N287" s="80">
        <v>7.2650000000000006E-2</v>
      </c>
      <c r="O287" s="80">
        <v>1.282E-2</v>
      </c>
      <c r="P287" s="80">
        <v>2.137E-2</v>
      </c>
      <c r="Q287" s="80">
        <v>5.9830000000000001E-2</v>
      </c>
      <c r="R287" s="80">
        <v>7.2650000000000006E-2</v>
      </c>
      <c r="S287" s="80">
        <v>3.4189999999999998E-2</v>
      </c>
      <c r="T287" s="80">
        <v>2.564E-2</v>
      </c>
      <c r="U287" s="80">
        <v>4.7010000000000003E-2</v>
      </c>
      <c r="V287" s="80">
        <v>2.9909999999999999E-2</v>
      </c>
      <c r="W287" s="62">
        <f t="shared" si="16"/>
        <v>0.59403000000000006</v>
      </c>
      <c r="X287" s="62">
        <f t="shared" si="17"/>
        <v>0.40598999999999996</v>
      </c>
      <c r="Y287" s="62">
        <f t="shared" si="18"/>
        <v>0.15811999999999998</v>
      </c>
      <c r="Z287" s="62">
        <f t="shared" si="19"/>
        <v>8.974E-2</v>
      </c>
    </row>
    <row r="288" spans="1:26" x14ac:dyDescent="0.2">
      <c r="A288" s="74" t="s">
        <v>3</v>
      </c>
      <c r="B288" s="75" t="s">
        <v>603</v>
      </c>
      <c r="C288" s="80">
        <v>5.1279999999999999E-2</v>
      </c>
      <c r="D288" s="80">
        <v>5.1279999999999999E-2</v>
      </c>
      <c r="E288" s="80">
        <v>7.2650000000000006E-2</v>
      </c>
      <c r="F288" s="80">
        <v>5.5559999999999998E-2</v>
      </c>
      <c r="G288" s="80">
        <v>5.1279999999999999E-2</v>
      </c>
      <c r="H288" s="80">
        <v>2.564E-2</v>
      </c>
      <c r="I288" s="80">
        <v>2.9909999999999999E-2</v>
      </c>
      <c r="J288" s="80">
        <v>3.4189999999999998E-2</v>
      </c>
      <c r="K288" s="80">
        <v>1.7090000000000001E-2</v>
      </c>
      <c r="L288" s="80">
        <v>0.10256</v>
      </c>
      <c r="M288" s="80">
        <v>0.11111</v>
      </c>
      <c r="N288" s="80">
        <v>7.6920000000000002E-2</v>
      </c>
      <c r="O288" s="80">
        <v>1.282E-2</v>
      </c>
      <c r="P288" s="80">
        <v>2.564E-2</v>
      </c>
      <c r="Q288" s="80">
        <v>4.7010000000000003E-2</v>
      </c>
      <c r="R288" s="80">
        <v>8.1199999999999994E-2</v>
      </c>
      <c r="S288" s="80">
        <v>4.274E-2</v>
      </c>
      <c r="T288" s="80">
        <v>2.564E-2</v>
      </c>
      <c r="U288" s="80">
        <v>6.4100000000000004E-2</v>
      </c>
      <c r="V288" s="80">
        <v>2.137E-2</v>
      </c>
      <c r="W288" s="62">
        <f t="shared" si="16"/>
        <v>0.60255999999999998</v>
      </c>
      <c r="X288" s="62">
        <f t="shared" si="17"/>
        <v>0.39742999999999995</v>
      </c>
      <c r="Y288" s="62">
        <f t="shared" si="18"/>
        <v>0.14529</v>
      </c>
      <c r="Z288" s="62">
        <f t="shared" si="19"/>
        <v>8.1199999999999994E-2</v>
      </c>
    </row>
    <row r="289" spans="1:26" x14ac:dyDescent="0.2">
      <c r="A289" s="30" t="s">
        <v>1</v>
      </c>
      <c r="B289" s="69" t="s">
        <v>604</v>
      </c>
      <c r="C289" s="70">
        <v>3.125E-2</v>
      </c>
      <c r="D289" s="70">
        <v>4.6879999999999998E-2</v>
      </c>
      <c r="E289" s="70">
        <v>4.6879999999999998E-2</v>
      </c>
      <c r="F289" s="70">
        <v>0</v>
      </c>
      <c r="G289" s="70">
        <v>0</v>
      </c>
      <c r="H289" s="70">
        <v>1.562E-2</v>
      </c>
      <c r="I289" s="70">
        <v>0</v>
      </c>
      <c r="J289" s="70">
        <v>3.125E-2</v>
      </c>
      <c r="K289" s="70">
        <v>4.6879999999999998E-2</v>
      </c>
      <c r="L289" s="70">
        <v>0.1875</v>
      </c>
      <c r="M289" s="70">
        <v>0.10938000000000001</v>
      </c>
      <c r="N289" s="70">
        <v>3.125E-2</v>
      </c>
      <c r="O289" s="70">
        <v>1.562E-2</v>
      </c>
      <c r="P289" s="70">
        <v>7.8119999999999995E-2</v>
      </c>
      <c r="Q289" s="70">
        <v>7.8119999999999995E-2</v>
      </c>
      <c r="R289" s="70">
        <v>0.14061999999999999</v>
      </c>
      <c r="S289" s="70">
        <v>4.6879999999999998E-2</v>
      </c>
      <c r="T289" s="70">
        <v>3.125E-2</v>
      </c>
      <c r="U289" s="70">
        <v>1.562E-2</v>
      </c>
      <c r="V289" s="70">
        <v>4.6879999999999998E-2</v>
      </c>
      <c r="W289" s="62">
        <f t="shared" si="16"/>
        <v>0.42187999999999998</v>
      </c>
      <c r="X289" s="62">
        <f t="shared" si="17"/>
        <v>0.57811999999999997</v>
      </c>
      <c r="Y289" s="62">
        <f t="shared" si="18"/>
        <v>0.12501000000000001</v>
      </c>
      <c r="Z289" s="62">
        <f t="shared" si="19"/>
        <v>1.562E-2</v>
      </c>
    </row>
    <row r="290" spans="1:26" x14ac:dyDescent="0.2">
      <c r="A290" s="30" t="s">
        <v>1</v>
      </c>
      <c r="B290" s="69" t="s">
        <v>644</v>
      </c>
      <c r="C290" s="70">
        <v>1.562E-2</v>
      </c>
      <c r="D290" s="70">
        <v>6.25E-2</v>
      </c>
      <c r="E290" s="70">
        <v>3.125E-2</v>
      </c>
      <c r="F290" s="70">
        <v>0</v>
      </c>
      <c r="G290" s="70">
        <v>4.6879999999999998E-2</v>
      </c>
      <c r="H290" s="70">
        <v>3.125E-2</v>
      </c>
      <c r="I290" s="70">
        <v>0</v>
      </c>
      <c r="J290" s="70">
        <v>6.25E-2</v>
      </c>
      <c r="K290" s="70">
        <v>4.6879999999999998E-2</v>
      </c>
      <c r="L290" s="70">
        <v>4.6879999999999998E-2</v>
      </c>
      <c r="M290" s="70">
        <v>0.1875</v>
      </c>
      <c r="N290" s="70">
        <v>3.125E-2</v>
      </c>
      <c r="O290" s="70">
        <v>0</v>
      </c>
      <c r="P290" s="70">
        <v>0.10938000000000001</v>
      </c>
      <c r="Q290" s="70">
        <v>4.6879999999999998E-2</v>
      </c>
      <c r="R290" s="70">
        <v>0.10938000000000001</v>
      </c>
      <c r="S290" s="70">
        <v>6.25E-2</v>
      </c>
      <c r="T290" s="70">
        <v>1.562E-2</v>
      </c>
      <c r="U290" s="70">
        <v>3.125E-2</v>
      </c>
      <c r="V290" s="70">
        <v>6.25E-2</v>
      </c>
      <c r="W290" s="62">
        <f t="shared" si="16"/>
        <v>0.51563999999999999</v>
      </c>
      <c r="X290" s="62">
        <f t="shared" si="17"/>
        <v>0.48437999999999998</v>
      </c>
      <c r="Y290" s="62">
        <f t="shared" si="18"/>
        <v>0.14063000000000001</v>
      </c>
      <c r="Z290" s="62">
        <f t="shared" si="19"/>
        <v>3.125E-2</v>
      </c>
    </row>
    <row r="291" spans="1:26" x14ac:dyDescent="0.2">
      <c r="A291" s="30" t="s">
        <v>1</v>
      </c>
      <c r="B291" s="69" t="s">
        <v>645</v>
      </c>
      <c r="C291" s="70">
        <v>0</v>
      </c>
      <c r="D291" s="70">
        <v>3.125E-2</v>
      </c>
      <c r="E291" s="70">
        <v>3.125E-2</v>
      </c>
      <c r="F291" s="70">
        <v>0</v>
      </c>
      <c r="G291" s="70">
        <v>1.562E-2</v>
      </c>
      <c r="H291" s="70">
        <v>3.125E-2</v>
      </c>
      <c r="I291" s="70">
        <v>0</v>
      </c>
      <c r="J291" s="70">
        <v>3.125E-2</v>
      </c>
      <c r="K291" s="70">
        <v>7.8119999999999995E-2</v>
      </c>
      <c r="L291" s="70">
        <v>0.1875</v>
      </c>
      <c r="M291" s="70">
        <v>0.17188000000000001</v>
      </c>
      <c r="N291" s="70">
        <v>4.6879999999999998E-2</v>
      </c>
      <c r="O291" s="70">
        <v>1.562E-2</v>
      </c>
      <c r="P291" s="70">
        <v>9.375E-2</v>
      </c>
      <c r="Q291" s="70">
        <v>4.6879999999999998E-2</v>
      </c>
      <c r="R291" s="70">
        <v>0.10938000000000001</v>
      </c>
      <c r="S291" s="70">
        <v>3.125E-2</v>
      </c>
      <c r="T291" s="70">
        <v>0</v>
      </c>
      <c r="U291" s="70">
        <v>6.25E-2</v>
      </c>
      <c r="V291" s="70">
        <v>1.562E-2</v>
      </c>
      <c r="W291" s="62">
        <f t="shared" si="16"/>
        <v>0.46875</v>
      </c>
      <c r="X291" s="62">
        <f t="shared" si="17"/>
        <v>0.53125</v>
      </c>
      <c r="Y291" s="62">
        <f t="shared" si="18"/>
        <v>0.15625</v>
      </c>
      <c r="Z291" s="62">
        <f t="shared" si="19"/>
        <v>3.125E-2</v>
      </c>
    </row>
    <row r="292" spans="1:26" x14ac:dyDescent="0.2">
      <c r="A292" s="30" t="s">
        <v>1</v>
      </c>
      <c r="B292" s="69" t="s">
        <v>605</v>
      </c>
      <c r="C292" s="70">
        <v>3.125E-2</v>
      </c>
      <c r="D292" s="70">
        <v>4.6879999999999998E-2</v>
      </c>
      <c r="E292" s="70">
        <v>3.125E-2</v>
      </c>
      <c r="F292" s="70">
        <v>0</v>
      </c>
      <c r="G292" s="70">
        <v>0</v>
      </c>
      <c r="H292" s="70">
        <v>1.562E-2</v>
      </c>
      <c r="I292" s="70">
        <v>0</v>
      </c>
      <c r="J292" s="70">
        <v>4.6879999999999998E-2</v>
      </c>
      <c r="K292" s="70">
        <v>4.6879999999999998E-2</v>
      </c>
      <c r="L292" s="70">
        <v>0.15625</v>
      </c>
      <c r="M292" s="70">
        <v>0.15625</v>
      </c>
      <c r="N292" s="70">
        <v>0</v>
      </c>
      <c r="O292" s="70">
        <v>0</v>
      </c>
      <c r="P292" s="70">
        <v>0.15625</v>
      </c>
      <c r="Q292" s="70">
        <v>4.6879999999999998E-2</v>
      </c>
      <c r="R292" s="70">
        <v>0.10938000000000001</v>
      </c>
      <c r="S292" s="70">
        <v>6.25E-2</v>
      </c>
      <c r="T292" s="70">
        <v>3.125E-2</v>
      </c>
      <c r="U292" s="70">
        <v>3.125E-2</v>
      </c>
      <c r="V292" s="70">
        <v>3.125E-2</v>
      </c>
      <c r="W292" s="62">
        <f t="shared" si="16"/>
        <v>0.39063999999999999</v>
      </c>
      <c r="X292" s="62">
        <f t="shared" si="17"/>
        <v>0.60938000000000003</v>
      </c>
      <c r="Y292" s="62">
        <f t="shared" si="18"/>
        <v>9.3759999999999996E-2</v>
      </c>
      <c r="Z292" s="62">
        <f t="shared" si="19"/>
        <v>1.562E-2</v>
      </c>
    </row>
    <row r="293" spans="1:26" x14ac:dyDescent="0.2">
      <c r="A293" s="71" t="s">
        <v>1</v>
      </c>
      <c r="B293" s="72" t="s">
        <v>606</v>
      </c>
      <c r="C293" s="73">
        <v>1.562E-2</v>
      </c>
      <c r="D293" s="73">
        <v>9.375E-2</v>
      </c>
      <c r="E293" s="73">
        <v>4.6879999999999998E-2</v>
      </c>
      <c r="F293" s="73">
        <v>0</v>
      </c>
      <c r="G293" s="73">
        <v>3.125E-2</v>
      </c>
      <c r="H293" s="73">
        <v>1.562E-2</v>
      </c>
      <c r="I293" s="73">
        <v>7.8119999999999995E-2</v>
      </c>
      <c r="J293" s="73">
        <v>9.375E-2</v>
      </c>
      <c r="K293" s="73">
        <v>1.562E-2</v>
      </c>
      <c r="L293" s="73">
        <v>0.23438000000000001</v>
      </c>
      <c r="M293" s="73">
        <v>7.8119999999999995E-2</v>
      </c>
      <c r="N293" s="73">
        <v>6.25E-2</v>
      </c>
      <c r="O293" s="73">
        <v>4.6879999999999998E-2</v>
      </c>
      <c r="P293" s="73">
        <v>0</v>
      </c>
      <c r="Q293" s="73">
        <v>1.562E-2</v>
      </c>
      <c r="R293" s="73">
        <v>4.6879999999999998E-2</v>
      </c>
      <c r="S293" s="73">
        <v>1.562E-2</v>
      </c>
      <c r="T293" s="73">
        <v>1.562E-2</v>
      </c>
      <c r="U293" s="73">
        <v>1.562E-2</v>
      </c>
      <c r="V293" s="73">
        <v>7.8119999999999995E-2</v>
      </c>
      <c r="W293" s="62">
        <f t="shared" si="16"/>
        <v>0.51561000000000001</v>
      </c>
      <c r="X293" s="62">
        <f t="shared" si="17"/>
        <v>0.48436000000000001</v>
      </c>
      <c r="Y293" s="62">
        <f t="shared" si="18"/>
        <v>0.17186999999999999</v>
      </c>
      <c r="Z293" s="62">
        <f t="shared" si="19"/>
        <v>1.562E-2</v>
      </c>
    </row>
    <row r="294" spans="1:26" x14ac:dyDescent="0.2">
      <c r="A294" s="71" t="s">
        <v>1</v>
      </c>
      <c r="B294" s="72" t="s">
        <v>607</v>
      </c>
      <c r="C294" s="73">
        <v>1.562E-2</v>
      </c>
      <c r="D294" s="73">
        <v>0.10938000000000001</v>
      </c>
      <c r="E294" s="73">
        <v>4.6879999999999998E-2</v>
      </c>
      <c r="F294" s="73">
        <v>0</v>
      </c>
      <c r="G294" s="73">
        <v>3.125E-2</v>
      </c>
      <c r="H294" s="73">
        <v>0</v>
      </c>
      <c r="I294" s="73">
        <v>7.8119999999999995E-2</v>
      </c>
      <c r="J294" s="73">
        <v>9.375E-2</v>
      </c>
      <c r="K294" s="73">
        <v>1.562E-2</v>
      </c>
      <c r="L294" s="73">
        <v>0.20311999999999999</v>
      </c>
      <c r="M294" s="73">
        <v>1.562E-2</v>
      </c>
      <c r="N294" s="73">
        <v>4.6879999999999998E-2</v>
      </c>
      <c r="O294" s="73">
        <v>0.10938000000000001</v>
      </c>
      <c r="P294" s="73">
        <v>0</v>
      </c>
      <c r="Q294" s="73">
        <v>0</v>
      </c>
      <c r="R294" s="73">
        <v>7.8119999999999995E-2</v>
      </c>
      <c r="S294" s="73">
        <v>1.562E-2</v>
      </c>
      <c r="T294" s="73">
        <v>1.562E-2</v>
      </c>
      <c r="U294" s="73">
        <v>1.562E-2</v>
      </c>
      <c r="V294" s="73">
        <v>0.10938000000000001</v>
      </c>
      <c r="W294" s="62">
        <f t="shared" si="16"/>
        <v>0.53123999999999993</v>
      </c>
      <c r="X294" s="62">
        <f t="shared" si="17"/>
        <v>0.46873999999999999</v>
      </c>
      <c r="Y294" s="62">
        <f t="shared" si="18"/>
        <v>0.17188000000000001</v>
      </c>
      <c r="Z294" s="62">
        <f t="shared" si="19"/>
        <v>0</v>
      </c>
    </row>
    <row r="295" spans="1:26" x14ac:dyDescent="0.2">
      <c r="A295" s="71" t="s">
        <v>1</v>
      </c>
      <c r="B295" s="72" t="s">
        <v>608</v>
      </c>
      <c r="C295" s="73">
        <v>1.562E-2</v>
      </c>
      <c r="D295" s="73">
        <v>7.8119999999999995E-2</v>
      </c>
      <c r="E295" s="73">
        <v>3.125E-2</v>
      </c>
      <c r="F295" s="73">
        <v>0</v>
      </c>
      <c r="G295" s="73">
        <v>0</v>
      </c>
      <c r="H295" s="73">
        <v>0</v>
      </c>
      <c r="I295" s="73">
        <v>9.375E-2</v>
      </c>
      <c r="J295" s="73">
        <v>6.25E-2</v>
      </c>
      <c r="K295" s="73">
        <v>1.562E-2</v>
      </c>
      <c r="L295" s="73">
        <v>0.14061999999999999</v>
      </c>
      <c r="M295" s="73">
        <v>1.562E-2</v>
      </c>
      <c r="N295" s="73">
        <v>6.25E-2</v>
      </c>
      <c r="O295" s="73">
        <v>0.125</v>
      </c>
      <c r="P295" s="73">
        <v>0</v>
      </c>
      <c r="Q295" s="73">
        <v>0</v>
      </c>
      <c r="R295" s="73">
        <v>9.375E-2</v>
      </c>
      <c r="S295" s="73">
        <v>1.562E-2</v>
      </c>
      <c r="T295" s="73">
        <v>3.125E-2</v>
      </c>
      <c r="U295" s="73">
        <v>4.6879999999999998E-2</v>
      </c>
      <c r="V295" s="73">
        <v>0.17188000000000001</v>
      </c>
      <c r="W295" s="62">
        <f t="shared" si="16"/>
        <v>0.49998999999999999</v>
      </c>
      <c r="X295" s="62">
        <f t="shared" si="17"/>
        <v>0.49998999999999999</v>
      </c>
      <c r="Y295" s="62">
        <f t="shared" si="18"/>
        <v>0.15623999999999999</v>
      </c>
      <c r="Z295" s="62">
        <f t="shared" si="19"/>
        <v>0</v>
      </c>
    </row>
    <row r="296" spans="1:26" x14ac:dyDescent="0.2">
      <c r="A296" s="74" t="s">
        <v>1</v>
      </c>
      <c r="B296" s="75" t="s">
        <v>609</v>
      </c>
      <c r="C296" s="76">
        <v>1.562E-2</v>
      </c>
      <c r="D296" s="76">
        <v>1.562E-2</v>
      </c>
      <c r="E296" s="76">
        <v>3.125E-2</v>
      </c>
      <c r="F296" s="76">
        <v>0</v>
      </c>
      <c r="G296" s="76">
        <v>0</v>
      </c>
      <c r="H296" s="76">
        <v>0</v>
      </c>
      <c r="I296" s="76">
        <v>3.125E-2</v>
      </c>
      <c r="J296" s="76">
        <v>3.125E-2</v>
      </c>
      <c r="K296" s="76">
        <v>6.25E-2</v>
      </c>
      <c r="L296" s="76">
        <v>0.10938000000000001</v>
      </c>
      <c r="M296" s="76">
        <v>0.14061999999999999</v>
      </c>
      <c r="N296" s="76">
        <v>0</v>
      </c>
      <c r="O296" s="76">
        <v>3.125E-2</v>
      </c>
      <c r="P296" s="76">
        <v>0.17188000000000001</v>
      </c>
      <c r="Q296" s="76">
        <v>3.125E-2</v>
      </c>
      <c r="R296" s="76">
        <v>7.8119999999999995E-2</v>
      </c>
      <c r="S296" s="76">
        <v>3.125E-2</v>
      </c>
      <c r="T296" s="76">
        <v>1.562E-2</v>
      </c>
      <c r="U296" s="76">
        <v>6.25E-2</v>
      </c>
      <c r="V296" s="76">
        <v>0.14061999999999999</v>
      </c>
      <c r="W296" s="62">
        <f t="shared" si="16"/>
        <v>0.34373999999999999</v>
      </c>
      <c r="X296" s="62">
        <f t="shared" si="17"/>
        <v>0.65623999999999993</v>
      </c>
      <c r="Y296" s="62">
        <f t="shared" si="18"/>
        <v>7.8119999999999995E-2</v>
      </c>
      <c r="Z296" s="62">
        <f t="shared" si="19"/>
        <v>0</v>
      </c>
    </row>
    <row r="297" spans="1:26" x14ac:dyDescent="0.2">
      <c r="A297" s="74" t="s">
        <v>1</v>
      </c>
      <c r="B297" s="75" t="s">
        <v>610</v>
      </c>
      <c r="C297" s="76">
        <v>0</v>
      </c>
      <c r="D297" s="76">
        <v>1.562E-2</v>
      </c>
      <c r="E297" s="76">
        <v>0</v>
      </c>
      <c r="F297" s="76">
        <v>1.562E-2</v>
      </c>
      <c r="G297" s="76">
        <v>1.562E-2</v>
      </c>
      <c r="H297" s="76">
        <v>1.562E-2</v>
      </c>
      <c r="I297" s="76">
        <v>0</v>
      </c>
      <c r="J297" s="76">
        <v>1.562E-2</v>
      </c>
      <c r="K297" s="76">
        <v>4.6879999999999998E-2</v>
      </c>
      <c r="L297" s="76">
        <v>9.375E-2</v>
      </c>
      <c r="M297" s="76">
        <v>0.125</v>
      </c>
      <c r="N297" s="76">
        <v>1.562E-2</v>
      </c>
      <c r="O297" s="76">
        <v>3.125E-2</v>
      </c>
      <c r="P297" s="76">
        <v>0.15625</v>
      </c>
      <c r="Q297" s="76">
        <v>3.125E-2</v>
      </c>
      <c r="R297" s="76">
        <v>0.15625</v>
      </c>
      <c r="S297" s="76">
        <v>3.125E-2</v>
      </c>
      <c r="T297" s="76">
        <v>3.125E-2</v>
      </c>
      <c r="U297" s="76">
        <v>0.10938000000000001</v>
      </c>
      <c r="V297" s="76">
        <v>9.375E-2</v>
      </c>
      <c r="W297" s="62">
        <f t="shared" si="16"/>
        <v>0.43747999999999998</v>
      </c>
      <c r="X297" s="62">
        <f t="shared" si="17"/>
        <v>0.5625</v>
      </c>
      <c r="Y297" s="62">
        <f t="shared" si="18"/>
        <v>7.8119999999999995E-2</v>
      </c>
      <c r="Z297" s="62">
        <f t="shared" si="19"/>
        <v>3.124E-2</v>
      </c>
    </row>
    <row r="298" spans="1:26" x14ac:dyDescent="0.2">
      <c r="A298" s="74" t="s">
        <v>1</v>
      </c>
      <c r="B298" s="75" t="s">
        <v>611</v>
      </c>
      <c r="C298" s="76">
        <v>3.125E-2</v>
      </c>
      <c r="D298" s="76">
        <v>1.562E-2</v>
      </c>
      <c r="E298" s="76">
        <v>3.125E-2</v>
      </c>
      <c r="F298" s="76">
        <v>0</v>
      </c>
      <c r="G298" s="76">
        <v>1.562E-2</v>
      </c>
      <c r="H298" s="76">
        <v>1.562E-2</v>
      </c>
      <c r="I298" s="76">
        <v>1.562E-2</v>
      </c>
      <c r="J298" s="76">
        <v>3.125E-2</v>
      </c>
      <c r="K298" s="76">
        <v>6.25E-2</v>
      </c>
      <c r="L298" s="76">
        <v>0.1875</v>
      </c>
      <c r="M298" s="76">
        <v>0.10938000000000001</v>
      </c>
      <c r="N298" s="76">
        <v>0</v>
      </c>
      <c r="O298" s="76">
        <v>4.6879999999999998E-2</v>
      </c>
      <c r="P298" s="76">
        <v>0.17188000000000001</v>
      </c>
      <c r="Q298" s="76">
        <v>3.125E-2</v>
      </c>
      <c r="R298" s="76">
        <v>9.375E-2</v>
      </c>
      <c r="S298" s="76">
        <v>3.125E-2</v>
      </c>
      <c r="T298" s="76">
        <v>1.562E-2</v>
      </c>
      <c r="U298" s="76">
        <v>4.6879999999999998E-2</v>
      </c>
      <c r="V298" s="76">
        <v>4.6879999999999998E-2</v>
      </c>
      <c r="W298" s="62">
        <f t="shared" si="16"/>
        <v>0.35935999999999996</v>
      </c>
      <c r="X298" s="62">
        <f t="shared" si="17"/>
        <v>0.6406400000000001</v>
      </c>
      <c r="Y298" s="62">
        <f t="shared" si="18"/>
        <v>7.8119999999999995E-2</v>
      </c>
      <c r="Z298" s="62">
        <f t="shared" si="19"/>
        <v>1.562E-2</v>
      </c>
    </row>
    <row r="299" spans="1:26" x14ac:dyDescent="0.2">
      <c r="A299" s="74" t="s">
        <v>1</v>
      </c>
      <c r="B299" s="75" t="s">
        <v>612</v>
      </c>
      <c r="C299" s="76">
        <v>1.562E-2</v>
      </c>
      <c r="D299" s="76">
        <v>1.562E-2</v>
      </c>
      <c r="E299" s="76">
        <v>1.562E-2</v>
      </c>
      <c r="F299" s="76">
        <v>1.562E-2</v>
      </c>
      <c r="G299" s="76">
        <v>0</v>
      </c>
      <c r="H299" s="76">
        <v>3.125E-2</v>
      </c>
      <c r="I299" s="76">
        <v>0</v>
      </c>
      <c r="J299" s="76">
        <v>3.125E-2</v>
      </c>
      <c r="K299" s="76">
        <v>6.25E-2</v>
      </c>
      <c r="L299" s="76">
        <v>9.375E-2</v>
      </c>
      <c r="M299" s="76">
        <v>0.15625</v>
      </c>
      <c r="N299" s="76">
        <v>1.562E-2</v>
      </c>
      <c r="O299" s="76">
        <v>1.562E-2</v>
      </c>
      <c r="P299" s="76">
        <v>0.125</v>
      </c>
      <c r="Q299" s="76">
        <v>4.6879999999999998E-2</v>
      </c>
      <c r="R299" s="76">
        <v>0.125</v>
      </c>
      <c r="S299" s="76">
        <v>4.6879999999999998E-2</v>
      </c>
      <c r="T299" s="76">
        <v>3.125E-2</v>
      </c>
      <c r="U299" s="76">
        <v>7.8119999999999995E-2</v>
      </c>
      <c r="V299" s="76">
        <v>7.8119999999999995E-2</v>
      </c>
      <c r="W299" s="62">
        <f t="shared" si="16"/>
        <v>0.43747999999999998</v>
      </c>
      <c r="X299" s="62">
        <f t="shared" si="17"/>
        <v>0.56248999999999993</v>
      </c>
      <c r="Y299" s="62">
        <f t="shared" si="18"/>
        <v>9.373999999999999E-2</v>
      </c>
      <c r="Z299" s="62">
        <f t="shared" si="19"/>
        <v>4.6870000000000002E-2</v>
      </c>
    </row>
    <row r="300" spans="1:26" x14ac:dyDescent="0.2">
      <c r="A300" s="74" t="s">
        <v>1</v>
      </c>
      <c r="B300" s="75" t="s">
        <v>613</v>
      </c>
      <c r="C300" s="76">
        <v>0</v>
      </c>
      <c r="D300" s="76">
        <v>1.562E-2</v>
      </c>
      <c r="E300" s="76">
        <v>3.125E-2</v>
      </c>
      <c r="F300" s="76">
        <v>1.562E-2</v>
      </c>
      <c r="G300" s="76">
        <v>0</v>
      </c>
      <c r="H300" s="76">
        <v>0</v>
      </c>
      <c r="I300" s="76">
        <v>1.562E-2</v>
      </c>
      <c r="J300" s="76">
        <v>1.562E-2</v>
      </c>
      <c r="K300" s="76">
        <v>6.25E-2</v>
      </c>
      <c r="L300" s="76">
        <v>0.1875</v>
      </c>
      <c r="M300" s="76">
        <v>0.14061999999999999</v>
      </c>
      <c r="N300" s="76">
        <v>0</v>
      </c>
      <c r="O300" s="76">
        <v>3.125E-2</v>
      </c>
      <c r="P300" s="76">
        <v>0.23438000000000001</v>
      </c>
      <c r="Q300" s="76">
        <v>3.125E-2</v>
      </c>
      <c r="R300" s="76">
        <v>9.375E-2</v>
      </c>
      <c r="S300" s="76">
        <v>3.125E-2</v>
      </c>
      <c r="T300" s="76">
        <v>1.562E-2</v>
      </c>
      <c r="U300" s="76">
        <v>3.125E-2</v>
      </c>
      <c r="V300" s="76">
        <v>4.6879999999999998E-2</v>
      </c>
      <c r="W300" s="62">
        <f t="shared" si="16"/>
        <v>0.31247999999999998</v>
      </c>
      <c r="X300" s="62">
        <f t="shared" si="17"/>
        <v>0.6875</v>
      </c>
      <c r="Y300" s="62">
        <f t="shared" si="18"/>
        <v>7.8119999999999995E-2</v>
      </c>
      <c r="Z300" s="62">
        <f t="shared" si="19"/>
        <v>1.562E-2</v>
      </c>
    </row>
    <row r="301" spans="1:26" x14ac:dyDescent="0.2">
      <c r="A301" s="30" t="s">
        <v>29</v>
      </c>
      <c r="B301" s="69" t="s">
        <v>614</v>
      </c>
      <c r="C301" s="70">
        <v>1.4930000000000001E-2</v>
      </c>
      <c r="D301" s="70">
        <v>1.4930000000000001E-2</v>
      </c>
      <c r="E301" s="70">
        <v>1.4930000000000001E-2</v>
      </c>
      <c r="F301" s="70">
        <v>2.9850000000000002E-2</v>
      </c>
      <c r="G301" s="70">
        <v>0</v>
      </c>
      <c r="H301" s="70">
        <v>1.4930000000000001E-2</v>
      </c>
      <c r="I301" s="70">
        <v>4.478E-2</v>
      </c>
      <c r="J301" s="70">
        <v>1.4930000000000001E-2</v>
      </c>
      <c r="K301" s="70">
        <v>4.478E-2</v>
      </c>
      <c r="L301" s="70">
        <v>0.16417999999999999</v>
      </c>
      <c r="M301" s="70">
        <v>0.28358</v>
      </c>
      <c r="N301" s="70">
        <v>2.9850000000000002E-2</v>
      </c>
      <c r="O301" s="70">
        <v>0</v>
      </c>
      <c r="P301" s="70">
        <v>8.9550000000000005E-2</v>
      </c>
      <c r="Q301" s="70">
        <v>5.9700000000000003E-2</v>
      </c>
      <c r="R301" s="70">
        <v>7.4630000000000002E-2</v>
      </c>
      <c r="S301" s="70">
        <v>1.4930000000000001E-2</v>
      </c>
      <c r="T301" s="70">
        <v>1.4930000000000001E-2</v>
      </c>
      <c r="U301" s="70">
        <v>4.478E-2</v>
      </c>
      <c r="V301" s="70">
        <v>2.9850000000000002E-2</v>
      </c>
      <c r="W301" s="62">
        <f t="shared" si="16"/>
        <v>0.34332000000000001</v>
      </c>
      <c r="X301" s="62">
        <f t="shared" si="17"/>
        <v>0.65671999999999997</v>
      </c>
      <c r="Y301" s="62">
        <f t="shared" si="18"/>
        <v>8.9560000000000001E-2</v>
      </c>
      <c r="Z301" s="62">
        <f t="shared" si="19"/>
        <v>4.478E-2</v>
      </c>
    </row>
    <row r="302" spans="1:26" x14ac:dyDescent="0.2">
      <c r="A302" s="30" t="s">
        <v>29</v>
      </c>
      <c r="B302" s="69" t="s">
        <v>646</v>
      </c>
      <c r="C302" s="70">
        <v>4.478E-2</v>
      </c>
      <c r="D302" s="70">
        <v>2.9850000000000002E-2</v>
      </c>
      <c r="E302" s="70">
        <v>7.4630000000000002E-2</v>
      </c>
      <c r="F302" s="70">
        <v>2.9850000000000002E-2</v>
      </c>
      <c r="G302" s="70">
        <v>1.4930000000000001E-2</v>
      </c>
      <c r="H302" s="70">
        <v>2.9850000000000002E-2</v>
      </c>
      <c r="I302" s="70">
        <v>5.9700000000000003E-2</v>
      </c>
      <c r="J302" s="70">
        <v>2.9850000000000002E-2</v>
      </c>
      <c r="K302" s="70">
        <v>4.478E-2</v>
      </c>
      <c r="L302" s="70">
        <v>8.9550000000000005E-2</v>
      </c>
      <c r="M302" s="70">
        <v>0.20896000000000001</v>
      </c>
      <c r="N302" s="70">
        <v>2.9850000000000002E-2</v>
      </c>
      <c r="O302" s="70">
        <v>1.4930000000000001E-2</v>
      </c>
      <c r="P302" s="70">
        <v>0.11940000000000001</v>
      </c>
      <c r="Q302" s="70">
        <v>1.4930000000000001E-2</v>
      </c>
      <c r="R302" s="70">
        <v>4.478E-2</v>
      </c>
      <c r="S302" s="70">
        <v>2.9850000000000002E-2</v>
      </c>
      <c r="T302" s="70">
        <v>0</v>
      </c>
      <c r="U302" s="70">
        <v>2.9850000000000002E-2</v>
      </c>
      <c r="V302" s="70">
        <v>5.9700000000000003E-2</v>
      </c>
      <c r="W302" s="62">
        <f t="shared" si="16"/>
        <v>0.44776999999999995</v>
      </c>
      <c r="X302" s="62">
        <f t="shared" si="17"/>
        <v>0.55225000000000002</v>
      </c>
      <c r="Y302" s="62">
        <f t="shared" si="18"/>
        <v>0.10448</v>
      </c>
      <c r="Z302" s="62">
        <f t="shared" si="19"/>
        <v>5.9700000000000003E-2</v>
      </c>
    </row>
    <row r="303" spans="1:26" x14ac:dyDescent="0.2">
      <c r="A303" s="30" t="s">
        <v>29</v>
      </c>
      <c r="B303" s="69" t="s">
        <v>647</v>
      </c>
      <c r="C303" s="70">
        <v>4.478E-2</v>
      </c>
      <c r="D303" s="70">
        <v>1.4930000000000001E-2</v>
      </c>
      <c r="E303" s="70">
        <v>7.4630000000000002E-2</v>
      </c>
      <c r="F303" s="70">
        <v>4.478E-2</v>
      </c>
      <c r="G303" s="70">
        <v>0</v>
      </c>
      <c r="H303" s="70">
        <v>0</v>
      </c>
      <c r="I303" s="70">
        <v>1.4930000000000001E-2</v>
      </c>
      <c r="J303" s="70">
        <v>1.4930000000000001E-2</v>
      </c>
      <c r="K303" s="70">
        <v>7.4630000000000002E-2</v>
      </c>
      <c r="L303" s="70">
        <v>0.17910000000000001</v>
      </c>
      <c r="M303" s="70">
        <v>0.13433</v>
      </c>
      <c r="N303" s="70">
        <v>4.478E-2</v>
      </c>
      <c r="O303" s="70">
        <v>2.9850000000000002E-2</v>
      </c>
      <c r="P303" s="70">
        <v>0.11940000000000001</v>
      </c>
      <c r="Q303" s="70">
        <v>0</v>
      </c>
      <c r="R303" s="70">
        <v>4.478E-2</v>
      </c>
      <c r="S303" s="70">
        <v>4.478E-2</v>
      </c>
      <c r="T303" s="70">
        <v>0</v>
      </c>
      <c r="U303" s="70">
        <v>7.4630000000000002E-2</v>
      </c>
      <c r="V303" s="70">
        <v>4.478E-2</v>
      </c>
      <c r="W303" s="62">
        <f t="shared" si="16"/>
        <v>0.44779999999999998</v>
      </c>
      <c r="X303" s="62">
        <f t="shared" si="17"/>
        <v>0.55224000000000006</v>
      </c>
      <c r="Y303" s="62">
        <f t="shared" si="18"/>
        <v>0.13434000000000001</v>
      </c>
      <c r="Z303" s="62">
        <f t="shared" si="19"/>
        <v>4.478E-2</v>
      </c>
    </row>
    <row r="304" spans="1:26" x14ac:dyDescent="0.2">
      <c r="A304" s="30" t="s">
        <v>29</v>
      </c>
      <c r="B304" s="69" t="s">
        <v>615</v>
      </c>
      <c r="C304" s="70">
        <v>2.9850000000000002E-2</v>
      </c>
      <c r="D304" s="70">
        <v>4.478E-2</v>
      </c>
      <c r="E304" s="70">
        <v>0</v>
      </c>
      <c r="F304" s="70">
        <v>2.9850000000000002E-2</v>
      </c>
      <c r="G304" s="70">
        <v>0</v>
      </c>
      <c r="H304" s="70">
        <v>2.9850000000000002E-2</v>
      </c>
      <c r="I304" s="70">
        <v>1.4930000000000001E-2</v>
      </c>
      <c r="J304" s="70">
        <v>1.4930000000000001E-2</v>
      </c>
      <c r="K304" s="70">
        <v>4.478E-2</v>
      </c>
      <c r="L304" s="70">
        <v>0.19403000000000001</v>
      </c>
      <c r="M304" s="70">
        <v>0.16417999999999999</v>
      </c>
      <c r="N304" s="70">
        <v>4.478E-2</v>
      </c>
      <c r="O304" s="70">
        <v>4.478E-2</v>
      </c>
      <c r="P304" s="70">
        <v>0.10448</v>
      </c>
      <c r="Q304" s="70">
        <v>1.4930000000000001E-2</v>
      </c>
      <c r="R304" s="70">
        <v>7.4630000000000002E-2</v>
      </c>
      <c r="S304" s="70">
        <v>2.9850000000000002E-2</v>
      </c>
      <c r="T304" s="70">
        <v>1.4930000000000001E-2</v>
      </c>
      <c r="U304" s="70">
        <v>1.4930000000000001E-2</v>
      </c>
      <c r="V304" s="70">
        <v>8.9550000000000005E-2</v>
      </c>
      <c r="W304" s="62">
        <f t="shared" si="16"/>
        <v>0.34330999999999995</v>
      </c>
      <c r="X304" s="62">
        <f t="shared" si="17"/>
        <v>0.65673000000000004</v>
      </c>
      <c r="Y304" s="62">
        <f t="shared" si="18"/>
        <v>0.13434000000000001</v>
      </c>
      <c r="Z304" s="62">
        <f t="shared" si="19"/>
        <v>5.9700000000000003E-2</v>
      </c>
    </row>
    <row r="305" spans="1:26" x14ac:dyDescent="0.2">
      <c r="A305" s="74" t="s">
        <v>29</v>
      </c>
      <c r="B305" s="75" t="s">
        <v>616</v>
      </c>
      <c r="C305" s="76">
        <v>0</v>
      </c>
      <c r="D305" s="76">
        <v>0</v>
      </c>
      <c r="E305" s="76">
        <v>5.9700000000000003E-2</v>
      </c>
      <c r="F305" s="76">
        <v>2.9850000000000002E-2</v>
      </c>
      <c r="G305" s="76">
        <v>1.4930000000000001E-2</v>
      </c>
      <c r="H305" s="76">
        <v>2.9850000000000002E-2</v>
      </c>
      <c r="I305" s="76">
        <v>1.4930000000000001E-2</v>
      </c>
      <c r="J305" s="76">
        <v>0</v>
      </c>
      <c r="K305" s="76">
        <v>2.9850000000000002E-2</v>
      </c>
      <c r="L305" s="76">
        <v>0.10448</v>
      </c>
      <c r="M305" s="76">
        <v>0.22388</v>
      </c>
      <c r="N305" s="76">
        <v>4.478E-2</v>
      </c>
      <c r="O305" s="76">
        <v>5.9700000000000003E-2</v>
      </c>
      <c r="P305" s="76">
        <v>0.14924999999999999</v>
      </c>
      <c r="Q305" s="76">
        <v>1.4930000000000001E-2</v>
      </c>
      <c r="R305" s="76">
        <v>4.478E-2</v>
      </c>
      <c r="S305" s="76">
        <v>2.9850000000000002E-2</v>
      </c>
      <c r="T305" s="76">
        <v>0</v>
      </c>
      <c r="U305" s="76">
        <v>5.9700000000000003E-2</v>
      </c>
      <c r="V305" s="76">
        <v>8.9550000000000005E-2</v>
      </c>
      <c r="W305" s="62">
        <f t="shared" si="16"/>
        <v>0.35821999999999998</v>
      </c>
      <c r="X305" s="62">
        <f t="shared" si="17"/>
        <v>0.64178999999999997</v>
      </c>
      <c r="Y305" s="62">
        <f t="shared" si="18"/>
        <v>7.4630000000000002E-2</v>
      </c>
      <c r="Z305" s="62">
        <f t="shared" si="19"/>
        <v>5.9700000000000003E-2</v>
      </c>
    </row>
    <row r="306" spans="1:26" x14ac:dyDescent="0.2">
      <c r="A306" s="74" t="s">
        <v>29</v>
      </c>
      <c r="B306" s="75" t="s">
        <v>617</v>
      </c>
      <c r="C306" s="76">
        <v>0</v>
      </c>
      <c r="D306" s="76">
        <v>1.4930000000000001E-2</v>
      </c>
      <c r="E306" s="76">
        <v>4.478E-2</v>
      </c>
      <c r="F306" s="76">
        <v>1.4930000000000001E-2</v>
      </c>
      <c r="G306" s="76">
        <v>1.4930000000000001E-2</v>
      </c>
      <c r="H306" s="76">
        <v>0</v>
      </c>
      <c r="I306" s="76">
        <v>0</v>
      </c>
      <c r="J306" s="76">
        <v>1.4930000000000001E-2</v>
      </c>
      <c r="K306" s="76">
        <v>2.9850000000000002E-2</v>
      </c>
      <c r="L306" s="76">
        <v>0.25373000000000001</v>
      </c>
      <c r="M306" s="76">
        <v>0.20896000000000001</v>
      </c>
      <c r="N306" s="76">
        <v>5.9700000000000003E-2</v>
      </c>
      <c r="O306" s="76">
        <v>1.4930000000000001E-2</v>
      </c>
      <c r="P306" s="76">
        <v>0.10448</v>
      </c>
      <c r="Q306" s="76">
        <v>1.4930000000000001E-2</v>
      </c>
      <c r="R306" s="76">
        <v>0.10448</v>
      </c>
      <c r="S306" s="76">
        <v>1.4930000000000001E-2</v>
      </c>
      <c r="T306" s="76">
        <v>0</v>
      </c>
      <c r="U306" s="76">
        <v>5.9700000000000003E-2</v>
      </c>
      <c r="V306" s="76">
        <v>2.9850000000000002E-2</v>
      </c>
      <c r="W306" s="62">
        <f t="shared" si="16"/>
        <v>0.37316000000000005</v>
      </c>
      <c r="X306" s="62">
        <f t="shared" si="17"/>
        <v>0.62687999999999999</v>
      </c>
      <c r="Y306" s="62">
        <f t="shared" si="18"/>
        <v>0.10448</v>
      </c>
      <c r="Z306" s="62">
        <f t="shared" si="19"/>
        <v>1.4930000000000001E-2</v>
      </c>
    </row>
    <row r="307" spans="1:26" x14ac:dyDescent="0.2">
      <c r="A307" s="74" t="s">
        <v>29</v>
      </c>
      <c r="B307" s="75" t="s">
        <v>618</v>
      </c>
      <c r="C307" s="76">
        <v>0</v>
      </c>
      <c r="D307" s="76">
        <v>1.4930000000000001E-2</v>
      </c>
      <c r="E307" s="76">
        <v>7.4630000000000002E-2</v>
      </c>
      <c r="F307" s="76">
        <v>1.4930000000000001E-2</v>
      </c>
      <c r="G307" s="76">
        <v>1.4930000000000001E-2</v>
      </c>
      <c r="H307" s="76">
        <v>4.478E-2</v>
      </c>
      <c r="I307" s="76">
        <v>0</v>
      </c>
      <c r="J307" s="76">
        <v>0</v>
      </c>
      <c r="K307" s="76">
        <v>4.478E-2</v>
      </c>
      <c r="L307" s="76">
        <v>0.20896000000000001</v>
      </c>
      <c r="M307" s="76">
        <v>0.26866000000000001</v>
      </c>
      <c r="N307" s="76">
        <v>1.4930000000000001E-2</v>
      </c>
      <c r="O307" s="76">
        <v>1.4930000000000001E-2</v>
      </c>
      <c r="P307" s="76">
        <v>7.4630000000000002E-2</v>
      </c>
      <c r="Q307" s="76">
        <v>1.4930000000000001E-2</v>
      </c>
      <c r="R307" s="76">
        <v>2.9850000000000002E-2</v>
      </c>
      <c r="S307" s="76">
        <v>5.9700000000000003E-2</v>
      </c>
      <c r="T307" s="76">
        <v>0</v>
      </c>
      <c r="U307" s="76">
        <v>7.4630000000000002E-2</v>
      </c>
      <c r="V307" s="76">
        <v>2.9850000000000002E-2</v>
      </c>
      <c r="W307" s="62">
        <f t="shared" si="16"/>
        <v>0.38808999999999994</v>
      </c>
      <c r="X307" s="62">
        <f t="shared" si="17"/>
        <v>0.61196000000000006</v>
      </c>
      <c r="Y307" s="62">
        <f t="shared" si="18"/>
        <v>7.4639999999999998E-2</v>
      </c>
      <c r="Z307" s="62">
        <f t="shared" si="19"/>
        <v>5.9709999999999999E-2</v>
      </c>
    </row>
    <row r="308" spans="1:26" x14ac:dyDescent="0.2">
      <c r="A308" s="74" t="s">
        <v>29</v>
      </c>
      <c r="B308" s="75" t="s">
        <v>619</v>
      </c>
      <c r="C308" s="76">
        <v>4.478E-2</v>
      </c>
      <c r="D308" s="76">
        <v>4.478E-2</v>
      </c>
      <c r="E308" s="76">
        <v>4.478E-2</v>
      </c>
      <c r="F308" s="76">
        <v>1.4930000000000001E-2</v>
      </c>
      <c r="G308" s="76">
        <v>0</v>
      </c>
      <c r="H308" s="76">
        <v>2.9850000000000002E-2</v>
      </c>
      <c r="I308" s="76">
        <v>4.478E-2</v>
      </c>
      <c r="J308" s="76">
        <v>2.9850000000000002E-2</v>
      </c>
      <c r="K308" s="76">
        <v>2.9850000000000002E-2</v>
      </c>
      <c r="L308" s="76">
        <v>0.13433</v>
      </c>
      <c r="M308" s="76">
        <v>0.19403000000000001</v>
      </c>
      <c r="N308" s="76">
        <v>1.4930000000000001E-2</v>
      </c>
      <c r="O308" s="76">
        <v>2.9850000000000002E-2</v>
      </c>
      <c r="P308" s="76">
        <v>8.9550000000000005E-2</v>
      </c>
      <c r="Q308" s="76">
        <v>2.9850000000000002E-2</v>
      </c>
      <c r="R308" s="76">
        <v>2.9850000000000002E-2</v>
      </c>
      <c r="S308" s="76">
        <v>5.9700000000000003E-2</v>
      </c>
      <c r="T308" s="76">
        <v>4.478E-2</v>
      </c>
      <c r="U308" s="76">
        <v>4.478E-2</v>
      </c>
      <c r="V308" s="76">
        <v>4.478E-2</v>
      </c>
      <c r="W308" s="62">
        <f t="shared" si="16"/>
        <v>0.38807999999999993</v>
      </c>
      <c r="X308" s="62">
        <f t="shared" si="17"/>
        <v>0.61194999999999999</v>
      </c>
      <c r="Y308" s="62">
        <f t="shared" si="18"/>
        <v>8.9560000000000001E-2</v>
      </c>
      <c r="Z308" s="62">
        <f t="shared" si="19"/>
        <v>4.478E-2</v>
      </c>
    </row>
    <row r="309" spans="1:26" x14ac:dyDescent="0.2">
      <c r="A309" s="30" t="s">
        <v>25</v>
      </c>
      <c r="B309" s="69" t="s">
        <v>620</v>
      </c>
      <c r="C309" s="70">
        <v>3.3180000000000001E-2</v>
      </c>
      <c r="D309" s="70">
        <v>2.3699999999999999E-2</v>
      </c>
      <c r="E309" s="70">
        <v>2.3699999999999999E-2</v>
      </c>
      <c r="F309" s="70">
        <v>4.7400000000000003E-3</v>
      </c>
      <c r="G309" s="70">
        <v>1.8960000000000001E-2</v>
      </c>
      <c r="H309" s="70">
        <v>2.3699999999999999E-2</v>
      </c>
      <c r="I309" s="70">
        <v>3.3180000000000001E-2</v>
      </c>
      <c r="J309" s="70">
        <v>9.4800000000000006E-3</v>
      </c>
      <c r="K309" s="70">
        <v>2.3699999999999999E-2</v>
      </c>
      <c r="L309" s="70">
        <v>0.10427</v>
      </c>
      <c r="M309" s="70">
        <v>0.21801000000000001</v>
      </c>
      <c r="N309" s="70">
        <v>4.265E-2</v>
      </c>
      <c r="O309" s="70">
        <v>9.4800000000000006E-3</v>
      </c>
      <c r="P309" s="70">
        <v>9.9529999999999993E-2</v>
      </c>
      <c r="Q309" s="70">
        <v>2.844E-2</v>
      </c>
      <c r="R309" s="70">
        <v>9.4789999999999999E-2</v>
      </c>
      <c r="S309" s="70">
        <v>7.5829999999999995E-2</v>
      </c>
      <c r="T309" s="70">
        <v>2.3699999999999999E-2</v>
      </c>
      <c r="U309" s="70">
        <v>6.1609999999999998E-2</v>
      </c>
      <c r="V309" s="70">
        <v>4.7390000000000002E-2</v>
      </c>
      <c r="W309" s="62">
        <f t="shared" si="16"/>
        <v>0.43603999999999998</v>
      </c>
      <c r="X309" s="62">
        <f t="shared" si="17"/>
        <v>0.56400000000000006</v>
      </c>
      <c r="Y309" s="62">
        <f t="shared" si="18"/>
        <v>9.0049999999999991E-2</v>
      </c>
      <c r="Z309" s="62">
        <f t="shared" si="19"/>
        <v>2.844E-2</v>
      </c>
    </row>
    <row r="310" spans="1:26" x14ac:dyDescent="0.2">
      <c r="A310" s="30" t="s">
        <v>25</v>
      </c>
      <c r="B310" s="69" t="s">
        <v>648</v>
      </c>
      <c r="C310" s="70">
        <v>1.422E-2</v>
      </c>
      <c r="D310" s="70">
        <v>1.8960000000000001E-2</v>
      </c>
      <c r="E310" s="70">
        <v>4.7390000000000002E-2</v>
      </c>
      <c r="F310" s="70">
        <v>9.4800000000000006E-3</v>
      </c>
      <c r="G310" s="70">
        <v>9.4800000000000006E-3</v>
      </c>
      <c r="H310" s="70">
        <v>1.8960000000000001E-2</v>
      </c>
      <c r="I310" s="70">
        <v>2.844E-2</v>
      </c>
      <c r="J310" s="70">
        <v>9.4800000000000006E-3</v>
      </c>
      <c r="K310" s="70">
        <v>9.4800000000000006E-3</v>
      </c>
      <c r="L310" s="70">
        <v>9.9529999999999993E-2</v>
      </c>
      <c r="M310" s="70">
        <v>0.18956999999999999</v>
      </c>
      <c r="N310" s="70">
        <v>2.844E-2</v>
      </c>
      <c r="O310" s="70">
        <v>0</v>
      </c>
      <c r="P310" s="70">
        <v>0.21801000000000001</v>
      </c>
      <c r="Q310" s="70">
        <v>1.8960000000000001E-2</v>
      </c>
      <c r="R310" s="70">
        <v>8.0570000000000003E-2</v>
      </c>
      <c r="S310" s="70">
        <v>4.7390000000000002E-2</v>
      </c>
      <c r="T310" s="70">
        <v>2.844E-2</v>
      </c>
      <c r="U310" s="70">
        <v>3.7909999999999999E-2</v>
      </c>
      <c r="V310" s="70">
        <v>8.5309999999999997E-2</v>
      </c>
      <c r="W310" s="62">
        <f t="shared" si="16"/>
        <v>0.34598000000000001</v>
      </c>
      <c r="X310" s="62">
        <f t="shared" si="17"/>
        <v>0.65403999999999995</v>
      </c>
      <c r="Y310" s="62">
        <f t="shared" si="18"/>
        <v>5.688E-2</v>
      </c>
      <c r="Z310" s="62">
        <f t="shared" si="19"/>
        <v>2.844E-2</v>
      </c>
    </row>
    <row r="311" spans="1:26" x14ac:dyDescent="0.2">
      <c r="A311" s="30" t="s">
        <v>25</v>
      </c>
      <c r="B311" s="69" t="s">
        <v>649</v>
      </c>
      <c r="C311" s="70">
        <v>2.3699999999999999E-2</v>
      </c>
      <c r="D311" s="70">
        <v>2.3699999999999999E-2</v>
      </c>
      <c r="E311" s="70">
        <v>3.7909999999999999E-2</v>
      </c>
      <c r="F311" s="70">
        <v>9.4800000000000006E-3</v>
      </c>
      <c r="G311" s="70">
        <v>2.844E-2</v>
      </c>
      <c r="H311" s="70">
        <v>3.3180000000000001E-2</v>
      </c>
      <c r="I311" s="70">
        <v>3.3180000000000001E-2</v>
      </c>
      <c r="J311" s="70">
        <v>9.4800000000000006E-3</v>
      </c>
      <c r="K311" s="70">
        <v>9.4800000000000006E-3</v>
      </c>
      <c r="L311" s="70">
        <v>0.16588</v>
      </c>
      <c r="M311" s="70">
        <v>0.14218</v>
      </c>
      <c r="N311" s="70">
        <v>3.3180000000000001E-2</v>
      </c>
      <c r="O311" s="70">
        <v>2.3699999999999999E-2</v>
      </c>
      <c r="P311" s="70">
        <v>0.14692</v>
      </c>
      <c r="Q311" s="70">
        <v>1.422E-2</v>
      </c>
      <c r="R311" s="70">
        <v>5.2130000000000003E-2</v>
      </c>
      <c r="S311" s="70">
        <v>4.265E-2</v>
      </c>
      <c r="T311" s="70">
        <v>3.3180000000000001E-2</v>
      </c>
      <c r="U311" s="70">
        <v>8.5309999999999997E-2</v>
      </c>
      <c r="V311" s="70">
        <v>5.2130000000000003E-2</v>
      </c>
      <c r="W311" s="62">
        <f t="shared" si="16"/>
        <v>0.39811999999999997</v>
      </c>
      <c r="X311" s="62">
        <f t="shared" si="17"/>
        <v>0.60190999999999995</v>
      </c>
      <c r="Y311" s="62">
        <f t="shared" si="18"/>
        <v>6.6360000000000002E-2</v>
      </c>
      <c r="Z311" s="62">
        <f t="shared" si="19"/>
        <v>4.2660000000000003E-2</v>
      </c>
    </row>
    <row r="312" spans="1:26" x14ac:dyDescent="0.2">
      <c r="A312" s="30" t="s">
        <v>25</v>
      </c>
      <c r="B312" s="69" t="s">
        <v>621</v>
      </c>
      <c r="C312" s="70">
        <v>1.422E-2</v>
      </c>
      <c r="D312" s="70">
        <v>1.8960000000000001E-2</v>
      </c>
      <c r="E312" s="70">
        <v>1.8960000000000001E-2</v>
      </c>
      <c r="F312" s="70">
        <v>9.4800000000000006E-3</v>
      </c>
      <c r="G312" s="70">
        <v>2.3699999999999999E-2</v>
      </c>
      <c r="H312" s="70">
        <v>3.3180000000000001E-2</v>
      </c>
      <c r="I312" s="70">
        <v>3.7909999999999999E-2</v>
      </c>
      <c r="J312" s="70">
        <v>0</v>
      </c>
      <c r="K312" s="70">
        <v>4.7400000000000003E-3</v>
      </c>
      <c r="L312" s="70">
        <v>0.15165999999999999</v>
      </c>
      <c r="M312" s="70">
        <v>0.13270000000000001</v>
      </c>
      <c r="N312" s="70">
        <v>3.7909999999999999E-2</v>
      </c>
      <c r="O312" s="70">
        <v>4.7400000000000003E-3</v>
      </c>
      <c r="P312" s="70">
        <v>0.18482999999999999</v>
      </c>
      <c r="Q312" s="70">
        <v>1.422E-2</v>
      </c>
      <c r="R312" s="70">
        <v>7.5829999999999995E-2</v>
      </c>
      <c r="S312" s="70">
        <v>5.2130000000000003E-2</v>
      </c>
      <c r="T312" s="70">
        <v>2.844E-2</v>
      </c>
      <c r="U312" s="70">
        <v>0.109</v>
      </c>
      <c r="V312" s="70">
        <v>4.7390000000000002E-2</v>
      </c>
      <c r="W312" s="62">
        <f t="shared" si="16"/>
        <v>0.42179999999999995</v>
      </c>
      <c r="X312" s="62">
        <f t="shared" si="17"/>
        <v>0.57820000000000005</v>
      </c>
      <c r="Y312" s="62">
        <f t="shared" si="18"/>
        <v>6.1609999999999998E-2</v>
      </c>
      <c r="Z312" s="62">
        <f t="shared" si="19"/>
        <v>4.2660000000000003E-2</v>
      </c>
    </row>
    <row r="313" spans="1:26" x14ac:dyDescent="0.2">
      <c r="A313" s="74" t="s">
        <v>25</v>
      </c>
      <c r="B313" s="75" t="s">
        <v>622</v>
      </c>
      <c r="C313" s="76">
        <v>1.8960000000000001E-2</v>
      </c>
      <c r="D313" s="76">
        <v>1.8960000000000001E-2</v>
      </c>
      <c r="E313" s="76">
        <v>7.109E-2</v>
      </c>
      <c r="F313" s="76">
        <v>9.4800000000000006E-3</v>
      </c>
      <c r="G313" s="76">
        <v>1.8960000000000001E-2</v>
      </c>
      <c r="H313" s="76">
        <v>1.8960000000000001E-2</v>
      </c>
      <c r="I313" s="76">
        <v>3.3180000000000001E-2</v>
      </c>
      <c r="J313" s="76">
        <v>0</v>
      </c>
      <c r="K313" s="76">
        <v>4.7400000000000003E-3</v>
      </c>
      <c r="L313" s="76">
        <v>0.17535999999999999</v>
      </c>
      <c r="M313" s="76">
        <v>0.19431000000000001</v>
      </c>
      <c r="N313" s="76">
        <v>5.2130000000000003E-2</v>
      </c>
      <c r="O313" s="76">
        <v>9.4800000000000006E-3</v>
      </c>
      <c r="P313" s="76">
        <v>0.13270000000000001</v>
      </c>
      <c r="Q313" s="76">
        <v>2.3699999999999999E-2</v>
      </c>
      <c r="R313" s="76">
        <v>5.6869999999999997E-2</v>
      </c>
      <c r="S313" s="76">
        <v>3.7909999999999999E-2</v>
      </c>
      <c r="T313" s="76">
        <v>1.422E-2</v>
      </c>
      <c r="U313" s="76">
        <v>8.0570000000000003E-2</v>
      </c>
      <c r="V313" s="76">
        <v>2.844E-2</v>
      </c>
      <c r="W313" s="62">
        <f t="shared" si="16"/>
        <v>0.40285000000000004</v>
      </c>
      <c r="X313" s="62">
        <f t="shared" si="17"/>
        <v>0.59716999999999998</v>
      </c>
      <c r="Y313" s="62">
        <f t="shared" si="18"/>
        <v>7.5830000000000009E-2</v>
      </c>
      <c r="Z313" s="62">
        <f t="shared" si="19"/>
        <v>2.844E-2</v>
      </c>
    </row>
    <row r="314" spans="1:26" x14ac:dyDescent="0.2">
      <c r="A314" s="74" t="s">
        <v>25</v>
      </c>
      <c r="B314" s="75" t="s">
        <v>623</v>
      </c>
      <c r="C314" s="76">
        <v>9.4800000000000006E-3</v>
      </c>
      <c r="D314" s="76">
        <v>1.422E-2</v>
      </c>
      <c r="E314" s="76">
        <v>9.4789999999999999E-2</v>
      </c>
      <c r="F314" s="76">
        <v>9.4800000000000006E-3</v>
      </c>
      <c r="G314" s="76">
        <v>2.3699999999999999E-2</v>
      </c>
      <c r="H314" s="76">
        <v>1.8960000000000001E-2</v>
      </c>
      <c r="I314" s="76">
        <v>3.3180000000000001E-2</v>
      </c>
      <c r="J314" s="76">
        <v>9.4800000000000006E-3</v>
      </c>
      <c r="K314" s="76">
        <v>4.7400000000000003E-3</v>
      </c>
      <c r="L314" s="76">
        <v>0.21326999999999999</v>
      </c>
      <c r="M314" s="76">
        <v>0.11848</v>
      </c>
      <c r="N314" s="76">
        <v>6.1609999999999998E-2</v>
      </c>
      <c r="O314" s="76">
        <v>9.4800000000000006E-3</v>
      </c>
      <c r="P314" s="76">
        <v>0.11848</v>
      </c>
      <c r="Q314" s="76">
        <v>2.3699999999999999E-2</v>
      </c>
      <c r="R314" s="76">
        <v>6.6350000000000006E-2</v>
      </c>
      <c r="S314" s="76">
        <v>4.7390000000000002E-2</v>
      </c>
      <c r="T314" s="76">
        <v>3.3180000000000001E-2</v>
      </c>
      <c r="U314" s="76">
        <v>6.6350000000000006E-2</v>
      </c>
      <c r="V314" s="76">
        <v>2.3699999999999999E-2</v>
      </c>
      <c r="W314" s="62">
        <f t="shared" si="16"/>
        <v>0.45024999999999998</v>
      </c>
      <c r="X314" s="62">
        <f t="shared" si="17"/>
        <v>0.54976999999999998</v>
      </c>
      <c r="Y314" s="62">
        <f t="shared" si="18"/>
        <v>8.0570000000000003E-2</v>
      </c>
      <c r="Z314" s="62">
        <f t="shared" si="19"/>
        <v>2.844E-2</v>
      </c>
    </row>
    <row r="315" spans="1:26" x14ac:dyDescent="0.2">
      <c r="A315" s="74" t="s">
        <v>25</v>
      </c>
      <c r="B315" s="75" t="s">
        <v>624</v>
      </c>
      <c r="C315" s="76">
        <v>1.422E-2</v>
      </c>
      <c r="D315" s="76">
        <v>1.8960000000000001E-2</v>
      </c>
      <c r="E315" s="76">
        <v>7.109E-2</v>
      </c>
      <c r="F315" s="76">
        <v>4.7400000000000003E-3</v>
      </c>
      <c r="G315" s="76">
        <v>2.3699999999999999E-2</v>
      </c>
      <c r="H315" s="76">
        <v>1.8960000000000001E-2</v>
      </c>
      <c r="I315" s="76">
        <v>3.3180000000000001E-2</v>
      </c>
      <c r="J315" s="76">
        <v>4.7400000000000003E-3</v>
      </c>
      <c r="K315" s="76">
        <v>9.4800000000000006E-3</v>
      </c>
      <c r="L315" s="76">
        <v>0.17061999999999999</v>
      </c>
      <c r="M315" s="76">
        <v>0.17535999999999999</v>
      </c>
      <c r="N315" s="76">
        <v>6.6350000000000006E-2</v>
      </c>
      <c r="O315" s="76">
        <v>1.8960000000000001E-2</v>
      </c>
      <c r="P315" s="76">
        <v>0.12795999999999999</v>
      </c>
      <c r="Q315" s="76">
        <v>1.8960000000000001E-2</v>
      </c>
      <c r="R315" s="76">
        <v>6.6350000000000006E-2</v>
      </c>
      <c r="S315" s="76">
        <v>2.3699999999999999E-2</v>
      </c>
      <c r="T315" s="76">
        <v>1.422E-2</v>
      </c>
      <c r="U315" s="76">
        <v>8.5309999999999997E-2</v>
      </c>
      <c r="V315" s="76">
        <v>3.3180000000000001E-2</v>
      </c>
      <c r="W315" s="62">
        <f t="shared" si="16"/>
        <v>0.42655999999999999</v>
      </c>
      <c r="X315" s="62">
        <f t="shared" si="17"/>
        <v>0.57347999999999999</v>
      </c>
      <c r="Y315" s="62">
        <f t="shared" si="18"/>
        <v>9.4790000000000013E-2</v>
      </c>
      <c r="Z315" s="62">
        <f t="shared" si="19"/>
        <v>2.3700000000000002E-2</v>
      </c>
    </row>
    <row r="316" spans="1:26" x14ac:dyDescent="0.2">
      <c r="A316" s="74" t="s">
        <v>25</v>
      </c>
      <c r="B316" s="75" t="s">
        <v>625</v>
      </c>
      <c r="C316" s="76">
        <v>8.0570000000000003E-2</v>
      </c>
      <c r="D316" s="76">
        <v>4.265E-2</v>
      </c>
      <c r="E316" s="76">
        <v>3.7909999999999999E-2</v>
      </c>
      <c r="F316" s="76">
        <v>1.422E-2</v>
      </c>
      <c r="G316" s="76">
        <v>1.422E-2</v>
      </c>
      <c r="H316" s="76">
        <v>1.8960000000000001E-2</v>
      </c>
      <c r="I316" s="76">
        <v>2.3699999999999999E-2</v>
      </c>
      <c r="J316" s="76">
        <v>2.3699999999999999E-2</v>
      </c>
      <c r="K316" s="76">
        <v>2.3699999999999999E-2</v>
      </c>
      <c r="L316" s="76">
        <v>5.2130000000000003E-2</v>
      </c>
      <c r="M316" s="76">
        <v>0.15640000000000001</v>
      </c>
      <c r="N316" s="76">
        <v>1.8960000000000001E-2</v>
      </c>
      <c r="O316" s="76">
        <v>1.422E-2</v>
      </c>
      <c r="P316" s="76">
        <v>9.0050000000000005E-2</v>
      </c>
      <c r="Q316" s="76">
        <v>2.3699999999999999E-2</v>
      </c>
      <c r="R316" s="76">
        <v>9.4789999999999999E-2</v>
      </c>
      <c r="S316" s="76">
        <v>9.4789999999999999E-2</v>
      </c>
      <c r="T316" s="76">
        <v>2.844E-2</v>
      </c>
      <c r="U316" s="76">
        <v>5.2130000000000003E-2</v>
      </c>
      <c r="V316" s="76">
        <v>9.4789999999999999E-2</v>
      </c>
      <c r="W316" s="62">
        <f t="shared" si="16"/>
        <v>0.45972999999999997</v>
      </c>
      <c r="X316" s="62">
        <f t="shared" si="17"/>
        <v>0.5403</v>
      </c>
      <c r="Y316" s="62">
        <f t="shared" si="18"/>
        <v>8.5309999999999997E-2</v>
      </c>
      <c r="Z316" s="62">
        <f t="shared" si="19"/>
        <v>3.3180000000000001E-2</v>
      </c>
    </row>
    <row r="317" spans="1:26" x14ac:dyDescent="0.2">
      <c r="A317" s="74" t="s">
        <v>25</v>
      </c>
      <c r="B317" s="75" t="s">
        <v>626</v>
      </c>
      <c r="C317" s="76">
        <v>9.4800000000000006E-3</v>
      </c>
      <c r="D317" s="76">
        <v>1.8960000000000001E-2</v>
      </c>
      <c r="E317" s="76">
        <v>7.5829999999999995E-2</v>
      </c>
      <c r="F317" s="76">
        <v>4.7400000000000003E-3</v>
      </c>
      <c r="G317" s="76">
        <v>2.3699999999999999E-2</v>
      </c>
      <c r="H317" s="76">
        <v>2.3699999999999999E-2</v>
      </c>
      <c r="I317" s="76">
        <v>3.3180000000000001E-2</v>
      </c>
      <c r="J317" s="76">
        <v>0</v>
      </c>
      <c r="K317" s="76">
        <v>9.4800000000000006E-3</v>
      </c>
      <c r="L317" s="76">
        <v>0.17535999999999999</v>
      </c>
      <c r="M317" s="76">
        <v>0.18482999999999999</v>
      </c>
      <c r="N317" s="76">
        <v>4.7390000000000002E-2</v>
      </c>
      <c r="O317" s="76">
        <v>1.8960000000000001E-2</v>
      </c>
      <c r="P317" s="76">
        <v>0.14692</v>
      </c>
      <c r="Q317" s="76">
        <v>1.8960000000000001E-2</v>
      </c>
      <c r="R317" s="76">
        <v>6.1609999999999998E-2</v>
      </c>
      <c r="S317" s="76">
        <v>3.7909999999999999E-2</v>
      </c>
      <c r="T317" s="76">
        <v>1.422E-2</v>
      </c>
      <c r="U317" s="76">
        <v>7.109E-2</v>
      </c>
      <c r="V317" s="76">
        <v>2.3699999999999999E-2</v>
      </c>
      <c r="W317" s="62">
        <f t="shared" si="16"/>
        <v>0.40758999999999995</v>
      </c>
      <c r="X317" s="62">
        <f t="shared" si="17"/>
        <v>0.59243000000000001</v>
      </c>
      <c r="Y317" s="62">
        <f t="shared" si="18"/>
        <v>7.5830000000000009E-2</v>
      </c>
      <c r="Z317" s="62">
        <f t="shared" si="19"/>
        <v>2.844E-2</v>
      </c>
    </row>
  </sheetData>
  <autoFilter ref="A2:V297" xr:uid="{D4C354FA-57D9-ED42-881B-00B37A632CF0}">
    <sortState xmlns:xlrd2="http://schemas.microsoft.com/office/spreadsheetml/2017/richdata2" ref="A3:V317">
      <sortCondition ref="A2:A317"/>
    </sortState>
  </autoFilter>
  <mergeCells count="1">
    <mergeCell ref="A1:Z1"/>
  </mergeCells>
  <pageMargins left="0.7" right="0.7" top="0.75" bottom="0.75" header="0.3" footer="0.3"/>
  <pageSetup paperSize="9" scale="15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9CCF8-EDEE-3946-8895-43B51C28A8E1}">
  <sheetPr>
    <pageSetUpPr fitToPage="1"/>
  </sheetPr>
  <dimension ref="A1:K284"/>
  <sheetViews>
    <sheetView workbookViewId="0">
      <selection sqref="A1:I1"/>
    </sheetView>
  </sheetViews>
  <sheetFormatPr baseColWidth="10" defaultColWidth="11" defaultRowHeight="16" x14ac:dyDescent="0.2"/>
  <cols>
    <col min="1" max="1" width="13.1640625" style="16" customWidth="1"/>
    <col min="2" max="2" width="27.33203125" customWidth="1"/>
    <col min="3" max="3" width="7.1640625" style="2" customWidth="1"/>
    <col min="4" max="4" width="9.33203125" style="2" customWidth="1"/>
    <col min="5" max="5" width="9.33203125" style="1" customWidth="1"/>
    <col min="6" max="6" width="9.33203125" style="11" customWidth="1"/>
    <col min="7" max="7" width="17.5" style="2" customWidth="1"/>
    <col min="8" max="8" width="9.33203125" style="2" customWidth="1"/>
    <col min="9" max="9" width="9.33203125" customWidth="1"/>
  </cols>
  <sheetData>
    <row r="1" spans="1:9" x14ac:dyDescent="0.2">
      <c r="A1" s="101" t="s">
        <v>683</v>
      </c>
      <c r="B1" s="101"/>
      <c r="C1" s="101"/>
      <c r="D1" s="101"/>
      <c r="E1" s="101"/>
      <c r="F1" s="101"/>
      <c r="G1" s="101"/>
      <c r="H1" s="101"/>
      <c r="I1" s="101"/>
    </row>
    <row r="2" spans="1:9" s="19" customFormat="1" ht="45" x14ac:dyDescent="0.2">
      <c r="A2" s="46" t="s">
        <v>196</v>
      </c>
      <c r="B2" s="46" t="s">
        <v>198</v>
      </c>
      <c r="C2" s="46" t="s">
        <v>34</v>
      </c>
      <c r="D2" s="46" t="s">
        <v>358</v>
      </c>
      <c r="E2" s="46" t="s">
        <v>194</v>
      </c>
      <c r="F2" s="46" t="s">
        <v>193</v>
      </c>
      <c r="G2" s="46" t="s">
        <v>238</v>
      </c>
      <c r="H2" s="46" t="s">
        <v>242</v>
      </c>
      <c r="I2" s="46" t="s">
        <v>241</v>
      </c>
    </row>
    <row r="3" spans="1:9" x14ac:dyDescent="0.2">
      <c r="A3" s="47" t="s">
        <v>356</v>
      </c>
      <c r="B3" s="48" t="s">
        <v>236</v>
      </c>
      <c r="C3" s="47" t="s">
        <v>62</v>
      </c>
      <c r="D3" s="49">
        <v>170</v>
      </c>
      <c r="E3" s="49">
        <v>9.14</v>
      </c>
      <c r="F3" s="49">
        <v>36.409999999999997</v>
      </c>
      <c r="G3" s="50" t="s">
        <v>240</v>
      </c>
      <c r="H3" s="51">
        <v>140.35</v>
      </c>
      <c r="I3" s="51">
        <v>0.45400000000000001</v>
      </c>
    </row>
    <row r="4" spans="1:9" x14ac:dyDescent="0.2">
      <c r="A4" s="47" t="s">
        <v>356</v>
      </c>
      <c r="B4" s="48" t="s">
        <v>237</v>
      </c>
      <c r="C4" s="47" t="s">
        <v>62</v>
      </c>
      <c r="D4" s="49">
        <v>184</v>
      </c>
      <c r="E4" s="49">
        <v>5.76</v>
      </c>
      <c r="F4" s="49">
        <v>40.06</v>
      </c>
      <c r="G4" s="52" t="s">
        <v>239</v>
      </c>
      <c r="H4" s="51">
        <v>120.27</v>
      </c>
      <c r="I4" s="51">
        <v>0.161</v>
      </c>
    </row>
    <row r="5" spans="1:9" x14ac:dyDescent="0.2">
      <c r="A5" s="47" t="s">
        <v>356</v>
      </c>
      <c r="B5" s="48" t="s">
        <v>304</v>
      </c>
      <c r="C5" s="47" t="s">
        <v>62</v>
      </c>
      <c r="D5" s="49">
        <v>171</v>
      </c>
      <c r="E5" s="49">
        <v>9.36</v>
      </c>
      <c r="F5" s="49">
        <v>33.07</v>
      </c>
      <c r="G5" s="50" t="s">
        <v>240</v>
      </c>
      <c r="H5" s="51">
        <v>136.66999999999999</v>
      </c>
      <c r="I5" s="51">
        <v>0.27800000000000002</v>
      </c>
    </row>
    <row r="6" spans="1:9" x14ac:dyDescent="0.2">
      <c r="A6" s="47" t="s">
        <v>356</v>
      </c>
      <c r="B6" s="48" t="s">
        <v>305</v>
      </c>
      <c r="C6" s="47" t="s">
        <v>62</v>
      </c>
      <c r="D6" s="49">
        <v>187</v>
      </c>
      <c r="E6" s="49">
        <v>6.12</v>
      </c>
      <c r="F6" s="49">
        <v>34.92</v>
      </c>
      <c r="G6" s="50" t="s">
        <v>240</v>
      </c>
      <c r="H6" s="51">
        <v>155.72</v>
      </c>
      <c r="I6" s="51">
        <v>0.67200000000000004</v>
      </c>
    </row>
    <row r="7" spans="1:9" x14ac:dyDescent="0.2">
      <c r="A7" s="47" t="s">
        <v>356</v>
      </c>
      <c r="B7" s="48" t="s">
        <v>306</v>
      </c>
      <c r="C7" s="47" t="s">
        <v>62</v>
      </c>
      <c r="D7" s="49">
        <v>170</v>
      </c>
      <c r="E7" s="49">
        <v>8.91</v>
      </c>
      <c r="F7" s="49">
        <v>41.99</v>
      </c>
      <c r="G7" s="52" t="s">
        <v>239</v>
      </c>
      <c r="H7" s="51">
        <v>142.06</v>
      </c>
      <c r="I7" s="51">
        <v>0.47500000000000003</v>
      </c>
    </row>
    <row r="8" spans="1:9" x14ac:dyDescent="0.2">
      <c r="A8" s="47" t="s">
        <v>357</v>
      </c>
      <c r="B8" s="48" t="s">
        <v>307</v>
      </c>
      <c r="C8" s="47" t="s">
        <v>62</v>
      </c>
      <c r="D8" s="49">
        <v>139</v>
      </c>
      <c r="E8" s="49">
        <v>4.72</v>
      </c>
      <c r="F8" s="49">
        <v>76.86</v>
      </c>
      <c r="G8" s="52" t="s">
        <v>239</v>
      </c>
      <c r="H8" s="51">
        <v>90.36</v>
      </c>
      <c r="I8" s="51">
        <v>-0.69400000000000006</v>
      </c>
    </row>
    <row r="9" spans="1:9" x14ac:dyDescent="0.2">
      <c r="A9" s="47" t="s">
        <v>357</v>
      </c>
      <c r="B9" s="48" t="s">
        <v>308</v>
      </c>
      <c r="C9" s="47" t="s">
        <v>62</v>
      </c>
      <c r="D9" s="49">
        <v>155</v>
      </c>
      <c r="E9" s="49">
        <v>5.01</v>
      </c>
      <c r="F9" s="49">
        <v>68.239999999999995</v>
      </c>
      <c r="G9" s="52" t="s">
        <v>239</v>
      </c>
      <c r="H9" s="51">
        <v>84.19</v>
      </c>
      <c r="I9" s="51">
        <v>-1.111</v>
      </c>
    </row>
    <row r="10" spans="1:9" x14ac:dyDescent="0.2">
      <c r="A10" s="47" t="s">
        <v>357</v>
      </c>
      <c r="B10" s="48" t="s">
        <v>309</v>
      </c>
      <c r="C10" s="47" t="s">
        <v>62</v>
      </c>
      <c r="D10" s="49">
        <v>159</v>
      </c>
      <c r="E10" s="49">
        <v>4.95</v>
      </c>
      <c r="F10" s="49">
        <v>99.18</v>
      </c>
      <c r="G10" s="52" t="s">
        <v>239</v>
      </c>
      <c r="H10" s="51">
        <v>85.72</v>
      </c>
      <c r="I10" s="51">
        <v>-0.98299999999999998</v>
      </c>
    </row>
    <row r="11" spans="1:9" x14ac:dyDescent="0.2">
      <c r="A11" s="47" t="s">
        <v>197</v>
      </c>
      <c r="B11" s="48" t="s">
        <v>310</v>
      </c>
      <c r="C11" s="47" t="s">
        <v>62</v>
      </c>
      <c r="D11" s="49">
        <v>183</v>
      </c>
      <c r="E11" s="49">
        <v>9.74</v>
      </c>
      <c r="F11" s="49">
        <v>31.57</v>
      </c>
      <c r="G11" s="53" t="s">
        <v>240</v>
      </c>
      <c r="H11" s="51">
        <v>132.08000000000001</v>
      </c>
      <c r="I11" s="51">
        <v>0.24</v>
      </c>
    </row>
    <row r="12" spans="1:9" x14ac:dyDescent="0.2">
      <c r="A12" s="47" t="s">
        <v>197</v>
      </c>
      <c r="B12" s="48" t="s">
        <v>311</v>
      </c>
      <c r="C12" s="47" t="s">
        <v>62</v>
      </c>
      <c r="D12" s="49">
        <v>180</v>
      </c>
      <c r="E12" s="49">
        <v>9.5</v>
      </c>
      <c r="F12" s="49">
        <v>36.5</v>
      </c>
      <c r="G12" s="53" t="s">
        <v>240</v>
      </c>
      <c r="H12" s="51">
        <v>133.22</v>
      </c>
      <c r="I12" s="51">
        <v>0.54</v>
      </c>
    </row>
    <row r="13" spans="1:9" x14ac:dyDescent="0.2">
      <c r="A13" s="47" t="s">
        <v>197</v>
      </c>
      <c r="B13" s="48" t="s">
        <v>312</v>
      </c>
      <c r="C13" s="47" t="s">
        <v>62</v>
      </c>
      <c r="D13" s="49">
        <v>186</v>
      </c>
      <c r="E13" s="49">
        <v>9.59</v>
      </c>
      <c r="F13" s="49">
        <v>30.6</v>
      </c>
      <c r="G13" s="53" t="s">
        <v>240</v>
      </c>
      <c r="H13" s="51">
        <v>126.72</v>
      </c>
      <c r="I13" s="51">
        <v>0.41799999999999998</v>
      </c>
    </row>
    <row r="14" spans="1:9" x14ac:dyDescent="0.2">
      <c r="A14" s="47" t="s">
        <v>197</v>
      </c>
      <c r="B14" s="48" t="s">
        <v>313</v>
      </c>
      <c r="C14" s="47" t="s">
        <v>62</v>
      </c>
      <c r="D14" s="49">
        <v>193</v>
      </c>
      <c r="E14" s="49">
        <v>9.06</v>
      </c>
      <c r="F14" s="49">
        <v>38.72</v>
      </c>
      <c r="G14" s="53" t="s">
        <v>240</v>
      </c>
      <c r="H14" s="51">
        <v>116.63</v>
      </c>
      <c r="I14" s="51">
        <v>0.153</v>
      </c>
    </row>
    <row r="15" spans="1:9" x14ac:dyDescent="0.2">
      <c r="A15" s="47" t="s">
        <v>356</v>
      </c>
      <c r="B15" s="48" t="s">
        <v>236</v>
      </c>
      <c r="C15" s="47" t="s">
        <v>15</v>
      </c>
      <c r="D15" s="49">
        <v>256</v>
      </c>
      <c r="E15" s="49">
        <v>6.95</v>
      </c>
      <c r="F15" s="49">
        <v>30.17</v>
      </c>
      <c r="G15" s="53" t="s">
        <v>240</v>
      </c>
      <c r="H15" s="51">
        <v>153.09</v>
      </c>
      <c r="I15" s="51">
        <v>1.296</v>
      </c>
    </row>
    <row r="16" spans="1:9" x14ac:dyDescent="0.2">
      <c r="A16" s="47" t="s">
        <v>356</v>
      </c>
      <c r="B16" s="48" t="s">
        <v>237</v>
      </c>
      <c r="C16" s="47" t="s">
        <v>15</v>
      </c>
      <c r="D16" s="49">
        <v>252</v>
      </c>
      <c r="E16" s="49">
        <v>7.75</v>
      </c>
      <c r="F16" s="49">
        <v>34.17</v>
      </c>
      <c r="G16" s="53" t="s">
        <v>240</v>
      </c>
      <c r="H16" s="51">
        <v>133.49</v>
      </c>
      <c r="I16" s="51">
        <v>1.0389999999999999</v>
      </c>
    </row>
    <row r="17" spans="1:11" x14ac:dyDescent="0.2">
      <c r="A17" s="47" t="s">
        <v>356</v>
      </c>
      <c r="B17" s="48" t="s">
        <v>304</v>
      </c>
      <c r="C17" s="47" t="s">
        <v>15</v>
      </c>
      <c r="D17" s="49">
        <v>255</v>
      </c>
      <c r="E17" s="49">
        <v>8.43</v>
      </c>
      <c r="F17" s="49">
        <v>36.78</v>
      </c>
      <c r="G17" s="53" t="s">
        <v>240</v>
      </c>
      <c r="H17" s="51">
        <v>158.31</v>
      </c>
      <c r="I17" s="51">
        <v>1.3180000000000001</v>
      </c>
    </row>
    <row r="18" spans="1:11" x14ac:dyDescent="0.2">
      <c r="A18" s="47" t="s">
        <v>356</v>
      </c>
      <c r="B18" s="48" t="s">
        <v>305</v>
      </c>
      <c r="C18" s="47" t="s">
        <v>15</v>
      </c>
      <c r="D18" s="49">
        <v>253</v>
      </c>
      <c r="E18" s="49">
        <v>6.57</v>
      </c>
      <c r="F18" s="49">
        <v>30.66</v>
      </c>
      <c r="G18" s="53" t="s">
        <v>240</v>
      </c>
      <c r="H18" s="51">
        <v>157.59</v>
      </c>
      <c r="I18" s="51">
        <v>1.353</v>
      </c>
    </row>
    <row r="19" spans="1:11" x14ac:dyDescent="0.2">
      <c r="A19" s="47" t="s">
        <v>356</v>
      </c>
      <c r="B19" s="48" t="s">
        <v>306</v>
      </c>
      <c r="C19" s="47" t="s">
        <v>15</v>
      </c>
      <c r="D19" s="49">
        <v>257</v>
      </c>
      <c r="E19" s="49">
        <v>6.28</v>
      </c>
      <c r="F19" s="49">
        <v>27.56</v>
      </c>
      <c r="G19" s="53" t="s">
        <v>240</v>
      </c>
      <c r="H19" s="51">
        <v>154.36000000000001</v>
      </c>
      <c r="I19" s="51">
        <v>1.3340000000000001</v>
      </c>
    </row>
    <row r="20" spans="1:11" x14ac:dyDescent="0.2">
      <c r="A20" s="47" t="s">
        <v>357</v>
      </c>
      <c r="B20" s="48" t="s">
        <v>307</v>
      </c>
      <c r="C20" s="47" t="s">
        <v>15</v>
      </c>
      <c r="D20" s="49">
        <v>245</v>
      </c>
      <c r="E20" s="49">
        <v>9.36</v>
      </c>
      <c r="F20" s="49">
        <v>42.28</v>
      </c>
      <c r="G20" s="52" t="s">
        <v>239</v>
      </c>
      <c r="H20" s="51">
        <v>112.33</v>
      </c>
      <c r="I20" s="51">
        <v>0.48899999999999999</v>
      </c>
    </row>
    <row r="21" spans="1:11" x14ac:dyDescent="0.2">
      <c r="A21" s="47" t="s">
        <v>357</v>
      </c>
      <c r="B21" s="48" t="s">
        <v>308</v>
      </c>
      <c r="C21" s="47" t="s">
        <v>15</v>
      </c>
      <c r="D21" s="49">
        <v>244</v>
      </c>
      <c r="E21" s="49">
        <v>9.42</v>
      </c>
      <c r="F21" s="49">
        <v>41.95</v>
      </c>
      <c r="G21" s="52" t="s">
        <v>239</v>
      </c>
      <c r="H21" s="51">
        <v>117.95</v>
      </c>
      <c r="I21" s="51">
        <v>0.61599999999999999</v>
      </c>
    </row>
    <row r="22" spans="1:11" x14ac:dyDescent="0.2">
      <c r="A22" s="47" t="s">
        <v>357</v>
      </c>
      <c r="B22" s="48" t="s">
        <v>309</v>
      </c>
      <c r="C22" s="47" t="s">
        <v>15</v>
      </c>
      <c r="D22" s="49">
        <v>244</v>
      </c>
      <c r="E22" s="49">
        <v>9.4</v>
      </c>
      <c r="F22" s="49">
        <v>42.37</v>
      </c>
      <c r="G22" s="52" t="s">
        <v>239</v>
      </c>
      <c r="H22" s="51">
        <v>117.62</v>
      </c>
      <c r="I22" s="51">
        <v>0.60399999999999998</v>
      </c>
    </row>
    <row r="23" spans="1:11" x14ac:dyDescent="0.2">
      <c r="A23" s="47" t="s">
        <v>197</v>
      </c>
      <c r="B23" s="48" t="s">
        <v>310</v>
      </c>
      <c r="C23" s="47" t="s">
        <v>15</v>
      </c>
      <c r="D23" s="49">
        <v>253</v>
      </c>
      <c r="E23" s="49">
        <v>6.12</v>
      </c>
      <c r="F23" s="49">
        <v>20.47</v>
      </c>
      <c r="G23" s="53" t="s">
        <v>240</v>
      </c>
      <c r="H23" s="51">
        <v>138.38</v>
      </c>
      <c r="I23" s="51">
        <v>1.1000000000000001</v>
      </c>
    </row>
    <row r="24" spans="1:11" x14ac:dyDescent="0.2">
      <c r="A24" s="47" t="s">
        <v>197</v>
      </c>
      <c r="B24" s="48" t="s">
        <v>311</v>
      </c>
      <c r="C24" s="47" t="s">
        <v>15</v>
      </c>
      <c r="D24" s="49">
        <v>255</v>
      </c>
      <c r="E24" s="49">
        <v>6.5</v>
      </c>
      <c r="F24" s="49">
        <v>32.92</v>
      </c>
      <c r="G24" s="53" t="s">
        <v>240</v>
      </c>
      <c r="H24" s="51">
        <v>146</v>
      </c>
      <c r="I24" s="51">
        <v>1.1599999999999999</v>
      </c>
    </row>
    <row r="25" spans="1:11" x14ac:dyDescent="0.2">
      <c r="A25" s="47" t="s">
        <v>197</v>
      </c>
      <c r="B25" s="48" t="s">
        <v>312</v>
      </c>
      <c r="C25" s="47" t="s">
        <v>15</v>
      </c>
      <c r="D25" s="49">
        <v>249</v>
      </c>
      <c r="E25" s="49">
        <v>7.8</v>
      </c>
      <c r="F25" s="49">
        <v>29.31</v>
      </c>
      <c r="G25" s="53" t="s">
        <v>240</v>
      </c>
      <c r="H25" s="51">
        <v>140.12</v>
      </c>
      <c r="I25" s="51">
        <v>1.121</v>
      </c>
    </row>
    <row r="26" spans="1:11" x14ac:dyDescent="0.2">
      <c r="A26" s="47" t="s">
        <v>197</v>
      </c>
      <c r="B26" s="48" t="s">
        <v>313</v>
      </c>
      <c r="C26" s="47" t="s">
        <v>15</v>
      </c>
      <c r="D26" s="49">
        <v>256</v>
      </c>
      <c r="E26" s="49">
        <v>8.44</v>
      </c>
      <c r="F26" s="49">
        <v>35.72</v>
      </c>
      <c r="G26" s="53" t="s">
        <v>240</v>
      </c>
      <c r="H26" s="51">
        <v>141.99</v>
      </c>
      <c r="I26" s="51">
        <v>1.1100000000000001</v>
      </c>
      <c r="K26" s="2"/>
    </row>
    <row r="27" spans="1:11" x14ac:dyDescent="0.2">
      <c r="A27" s="47" t="s">
        <v>356</v>
      </c>
      <c r="B27" s="48" t="s">
        <v>236</v>
      </c>
      <c r="C27" s="47" t="s">
        <v>14</v>
      </c>
      <c r="D27" s="49">
        <v>131</v>
      </c>
      <c r="E27" s="49">
        <v>10</v>
      </c>
      <c r="F27" s="49">
        <v>36.14</v>
      </c>
      <c r="G27" s="53" t="s">
        <v>240</v>
      </c>
      <c r="H27" s="51">
        <v>126.34</v>
      </c>
      <c r="I27" s="51">
        <v>0.23100000000000001</v>
      </c>
      <c r="K27" s="2"/>
    </row>
    <row r="28" spans="1:11" x14ac:dyDescent="0.2">
      <c r="A28" s="47" t="s">
        <v>356</v>
      </c>
      <c r="B28" s="48" t="s">
        <v>237</v>
      </c>
      <c r="C28" s="47" t="s">
        <v>14</v>
      </c>
      <c r="D28" s="49">
        <v>141</v>
      </c>
      <c r="E28" s="49">
        <v>10.5</v>
      </c>
      <c r="F28" s="49">
        <v>49.24</v>
      </c>
      <c r="G28" s="52" t="s">
        <v>239</v>
      </c>
      <c r="H28" s="51">
        <v>126.52</v>
      </c>
      <c r="I28" s="51">
        <v>0.11600000000000001</v>
      </c>
      <c r="K28" s="2"/>
    </row>
    <row r="29" spans="1:11" x14ac:dyDescent="0.2">
      <c r="A29" s="47" t="s">
        <v>356</v>
      </c>
      <c r="B29" s="48" t="s">
        <v>304</v>
      </c>
      <c r="C29" s="47" t="s">
        <v>14</v>
      </c>
      <c r="D29" s="49">
        <v>130</v>
      </c>
      <c r="E29" s="49">
        <v>9.92</v>
      </c>
      <c r="F29" s="49">
        <v>35.119999999999997</v>
      </c>
      <c r="G29" s="53" t="s">
        <v>240</v>
      </c>
      <c r="H29" s="51">
        <v>134.91999999999999</v>
      </c>
      <c r="I29" s="51">
        <v>0.17899999999999999</v>
      </c>
      <c r="K29" s="2"/>
    </row>
    <row r="30" spans="1:11" x14ac:dyDescent="0.2">
      <c r="A30" s="47" t="s">
        <v>356</v>
      </c>
      <c r="B30" s="48" t="s">
        <v>305</v>
      </c>
      <c r="C30" s="47" t="s">
        <v>14</v>
      </c>
      <c r="D30" s="49">
        <v>142</v>
      </c>
      <c r="E30" s="49">
        <v>9.92</v>
      </c>
      <c r="F30" s="49">
        <v>37.96</v>
      </c>
      <c r="G30" s="53" t="s">
        <v>240</v>
      </c>
      <c r="H30" s="51">
        <v>113.17</v>
      </c>
      <c r="I30" s="51">
        <v>0.33900000000000002</v>
      </c>
      <c r="K30" s="2"/>
    </row>
    <row r="31" spans="1:11" x14ac:dyDescent="0.2">
      <c r="A31" s="47" t="s">
        <v>356</v>
      </c>
      <c r="B31" s="48" t="s">
        <v>306</v>
      </c>
      <c r="C31" s="47" t="s">
        <v>14</v>
      </c>
      <c r="D31" s="49">
        <v>130</v>
      </c>
      <c r="E31" s="49">
        <v>9.7899999999999991</v>
      </c>
      <c r="F31" s="49">
        <v>33.43</v>
      </c>
      <c r="G31" s="53" t="s">
        <v>240</v>
      </c>
      <c r="H31" s="51">
        <v>125.92</v>
      </c>
      <c r="I31" s="51">
        <v>0.36</v>
      </c>
      <c r="K31" s="2"/>
    </row>
    <row r="32" spans="1:11" x14ac:dyDescent="0.2">
      <c r="A32" s="47" t="s">
        <v>357</v>
      </c>
      <c r="B32" s="48" t="s">
        <v>307</v>
      </c>
      <c r="C32" s="47" t="s">
        <v>14</v>
      </c>
      <c r="D32" s="49">
        <v>76</v>
      </c>
      <c r="E32" s="49">
        <v>9.51</v>
      </c>
      <c r="F32" s="49">
        <v>80.7</v>
      </c>
      <c r="G32" s="52" t="s">
        <v>239</v>
      </c>
      <c r="H32" s="51">
        <v>106.05</v>
      </c>
      <c r="I32" s="51">
        <v>-0.442</v>
      </c>
      <c r="K32" s="2"/>
    </row>
    <row r="33" spans="1:11" x14ac:dyDescent="0.2">
      <c r="A33" s="47" t="s">
        <v>357</v>
      </c>
      <c r="B33" s="48" t="s">
        <v>308</v>
      </c>
      <c r="C33" s="47" t="s">
        <v>14</v>
      </c>
      <c r="D33" s="49">
        <v>75</v>
      </c>
      <c r="E33" s="49">
        <v>5.67</v>
      </c>
      <c r="F33" s="49">
        <v>112.73</v>
      </c>
      <c r="G33" s="52" t="s">
        <v>239</v>
      </c>
      <c r="H33" s="51">
        <v>68.67</v>
      </c>
      <c r="I33" s="51">
        <v>-1.1870000000000001</v>
      </c>
      <c r="K33" s="2"/>
    </row>
    <row r="34" spans="1:11" x14ac:dyDescent="0.2">
      <c r="A34" s="47" t="s">
        <v>357</v>
      </c>
      <c r="B34" s="48" t="s">
        <v>309</v>
      </c>
      <c r="C34" s="47" t="s">
        <v>14</v>
      </c>
      <c r="D34" s="49">
        <v>75</v>
      </c>
      <c r="E34" s="49">
        <v>9.39</v>
      </c>
      <c r="F34" s="49">
        <v>87.51</v>
      </c>
      <c r="G34" s="52" t="s">
        <v>239</v>
      </c>
      <c r="H34" s="51">
        <v>85.6</v>
      </c>
      <c r="I34" s="51">
        <v>-1.0149999999999999</v>
      </c>
      <c r="K34" s="2"/>
    </row>
    <row r="35" spans="1:11" x14ac:dyDescent="0.2">
      <c r="A35" s="47" t="s">
        <v>197</v>
      </c>
      <c r="B35" s="48" t="s">
        <v>310</v>
      </c>
      <c r="C35" s="47" t="s">
        <v>14</v>
      </c>
      <c r="D35" s="49">
        <v>137</v>
      </c>
      <c r="E35" s="49">
        <v>9.58</v>
      </c>
      <c r="F35" s="49">
        <v>37.520000000000003</v>
      </c>
      <c r="G35" s="53" t="s">
        <v>240</v>
      </c>
      <c r="H35" s="51">
        <v>136.5</v>
      </c>
      <c r="I35" s="51">
        <v>0.51100000000000001</v>
      </c>
      <c r="K35" s="2"/>
    </row>
    <row r="36" spans="1:11" x14ac:dyDescent="0.2">
      <c r="A36" s="47" t="s">
        <v>197</v>
      </c>
      <c r="B36" s="48" t="s">
        <v>311</v>
      </c>
      <c r="C36" s="47" t="s">
        <v>14</v>
      </c>
      <c r="D36" s="49">
        <v>121</v>
      </c>
      <c r="E36" s="49">
        <v>9.48</v>
      </c>
      <c r="F36" s="49">
        <v>23.21</v>
      </c>
      <c r="G36" s="53" t="s">
        <v>240</v>
      </c>
      <c r="H36" s="51">
        <v>115.95</v>
      </c>
      <c r="I36" s="51">
        <v>0.24399999999999999</v>
      </c>
      <c r="K36" s="2"/>
    </row>
    <row r="37" spans="1:11" x14ac:dyDescent="0.2">
      <c r="A37" s="47" t="s">
        <v>197</v>
      </c>
      <c r="B37" s="48" t="s">
        <v>312</v>
      </c>
      <c r="C37" s="47" t="s">
        <v>14</v>
      </c>
      <c r="D37" s="49">
        <v>123</v>
      </c>
      <c r="E37" s="49">
        <v>10.1</v>
      </c>
      <c r="F37" s="49">
        <v>40.97</v>
      </c>
      <c r="G37" s="52" t="s">
        <v>239</v>
      </c>
      <c r="H37" s="51">
        <v>113.33</v>
      </c>
      <c r="I37" s="51">
        <v>0.27700000000000002</v>
      </c>
      <c r="K37" s="2"/>
    </row>
    <row r="38" spans="1:11" x14ac:dyDescent="0.2">
      <c r="A38" s="47" t="s">
        <v>197</v>
      </c>
      <c r="B38" s="48" t="s">
        <v>313</v>
      </c>
      <c r="C38" s="47" t="s">
        <v>14</v>
      </c>
      <c r="D38" s="49">
        <v>133</v>
      </c>
      <c r="E38" s="49">
        <v>10.050000000000001</v>
      </c>
      <c r="F38" s="49">
        <v>28.49</v>
      </c>
      <c r="G38" s="54" t="s">
        <v>240</v>
      </c>
      <c r="H38" s="51">
        <v>126.77</v>
      </c>
      <c r="I38" s="51">
        <v>0.29199999999999998</v>
      </c>
      <c r="K38" s="2"/>
    </row>
    <row r="39" spans="1:11" x14ac:dyDescent="0.2">
      <c r="A39" s="47" t="s">
        <v>356</v>
      </c>
      <c r="B39" s="48" t="s">
        <v>236</v>
      </c>
      <c r="C39" s="47" t="s">
        <v>26</v>
      </c>
      <c r="D39" s="49">
        <v>76</v>
      </c>
      <c r="E39" s="49">
        <v>9.52</v>
      </c>
      <c r="F39" s="49">
        <v>40.61</v>
      </c>
      <c r="G39" s="52" t="s">
        <v>239</v>
      </c>
      <c r="H39" s="51">
        <v>133.68</v>
      </c>
      <c r="I39" s="51">
        <v>1.236</v>
      </c>
      <c r="K39" s="2"/>
    </row>
    <row r="40" spans="1:11" x14ac:dyDescent="0.2">
      <c r="A40" s="47" t="s">
        <v>356</v>
      </c>
      <c r="B40" s="48" t="s">
        <v>237</v>
      </c>
      <c r="C40" s="47" t="s">
        <v>26</v>
      </c>
      <c r="D40" s="49">
        <v>76</v>
      </c>
      <c r="E40" s="49">
        <v>9.52</v>
      </c>
      <c r="F40" s="49">
        <v>31.85</v>
      </c>
      <c r="G40" s="53" t="s">
        <v>240</v>
      </c>
      <c r="H40" s="51">
        <v>136.18</v>
      </c>
      <c r="I40" s="51">
        <v>1.268</v>
      </c>
      <c r="K40" s="2"/>
    </row>
    <row r="41" spans="1:11" x14ac:dyDescent="0.2">
      <c r="A41" s="47" t="s">
        <v>356</v>
      </c>
      <c r="B41" s="48" t="s">
        <v>304</v>
      </c>
      <c r="C41" s="47" t="s">
        <v>26</v>
      </c>
      <c r="D41" s="49">
        <v>76</v>
      </c>
      <c r="E41" s="49">
        <v>9.52</v>
      </c>
      <c r="F41" s="49">
        <v>34.82</v>
      </c>
      <c r="G41" s="53" t="s">
        <v>240</v>
      </c>
      <c r="H41" s="51">
        <v>133.68</v>
      </c>
      <c r="I41" s="51">
        <v>1.236</v>
      </c>
      <c r="K41" s="2"/>
    </row>
    <row r="42" spans="1:11" x14ac:dyDescent="0.2">
      <c r="A42" s="47" t="s">
        <v>356</v>
      </c>
      <c r="B42" s="48" t="s">
        <v>305</v>
      </c>
      <c r="C42" s="47" t="s">
        <v>26</v>
      </c>
      <c r="D42" s="49">
        <v>76</v>
      </c>
      <c r="E42" s="49">
        <v>9.6999999999999993</v>
      </c>
      <c r="F42" s="49">
        <v>22.45</v>
      </c>
      <c r="G42" s="53" t="s">
        <v>240</v>
      </c>
      <c r="H42" s="51">
        <v>141.32</v>
      </c>
      <c r="I42" s="51">
        <v>1.357</v>
      </c>
    </row>
    <row r="43" spans="1:11" x14ac:dyDescent="0.2">
      <c r="A43" s="47" t="s">
        <v>356</v>
      </c>
      <c r="B43" s="48" t="s">
        <v>306</v>
      </c>
      <c r="C43" s="47" t="s">
        <v>26</v>
      </c>
      <c r="D43" s="49">
        <v>76</v>
      </c>
      <c r="E43" s="49">
        <v>9.52</v>
      </c>
      <c r="F43" s="49">
        <v>26.68</v>
      </c>
      <c r="G43" s="53" t="s">
        <v>240</v>
      </c>
      <c r="H43" s="51">
        <v>133.68</v>
      </c>
      <c r="I43" s="51">
        <v>1.2010000000000001</v>
      </c>
    </row>
    <row r="44" spans="1:11" x14ac:dyDescent="0.2">
      <c r="A44" s="47" t="s">
        <v>357</v>
      </c>
      <c r="B44" s="48" t="s">
        <v>307</v>
      </c>
      <c r="C44" s="47" t="s">
        <v>26</v>
      </c>
      <c r="D44" s="49">
        <v>76</v>
      </c>
      <c r="E44" s="49">
        <v>8.19</v>
      </c>
      <c r="F44" s="49">
        <v>34.450000000000003</v>
      </c>
      <c r="G44" s="53" t="s">
        <v>240</v>
      </c>
      <c r="H44" s="51">
        <v>115.53</v>
      </c>
      <c r="I44" s="51">
        <v>1.155</v>
      </c>
    </row>
    <row r="45" spans="1:11" x14ac:dyDescent="0.2">
      <c r="A45" s="47" t="s">
        <v>357</v>
      </c>
      <c r="B45" s="48" t="s">
        <v>308</v>
      </c>
      <c r="C45" s="47" t="s">
        <v>26</v>
      </c>
      <c r="D45" s="49">
        <v>76</v>
      </c>
      <c r="E45" s="49">
        <v>9.52</v>
      </c>
      <c r="F45" s="49">
        <v>34.450000000000003</v>
      </c>
      <c r="G45" s="53" t="s">
        <v>240</v>
      </c>
      <c r="H45" s="51">
        <v>115.53</v>
      </c>
      <c r="I45" s="51">
        <v>1.155</v>
      </c>
    </row>
    <row r="46" spans="1:11" x14ac:dyDescent="0.2">
      <c r="A46" s="47" t="s">
        <v>357</v>
      </c>
      <c r="B46" s="48" t="s">
        <v>309</v>
      </c>
      <c r="C46" s="47" t="s">
        <v>26</v>
      </c>
      <c r="D46" s="49">
        <v>76</v>
      </c>
      <c r="E46" s="49">
        <v>9.52</v>
      </c>
      <c r="F46" s="49">
        <v>34.450000000000003</v>
      </c>
      <c r="G46" s="53" t="s">
        <v>240</v>
      </c>
      <c r="H46" s="51">
        <v>115.53</v>
      </c>
      <c r="I46" s="51">
        <v>1.155</v>
      </c>
    </row>
    <row r="47" spans="1:11" x14ac:dyDescent="0.2">
      <c r="A47" s="47" t="s">
        <v>197</v>
      </c>
      <c r="B47" s="48" t="s">
        <v>310</v>
      </c>
      <c r="C47" s="47" t="s">
        <v>26</v>
      </c>
      <c r="D47" s="49">
        <v>76</v>
      </c>
      <c r="E47" s="49">
        <v>9.52</v>
      </c>
      <c r="F47" s="49">
        <v>34.96</v>
      </c>
      <c r="G47" s="53" t="s">
        <v>240</v>
      </c>
      <c r="H47" s="51">
        <v>124.61</v>
      </c>
      <c r="I47" s="51">
        <v>1.2010000000000001</v>
      </c>
    </row>
    <row r="48" spans="1:11" x14ac:dyDescent="0.2">
      <c r="A48" s="47" t="s">
        <v>197</v>
      </c>
      <c r="B48" s="48" t="s">
        <v>311</v>
      </c>
      <c r="C48" s="47" t="s">
        <v>26</v>
      </c>
      <c r="D48" s="49">
        <v>76</v>
      </c>
      <c r="E48" s="49">
        <v>9.6999999999999993</v>
      </c>
      <c r="F48" s="49">
        <v>37.119999999999997</v>
      </c>
      <c r="G48" s="53" t="s">
        <v>240</v>
      </c>
      <c r="H48" s="51">
        <v>135</v>
      </c>
      <c r="I48" s="51">
        <v>1.3260000000000001</v>
      </c>
    </row>
    <row r="49" spans="1:9" x14ac:dyDescent="0.2">
      <c r="A49" s="47" t="s">
        <v>197</v>
      </c>
      <c r="B49" s="48" t="s">
        <v>312</v>
      </c>
      <c r="C49" s="47" t="s">
        <v>26</v>
      </c>
      <c r="D49" s="49">
        <v>76</v>
      </c>
      <c r="E49" s="49">
        <v>9.6999999999999993</v>
      </c>
      <c r="F49" s="49">
        <v>34.08</v>
      </c>
      <c r="G49" s="53" t="s">
        <v>240</v>
      </c>
      <c r="H49" s="51">
        <v>125.92</v>
      </c>
      <c r="I49" s="51">
        <v>1.2829999999999999</v>
      </c>
    </row>
    <row r="50" spans="1:9" x14ac:dyDescent="0.2">
      <c r="A50" s="47" t="s">
        <v>197</v>
      </c>
      <c r="B50" s="48" t="s">
        <v>313</v>
      </c>
      <c r="C50" s="47" t="s">
        <v>26</v>
      </c>
      <c r="D50" s="49">
        <v>76</v>
      </c>
      <c r="E50" s="49">
        <v>8.19</v>
      </c>
      <c r="F50" s="49">
        <v>27.1</v>
      </c>
      <c r="G50" s="53" t="s">
        <v>240</v>
      </c>
      <c r="H50" s="51">
        <v>129.74</v>
      </c>
      <c r="I50" s="51">
        <v>1.2050000000000001</v>
      </c>
    </row>
    <row r="51" spans="1:9" x14ac:dyDescent="0.2">
      <c r="A51" s="47" t="s">
        <v>356</v>
      </c>
      <c r="B51" s="48" t="s">
        <v>236</v>
      </c>
      <c r="C51" s="47" t="s">
        <v>5</v>
      </c>
      <c r="D51" s="49">
        <v>384</v>
      </c>
      <c r="E51" s="49">
        <v>8.81</v>
      </c>
      <c r="F51" s="49">
        <v>35.78</v>
      </c>
      <c r="G51" s="53" t="s">
        <v>240</v>
      </c>
      <c r="H51" s="51">
        <v>131.72</v>
      </c>
      <c r="I51" s="51">
        <v>0.83</v>
      </c>
    </row>
    <row r="52" spans="1:9" x14ac:dyDescent="0.2">
      <c r="A52" s="47" t="s">
        <v>356</v>
      </c>
      <c r="B52" s="48" t="s">
        <v>237</v>
      </c>
      <c r="C52" s="47" t="s">
        <v>5</v>
      </c>
      <c r="D52" s="49">
        <v>403</v>
      </c>
      <c r="E52" s="49">
        <v>8.4499999999999993</v>
      </c>
      <c r="F52" s="49">
        <v>39.46</v>
      </c>
      <c r="G52" s="53" t="s">
        <v>240</v>
      </c>
      <c r="H52" s="51">
        <v>118.49</v>
      </c>
      <c r="I52" s="51">
        <v>0.69500000000000006</v>
      </c>
    </row>
    <row r="53" spans="1:9" x14ac:dyDescent="0.2">
      <c r="A53" s="47" t="s">
        <v>356</v>
      </c>
      <c r="B53" s="48" t="s">
        <v>304</v>
      </c>
      <c r="C53" s="47" t="s">
        <v>5</v>
      </c>
      <c r="D53" s="49">
        <v>382</v>
      </c>
      <c r="E53" s="49">
        <v>8.9600000000000009</v>
      </c>
      <c r="F53" s="49">
        <v>40.090000000000003</v>
      </c>
      <c r="G53" s="52" t="s">
        <v>239</v>
      </c>
      <c r="H53" s="51">
        <v>127.28</v>
      </c>
      <c r="I53" s="51">
        <v>0.84299999999999997</v>
      </c>
    </row>
    <row r="54" spans="1:9" x14ac:dyDescent="0.2">
      <c r="A54" s="47" t="s">
        <v>356</v>
      </c>
      <c r="B54" s="48" t="s">
        <v>305</v>
      </c>
      <c r="C54" s="47" t="s">
        <v>5</v>
      </c>
      <c r="D54" s="49">
        <v>384</v>
      </c>
      <c r="E54" s="49">
        <v>9.17</v>
      </c>
      <c r="F54" s="49">
        <v>37.14</v>
      </c>
      <c r="G54" s="53" t="s">
        <v>240</v>
      </c>
      <c r="H54" s="51">
        <v>129.91999999999999</v>
      </c>
      <c r="I54" s="51">
        <v>0.89400000000000002</v>
      </c>
    </row>
    <row r="55" spans="1:9" x14ac:dyDescent="0.2">
      <c r="A55" s="47" t="s">
        <v>356</v>
      </c>
      <c r="B55" s="48" t="s">
        <v>306</v>
      </c>
      <c r="C55" s="47" t="s">
        <v>5</v>
      </c>
      <c r="D55" s="49">
        <v>392</v>
      </c>
      <c r="E55" s="49">
        <v>8.42</v>
      </c>
      <c r="F55" s="49">
        <v>36.68</v>
      </c>
      <c r="G55" s="53" t="s">
        <v>240</v>
      </c>
      <c r="H55" s="51">
        <v>131.51</v>
      </c>
      <c r="I55" s="51">
        <v>0.79</v>
      </c>
    </row>
    <row r="56" spans="1:9" x14ac:dyDescent="0.2">
      <c r="A56" s="47" t="s">
        <v>357</v>
      </c>
      <c r="B56" s="48" t="s">
        <v>307</v>
      </c>
      <c r="C56" s="47" t="s">
        <v>5</v>
      </c>
      <c r="D56" s="49">
        <v>387</v>
      </c>
      <c r="E56" s="49">
        <v>9.3000000000000007</v>
      </c>
      <c r="F56" s="49">
        <v>50.26</v>
      </c>
      <c r="G56" s="52" t="s">
        <v>239</v>
      </c>
      <c r="H56" s="51">
        <v>126.02</v>
      </c>
      <c r="I56" s="51">
        <v>0.88700000000000001</v>
      </c>
    </row>
    <row r="57" spans="1:9" x14ac:dyDescent="0.2">
      <c r="A57" s="47" t="s">
        <v>357</v>
      </c>
      <c r="B57" s="48" t="s">
        <v>308</v>
      </c>
      <c r="C57" s="47" t="s">
        <v>5</v>
      </c>
      <c r="D57" s="49">
        <v>387</v>
      </c>
      <c r="E57" s="49">
        <v>9.4</v>
      </c>
      <c r="F57" s="49">
        <v>49.3</v>
      </c>
      <c r="G57" s="52" t="s">
        <v>239</v>
      </c>
      <c r="H57" s="51">
        <v>124.26</v>
      </c>
      <c r="I57" s="51">
        <v>0.873</v>
      </c>
    </row>
    <row r="58" spans="1:9" x14ac:dyDescent="0.2">
      <c r="A58" s="47" t="s">
        <v>357</v>
      </c>
      <c r="B58" s="48" t="s">
        <v>309</v>
      </c>
      <c r="C58" s="47" t="s">
        <v>5</v>
      </c>
      <c r="D58" s="49">
        <v>387</v>
      </c>
      <c r="E58" s="49">
        <v>9.3699999999999992</v>
      </c>
      <c r="F58" s="49">
        <v>50.19</v>
      </c>
      <c r="G58" s="52" t="s">
        <v>239</v>
      </c>
      <c r="H58" s="51">
        <v>119.48</v>
      </c>
      <c r="I58" s="51">
        <v>0.872</v>
      </c>
    </row>
    <row r="59" spans="1:9" x14ac:dyDescent="0.2">
      <c r="A59" s="47" t="s">
        <v>197</v>
      </c>
      <c r="B59" s="48" t="s">
        <v>310</v>
      </c>
      <c r="C59" s="47" t="s">
        <v>5</v>
      </c>
      <c r="D59" s="49">
        <v>381</v>
      </c>
      <c r="E59" s="49">
        <v>8.33</v>
      </c>
      <c r="F59" s="49">
        <v>43.5</v>
      </c>
      <c r="G59" s="52" t="s">
        <v>239</v>
      </c>
      <c r="H59" s="51">
        <v>125.83</v>
      </c>
      <c r="I59" s="51">
        <v>0.82700000000000007</v>
      </c>
    </row>
    <row r="60" spans="1:9" x14ac:dyDescent="0.2">
      <c r="A60" s="47" t="s">
        <v>197</v>
      </c>
      <c r="B60" s="48" t="s">
        <v>311</v>
      </c>
      <c r="C60" s="47" t="s">
        <v>5</v>
      </c>
      <c r="D60" s="49">
        <v>380</v>
      </c>
      <c r="E60" s="49">
        <v>8.76</v>
      </c>
      <c r="F60" s="49">
        <v>40.25</v>
      </c>
      <c r="G60" s="52" t="s">
        <v>239</v>
      </c>
      <c r="H60" s="51">
        <v>125.92</v>
      </c>
      <c r="I60" s="51">
        <v>0.81900000000000006</v>
      </c>
    </row>
    <row r="61" spans="1:9" x14ac:dyDescent="0.2">
      <c r="A61" s="47" t="s">
        <v>197</v>
      </c>
      <c r="B61" s="48" t="s">
        <v>312</v>
      </c>
      <c r="C61" s="47" t="s">
        <v>5</v>
      </c>
      <c r="D61" s="49">
        <v>381</v>
      </c>
      <c r="E61" s="49">
        <v>7.75</v>
      </c>
      <c r="F61" s="49">
        <v>44.18</v>
      </c>
      <c r="G61" s="52" t="s">
        <v>239</v>
      </c>
      <c r="H61" s="51">
        <v>126.25</v>
      </c>
      <c r="I61" s="51">
        <v>0.82800000000000007</v>
      </c>
    </row>
    <row r="62" spans="1:9" x14ac:dyDescent="0.2">
      <c r="A62" s="47" t="s">
        <v>197</v>
      </c>
      <c r="B62" s="48" t="s">
        <v>313</v>
      </c>
      <c r="C62" s="47" t="s">
        <v>5</v>
      </c>
      <c r="D62" s="49">
        <v>382</v>
      </c>
      <c r="E62" s="49">
        <v>7.24</v>
      </c>
      <c r="F62" s="49">
        <v>42.11</v>
      </c>
      <c r="G62" s="52" t="s">
        <v>239</v>
      </c>
      <c r="H62" s="51">
        <v>123.25</v>
      </c>
      <c r="I62" s="51">
        <v>0.81800000000000006</v>
      </c>
    </row>
    <row r="63" spans="1:9" x14ac:dyDescent="0.2">
      <c r="A63" s="47" t="s">
        <v>356</v>
      </c>
      <c r="B63" s="48" t="s">
        <v>236</v>
      </c>
      <c r="C63" s="47" t="s">
        <v>8</v>
      </c>
      <c r="D63" s="49">
        <v>537</v>
      </c>
      <c r="E63" s="49">
        <v>6.48</v>
      </c>
      <c r="F63" s="49">
        <v>27.34</v>
      </c>
      <c r="G63" s="53" t="s">
        <v>240</v>
      </c>
      <c r="H63" s="51">
        <v>113.46</v>
      </c>
      <c r="I63" s="51">
        <v>0.71399999999999997</v>
      </c>
    </row>
    <row r="64" spans="1:9" x14ac:dyDescent="0.2">
      <c r="A64" s="47" t="s">
        <v>356</v>
      </c>
      <c r="B64" s="48" t="s">
        <v>237</v>
      </c>
      <c r="C64" s="47" t="s">
        <v>8</v>
      </c>
      <c r="D64" s="49">
        <v>535</v>
      </c>
      <c r="E64" s="49">
        <v>6.62</v>
      </c>
      <c r="F64" s="49">
        <v>29.3</v>
      </c>
      <c r="G64" s="53" t="s">
        <v>240</v>
      </c>
      <c r="H64" s="51">
        <v>111.03</v>
      </c>
      <c r="I64" s="51">
        <v>0.70799999999999996</v>
      </c>
    </row>
    <row r="65" spans="1:9" x14ac:dyDescent="0.2">
      <c r="A65" s="47" t="s">
        <v>356</v>
      </c>
      <c r="B65" s="48" t="s">
        <v>304</v>
      </c>
      <c r="C65" s="47" t="s">
        <v>8</v>
      </c>
      <c r="D65" s="49">
        <v>533</v>
      </c>
      <c r="E65" s="49">
        <v>6.25</v>
      </c>
      <c r="F65" s="49">
        <v>30.46</v>
      </c>
      <c r="G65" s="53" t="s">
        <v>240</v>
      </c>
      <c r="H65" s="51">
        <v>111.93</v>
      </c>
      <c r="I65" s="51">
        <v>0.72299999999999998</v>
      </c>
    </row>
    <row r="66" spans="1:9" x14ac:dyDescent="0.2">
      <c r="A66" s="47" t="s">
        <v>356</v>
      </c>
      <c r="B66" s="48" t="s">
        <v>305</v>
      </c>
      <c r="C66" s="47" t="s">
        <v>8</v>
      </c>
      <c r="D66" s="49">
        <v>526</v>
      </c>
      <c r="E66" s="49">
        <v>7.9</v>
      </c>
      <c r="F66" s="49">
        <v>31.46</v>
      </c>
      <c r="G66" s="53" t="s">
        <v>240</v>
      </c>
      <c r="H66" s="51">
        <v>114.73</v>
      </c>
      <c r="I66" s="51">
        <v>0.69900000000000007</v>
      </c>
    </row>
    <row r="67" spans="1:9" x14ac:dyDescent="0.2">
      <c r="A67" s="47" t="s">
        <v>356</v>
      </c>
      <c r="B67" s="48" t="s">
        <v>306</v>
      </c>
      <c r="C67" s="47" t="s">
        <v>8</v>
      </c>
      <c r="D67" s="49">
        <v>533</v>
      </c>
      <c r="E67" s="49">
        <v>6.11</v>
      </c>
      <c r="F67" s="49">
        <v>31.15</v>
      </c>
      <c r="G67" s="53" t="s">
        <v>240</v>
      </c>
      <c r="H67" s="51">
        <v>116.49</v>
      </c>
      <c r="I67" s="51">
        <v>0.74099999999999999</v>
      </c>
    </row>
    <row r="68" spans="1:9" x14ac:dyDescent="0.2">
      <c r="A68" s="47" t="s">
        <v>357</v>
      </c>
      <c r="B68" s="48" t="s">
        <v>307</v>
      </c>
      <c r="C68" s="47" t="s">
        <v>8</v>
      </c>
      <c r="D68" s="49">
        <v>516</v>
      </c>
      <c r="E68" s="49">
        <v>5.96</v>
      </c>
      <c r="F68" s="49">
        <v>29.86</v>
      </c>
      <c r="G68" s="53" t="s">
        <v>240</v>
      </c>
      <c r="H68" s="51">
        <v>98.82</v>
      </c>
      <c r="I68" s="51">
        <v>0.53300000000000003</v>
      </c>
    </row>
    <row r="69" spans="1:9" x14ac:dyDescent="0.2">
      <c r="A69" s="47" t="s">
        <v>357</v>
      </c>
      <c r="B69" s="48" t="s">
        <v>308</v>
      </c>
      <c r="C69" s="47" t="s">
        <v>8</v>
      </c>
      <c r="D69" s="49">
        <v>519</v>
      </c>
      <c r="E69" s="49">
        <v>6.16</v>
      </c>
      <c r="F69" s="49">
        <v>30.73</v>
      </c>
      <c r="G69" s="53" t="s">
        <v>240</v>
      </c>
      <c r="H69" s="51">
        <v>94.14</v>
      </c>
      <c r="I69" s="51">
        <v>0.5</v>
      </c>
    </row>
    <row r="70" spans="1:9" x14ac:dyDescent="0.2">
      <c r="A70" s="47" t="s">
        <v>357</v>
      </c>
      <c r="B70" s="48" t="s">
        <v>309</v>
      </c>
      <c r="C70" s="47" t="s">
        <v>8</v>
      </c>
      <c r="D70" s="49">
        <v>519</v>
      </c>
      <c r="E70" s="49">
        <v>6.27</v>
      </c>
      <c r="F70" s="49">
        <v>33.5</v>
      </c>
      <c r="G70" s="53" t="s">
        <v>240</v>
      </c>
      <c r="H70" s="51">
        <v>97.17</v>
      </c>
      <c r="I70" s="51">
        <v>0.52300000000000002</v>
      </c>
    </row>
    <row r="71" spans="1:9" x14ac:dyDescent="0.2">
      <c r="A71" s="47" t="s">
        <v>197</v>
      </c>
      <c r="B71" s="48" t="s">
        <v>310</v>
      </c>
      <c r="C71" s="47" t="s">
        <v>8</v>
      </c>
      <c r="D71" s="49">
        <v>532</v>
      </c>
      <c r="E71" s="49">
        <v>6.51</v>
      </c>
      <c r="F71" s="49">
        <v>36.549999999999997</v>
      </c>
      <c r="G71" s="53" t="s">
        <v>240</v>
      </c>
      <c r="H71" s="51">
        <v>105.38</v>
      </c>
      <c r="I71" s="51">
        <v>0.69900000000000007</v>
      </c>
    </row>
    <row r="72" spans="1:9" x14ac:dyDescent="0.2">
      <c r="A72" s="47" t="s">
        <v>197</v>
      </c>
      <c r="B72" s="48" t="s">
        <v>311</v>
      </c>
      <c r="C72" s="47" t="s">
        <v>8</v>
      </c>
      <c r="D72" s="49">
        <v>534</v>
      </c>
      <c r="E72" s="49">
        <v>6.45</v>
      </c>
      <c r="F72" s="49">
        <v>25.88</v>
      </c>
      <c r="G72" s="53" t="s">
        <v>240</v>
      </c>
      <c r="H72" s="51">
        <v>109.01</v>
      </c>
      <c r="I72" s="51">
        <v>0.71</v>
      </c>
    </row>
    <row r="73" spans="1:9" x14ac:dyDescent="0.2">
      <c r="A73" s="47" t="s">
        <v>197</v>
      </c>
      <c r="B73" s="48" t="s">
        <v>312</v>
      </c>
      <c r="C73" s="47" t="s">
        <v>8</v>
      </c>
      <c r="D73" s="49">
        <v>535</v>
      </c>
      <c r="E73" s="49">
        <v>7.34</v>
      </c>
      <c r="F73" s="49">
        <v>34.450000000000003</v>
      </c>
      <c r="G73" s="53" t="s">
        <v>240</v>
      </c>
      <c r="H73" s="51">
        <v>106.07</v>
      </c>
      <c r="I73" s="51">
        <v>0.68500000000000005</v>
      </c>
    </row>
    <row r="74" spans="1:9" x14ac:dyDescent="0.2">
      <c r="A74" s="47" t="s">
        <v>197</v>
      </c>
      <c r="B74" s="48" t="s">
        <v>313</v>
      </c>
      <c r="C74" s="47" t="s">
        <v>8</v>
      </c>
      <c r="D74" s="49">
        <v>537</v>
      </c>
      <c r="E74" s="49">
        <v>6.45</v>
      </c>
      <c r="F74" s="49">
        <v>30.62</v>
      </c>
      <c r="G74" s="53" t="s">
        <v>240</v>
      </c>
      <c r="H74" s="51">
        <v>106.41</v>
      </c>
      <c r="I74" s="51">
        <v>0.63700000000000001</v>
      </c>
    </row>
    <row r="75" spans="1:9" x14ac:dyDescent="0.2">
      <c r="A75" s="47" t="s">
        <v>356</v>
      </c>
      <c r="B75" s="55" t="s">
        <v>236</v>
      </c>
      <c r="C75" s="56" t="s">
        <v>6</v>
      </c>
      <c r="D75" s="56">
        <v>263</v>
      </c>
      <c r="E75" s="56">
        <v>4.71</v>
      </c>
      <c r="F75" s="56">
        <v>26.94</v>
      </c>
      <c r="G75" s="50" t="s">
        <v>240</v>
      </c>
      <c r="H75" s="55">
        <v>127.38</v>
      </c>
      <c r="I75" s="55">
        <v>0.54700000000000004</v>
      </c>
    </row>
    <row r="76" spans="1:9" x14ac:dyDescent="0.2">
      <c r="A76" s="47" t="s">
        <v>356</v>
      </c>
      <c r="B76" s="48" t="s">
        <v>237</v>
      </c>
      <c r="C76" s="47" t="s">
        <v>6</v>
      </c>
      <c r="D76" s="49">
        <v>264</v>
      </c>
      <c r="E76" s="49">
        <v>5.0999999999999996</v>
      </c>
      <c r="F76" s="49">
        <v>32.369999999999997</v>
      </c>
      <c r="G76" s="53" t="s">
        <v>240</v>
      </c>
      <c r="H76" s="51">
        <v>109.55</v>
      </c>
      <c r="I76" s="51">
        <v>0.25700000000000001</v>
      </c>
    </row>
    <row r="77" spans="1:9" x14ac:dyDescent="0.2">
      <c r="A77" s="47" t="s">
        <v>356</v>
      </c>
      <c r="B77" s="55" t="s">
        <v>304</v>
      </c>
      <c r="C77" s="56" t="s">
        <v>6</v>
      </c>
      <c r="D77" s="56">
        <v>261</v>
      </c>
      <c r="E77" s="56">
        <v>4.87</v>
      </c>
      <c r="F77" s="56">
        <v>25.04</v>
      </c>
      <c r="G77" s="50" t="s">
        <v>240</v>
      </c>
      <c r="H77" s="55">
        <v>124.25</v>
      </c>
      <c r="I77" s="55">
        <v>0.52600000000000002</v>
      </c>
    </row>
    <row r="78" spans="1:9" x14ac:dyDescent="0.2">
      <c r="A78" s="47" t="s">
        <v>356</v>
      </c>
      <c r="B78" s="55" t="s">
        <v>305</v>
      </c>
      <c r="C78" s="56" t="s">
        <v>6</v>
      </c>
      <c r="D78" s="56">
        <v>255</v>
      </c>
      <c r="E78" s="56">
        <v>4.8100000000000005</v>
      </c>
      <c r="F78" s="56">
        <v>30.43</v>
      </c>
      <c r="G78" s="50" t="s">
        <v>240</v>
      </c>
      <c r="H78" s="55">
        <v>117.33</v>
      </c>
      <c r="I78" s="55">
        <v>0.42399999999999999</v>
      </c>
    </row>
    <row r="79" spans="1:9" x14ac:dyDescent="0.2">
      <c r="A79" s="47" t="s">
        <v>356</v>
      </c>
      <c r="B79" s="55" t="s">
        <v>306</v>
      </c>
      <c r="C79" s="56" t="s">
        <v>6</v>
      </c>
      <c r="D79" s="56">
        <v>263</v>
      </c>
      <c r="E79" s="56">
        <v>5.14</v>
      </c>
      <c r="F79" s="56">
        <v>27.84</v>
      </c>
      <c r="G79" s="50" t="s">
        <v>240</v>
      </c>
      <c r="H79" s="55">
        <v>125.89</v>
      </c>
      <c r="I79" s="55">
        <v>0.52600000000000002</v>
      </c>
    </row>
    <row r="80" spans="1:9" x14ac:dyDescent="0.2">
      <c r="A80" s="47" t="s">
        <v>357</v>
      </c>
      <c r="B80" s="55" t="s">
        <v>307</v>
      </c>
      <c r="C80" s="56" t="s">
        <v>6</v>
      </c>
      <c r="D80" s="56">
        <v>243</v>
      </c>
      <c r="E80" s="56">
        <v>5.0599999999999996</v>
      </c>
      <c r="F80" s="56">
        <v>48.03</v>
      </c>
      <c r="G80" s="57" t="s">
        <v>239</v>
      </c>
      <c r="H80" s="55">
        <v>99.01</v>
      </c>
      <c r="I80" s="55">
        <v>1E-3</v>
      </c>
    </row>
    <row r="81" spans="1:9" x14ac:dyDescent="0.2">
      <c r="A81" s="47" t="s">
        <v>357</v>
      </c>
      <c r="B81" s="55" t="s">
        <v>308</v>
      </c>
      <c r="C81" s="56" t="s">
        <v>6</v>
      </c>
      <c r="D81" s="56">
        <v>239</v>
      </c>
      <c r="E81" s="56">
        <v>5.44</v>
      </c>
      <c r="F81" s="56">
        <v>44.02</v>
      </c>
      <c r="G81" s="57" t="s">
        <v>239</v>
      </c>
      <c r="H81" s="55">
        <v>101.42</v>
      </c>
      <c r="I81" s="55">
        <v>1E-3</v>
      </c>
    </row>
    <row r="82" spans="1:9" x14ac:dyDescent="0.2">
      <c r="A82" s="47" t="s">
        <v>357</v>
      </c>
      <c r="B82" s="55" t="s">
        <v>309</v>
      </c>
      <c r="C82" s="56" t="s">
        <v>6</v>
      </c>
      <c r="D82" s="56">
        <v>239</v>
      </c>
      <c r="E82" s="56">
        <v>5.31</v>
      </c>
      <c r="F82" s="56">
        <v>47.17</v>
      </c>
      <c r="G82" s="57" t="s">
        <v>239</v>
      </c>
      <c r="H82" s="55">
        <v>108.37</v>
      </c>
      <c r="I82" s="55">
        <v>6.9000000000000006E-2</v>
      </c>
    </row>
    <row r="83" spans="1:9" x14ac:dyDescent="0.2">
      <c r="A83" s="56" t="s">
        <v>197</v>
      </c>
      <c r="B83" s="55" t="s">
        <v>310</v>
      </c>
      <c r="C83" s="56" t="s">
        <v>6</v>
      </c>
      <c r="D83" s="56">
        <v>254</v>
      </c>
      <c r="E83" s="56">
        <v>4.59</v>
      </c>
      <c r="F83" s="56">
        <v>43.34</v>
      </c>
      <c r="G83" s="57" t="s">
        <v>239</v>
      </c>
      <c r="H83" s="55">
        <v>103.98</v>
      </c>
      <c r="I83" s="55">
        <v>0.17599999999999999</v>
      </c>
    </row>
    <row r="84" spans="1:9" x14ac:dyDescent="0.2">
      <c r="A84" s="56" t="s">
        <v>197</v>
      </c>
      <c r="B84" s="55" t="s">
        <v>311</v>
      </c>
      <c r="C84" s="56" t="s">
        <v>6</v>
      </c>
      <c r="D84" s="56">
        <v>269</v>
      </c>
      <c r="E84" s="56">
        <v>5.05</v>
      </c>
      <c r="F84" s="56">
        <v>39.03</v>
      </c>
      <c r="G84" s="50" t="s">
        <v>240</v>
      </c>
      <c r="H84" s="55">
        <v>114.83</v>
      </c>
      <c r="I84" s="55">
        <v>0.39900000000000002</v>
      </c>
    </row>
    <row r="85" spans="1:9" x14ac:dyDescent="0.2">
      <c r="A85" s="56" t="s">
        <v>197</v>
      </c>
      <c r="B85" s="55" t="s">
        <v>312</v>
      </c>
      <c r="C85" s="56" t="s">
        <v>6</v>
      </c>
      <c r="D85" s="56">
        <v>282</v>
      </c>
      <c r="E85" s="56">
        <v>4.78</v>
      </c>
      <c r="F85" s="56">
        <v>47.57</v>
      </c>
      <c r="G85" s="57" t="s">
        <v>239</v>
      </c>
      <c r="H85" s="55">
        <v>107.41</v>
      </c>
      <c r="I85" s="55">
        <v>0.16700000000000001</v>
      </c>
    </row>
    <row r="86" spans="1:9" x14ac:dyDescent="0.2">
      <c r="A86" s="56" t="s">
        <v>197</v>
      </c>
      <c r="B86" s="55" t="s">
        <v>313</v>
      </c>
      <c r="C86" s="56" t="s">
        <v>6</v>
      </c>
      <c r="D86" s="56">
        <v>253</v>
      </c>
      <c r="E86" s="56">
        <v>4.7300000000000004</v>
      </c>
      <c r="F86" s="56">
        <v>35.869999999999997</v>
      </c>
      <c r="G86" s="50" t="s">
        <v>240</v>
      </c>
      <c r="H86" s="55">
        <v>98.62</v>
      </c>
      <c r="I86" s="55">
        <v>0.223</v>
      </c>
    </row>
    <row r="87" spans="1:9" x14ac:dyDescent="0.2">
      <c r="A87" s="47" t="s">
        <v>356</v>
      </c>
      <c r="B87" s="55" t="s">
        <v>236</v>
      </c>
      <c r="C87" s="56" t="s">
        <v>7</v>
      </c>
      <c r="D87" s="56">
        <v>272</v>
      </c>
      <c r="E87" s="56">
        <v>6.57</v>
      </c>
      <c r="F87" s="56">
        <v>24.86</v>
      </c>
      <c r="G87" s="50" t="s">
        <v>240</v>
      </c>
      <c r="H87" s="55">
        <v>113.57</v>
      </c>
      <c r="I87" s="55">
        <v>0.90500000000000003</v>
      </c>
    </row>
    <row r="88" spans="1:9" x14ac:dyDescent="0.2">
      <c r="A88" s="47" t="s">
        <v>356</v>
      </c>
      <c r="B88" s="55" t="s">
        <v>237</v>
      </c>
      <c r="C88" s="56" t="s">
        <v>7</v>
      </c>
      <c r="D88" s="56">
        <v>271</v>
      </c>
      <c r="E88" s="56">
        <v>6.52</v>
      </c>
      <c r="F88" s="56">
        <v>29.49</v>
      </c>
      <c r="G88" s="50" t="s">
        <v>240</v>
      </c>
      <c r="H88" s="55">
        <v>101</v>
      </c>
      <c r="I88" s="55">
        <v>0.63</v>
      </c>
    </row>
    <row r="89" spans="1:9" x14ac:dyDescent="0.2">
      <c r="A89" s="47" t="s">
        <v>356</v>
      </c>
      <c r="B89" s="55" t="s">
        <v>304</v>
      </c>
      <c r="C89" s="56" t="s">
        <v>7</v>
      </c>
      <c r="D89" s="56">
        <v>272</v>
      </c>
      <c r="E89" s="56">
        <v>6.47</v>
      </c>
      <c r="F89" s="56">
        <v>20.16</v>
      </c>
      <c r="G89" s="50" t="s">
        <v>240</v>
      </c>
      <c r="H89" s="55">
        <v>120.66</v>
      </c>
      <c r="I89" s="55">
        <v>0.877</v>
      </c>
    </row>
    <row r="90" spans="1:9" x14ac:dyDescent="0.2">
      <c r="A90" s="47" t="s">
        <v>356</v>
      </c>
      <c r="B90" s="55" t="s">
        <v>305</v>
      </c>
      <c r="C90" s="56" t="s">
        <v>7</v>
      </c>
      <c r="D90" s="56">
        <v>270</v>
      </c>
      <c r="E90" s="56">
        <v>6.43</v>
      </c>
      <c r="F90" s="56">
        <v>24.01</v>
      </c>
      <c r="G90" s="50" t="s">
        <v>240</v>
      </c>
      <c r="H90" s="55">
        <v>112.59</v>
      </c>
      <c r="I90" s="55">
        <v>0.93100000000000005</v>
      </c>
    </row>
    <row r="91" spans="1:9" x14ac:dyDescent="0.2">
      <c r="A91" s="47" t="s">
        <v>356</v>
      </c>
      <c r="B91" s="55" t="s">
        <v>306</v>
      </c>
      <c r="C91" s="56" t="s">
        <v>7</v>
      </c>
      <c r="D91" s="56">
        <v>272</v>
      </c>
      <c r="E91" s="56">
        <v>6.47</v>
      </c>
      <c r="F91" s="56">
        <v>23.88</v>
      </c>
      <c r="G91" s="50" t="s">
        <v>240</v>
      </c>
      <c r="H91" s="55">
        <v>120.74</v>
      </c>
      <c r="I91" s="55">
        <v>0.86499999999999999</v>
      </c>
    </row>
    <row r="92" spans="1:9" x14ac:dyDescent="0.2">
      <c r="A92" s="47" t="s">
        <v>357</v>
      </c>
      <c r="B92" s="55" t="s">
        <v>307</v>
      </c>
      <c r="C92" s="56" t="s">
        <v>7</v>
      </c>
      <c r="D92" s="56">
        <v>264</v>
      </c>
      <c r="E92" s="56">
        <v>5.42</v>
      </c>
      <c r="F92" s="56">
        <v>30.77</v>
      </c>
      <c r="G92" s="50" t="s">
        <v>240</v>
      </c>
      <c r="H92" s="55">
        <v>107.58</v>
      </c>
      <c r="I92" s="55">
        <v>0.495</v>
      </c>
    </row>
    <row r="93" spans="1:9" x14ac:dyDescent="0.2">
      <c r="A93" s="47" t="s">
        <v>357</v>
      </c>
      <c r="B93" s="55" t="s">
        <v>308</v>
      </c>
      <c r="C93" s="56" t="s">
        <v>7</v>
      </c>
      <c r="D93" s="56">
        <v>264</v>
      </c>
      <c r="E93" s="56">
        <v>5.43</v>
      </c>
      <c r="F93" s="56">
        <v>39.39</v>
      </c>
      <c r="G93" s="50" t="s">
        <v>240</v>
      </c>
      <c r="H93" s="55">
        <v>103.52</v>
      </c>
      <c r="I93" s="55">
        <v>0.443</v>
      </c>
    </row>
    <row r="94" spans="1:9" x14ac:dyDescent="0.2">
      <c r="A94" s="47" t="s">
        <v>357</v>
      </c>
      <c r="B94" s="55" t="s">
        <v>309</v>
      </c>
      <c r="C94" s="56" t="s">
        <v>7</v>
      </c>
      <c r="D94" s="56">
        <v>263</v>
      </c>
      <c r="E94" s="56">
        <v>5.67</v>
      </c>
      <c r="F94" s="56">
        <v>36.21</v>
      </c>
      <c r="G94" s="50" t="s">
        <v>240</v>
      </c>
      <c r="H94" s="55">
        <v>107.3</v>
      </c>
      <c r="I94" s="55">
        <v>0.46200000000000002</v>
      </c>
    </row>
    <row r="95" spans="1:9" x14ac:dyDescent="0.2">
      <c r="A95" s="56" t="s">
        <v>197</v>
      </c>
      <c r="B95" s="55" t="s">
        <v>310</v>
      </c>
      <c r="C95" s="56" t="s">
        <v>7</v>
      </c>
      <c r="D95" s="56">
        <v>272</v>
      </c>
      <c r="E95" s="56">
        <v>6.47</v>
      </c>
      <c r="F95" s="56">
        <v>37.08</v>
      </c>
      <c r="G95" s="50" t="s">
        <v>240</v>
      </c>
      <c r="H95" s="55">
        <v>106.03</v>
      </c>
      <c r="I95" s="55">
        <v>0.71199999999999997</v>
      </c>
    </row>
    <row r="96" spans="1:9" x14ac:dyDescent="0.2">
      <c r="A96" s="56" t="s">
        <v>197</v>
      </c>
      <c r="B96" s="55" t="s">
        <v>311</v>
      </c>
      <c r="C96" s="56" t="s">
        <v>7</v>
      </c>
      <c r="D96" s="56">
        <v>253</v>
      </c>
      <c r="E96" s="56">
        <v>8.58</v>
      </c>
      <c r="F96" s="56">
        <v>29.2</v>
      </c>
      <c r="G96" s="50" t="s">
        <v>240</v>
      </c>
      <c r="H96" s="55">
        <v>89.76</v>
      </c>
      <c r="I96" s="55">
        <v>0.51</v>
      </c>
    </row>
    <row r="97" spans="1:9" x14ac:dyDescent="0.2">
      <c r="A97" s="56" t="s">
        <v>197</v>
      </c>
      <c r="B97" s="55" t="s">
        <v>312</v>
      </c>
      <c r="C97" s="56" t="s">
        <v>7</v>
      </c>
      <c r="D97" s="56">
        <v>279</v>
      </c>
      <c r="E97" s="56">
        <v>7.24</v>
      </c>
      <c r="F97" s="56">
        <v>27.56</v>
      </c>
      <c r="G97" s="50" t="s">
        <v>240</v>
      </c>
      <c r="H97" s="55">
        <v>103.69</v>
      </c>
      <c r="I97" s="55">
        <v>0.61799999999999999</v>
      </c>
    </row>
    <row r="98" spans="1:9" x14ac:dyDescent="0.2">
      <c r="A98" s="56" t="s">
        <v>197</v>
      </c>
      <c r="B98" s="55" t="s">
        <v>313</v>
      </c>
      <c r="C98" s="56" t="s">
        <v>7</v>
      </c>
      <c r="D98" s="56">
        <v>281</v>
      </c>
      <c r="E98" s="56">
        <v>8.75</v>
      </c>
      <c r="F98" s="56">
        <v>26.32</v>
      </c>
      <c r="G98" s="50" t="s">
        <v>240</v>
      </c>
      <c r="H98" s="55">
        <v>96.83</v>
      </c>
      <c r="I98" s="55">
        <v>0.58899999999999997</v>
      </c>
    </row>
    <row r="99" spans="1:9" x14ac:dyDescent="0.2">
      <c r="A99" s="47" t="s">
        <v>356</v>
      </c>
      <c r="B99" s="55" t="s">
        <v>236</v>
      </c>
      <c r="C99" s="56" t="s">
        <v>10</v>
      </c>
      <c r="D99" s="56">
        <v>330</v>
      </c>
      <c r="E99" s="56">
        <v>5.54</v>
      </c>
      <c r="F99" s="56">
        <v>32.86</v>
      </c>
      <c r="G99" s="50" t="s">
        <v>240</v>
      </c>
      <c r="H99" s="55">
        <v>138.61000000000001</v>
      </c>
      <c r="I99" s="55">
        <v>1.115</v>
      </c>
    </row>
    <row r="100" spans="1:9" x14ac:dyDescent="0.2">
      <c r="A100" s="47" t="s">
        <v>356</v>
      </c>
      <c r="B100" s="55" t="s">
        <v>237</v>
      </c>
      <c r="C100" s="56" t="s">
        <v>10</v>
      </c>
      <c r="D100" s="56">
        <v>329</v>
      </c>
      <c r="E100" s="56">
        <v>8.57</v>
      </c>
      <c r="F100" s="56">
        <v>34.17</v>
      </c>
      <c r="G100" s="50" t="s">
        <v>240</v>
      </c>
      <c r="H100" s="55">
        <v>144.04</v>
      </c>
      <c r="I100" s="55">
        <v>1.0620000000000001</v>
      </c>
    </row>
    <row r="101" spans="1:9" x14ac:dyDescent="0.2">
      <c r="A101" s="47" t="s">
        <v>356</v>
      </c>
      <c r="B101" s="55" t="s">
        <v>304</v>
      </c>
      <c r="C101" s="56" t="s">
        <v>10</v>
      </c>
      <c r="D101" s="56">
        <v>330</v>
      </c>
      <c r="E101" s="56">
        <v>5.54</v>
      </c>
      <c r="F101" s="56">
        <v>30.75</v>
      </c>
      <c r="G101" s="50" t="s">
        <v>240</v>
      </c>
      <c r="H101" s="55">
        <v>142.15</v>
      </c>
      <c r="I101" s="55">
        <v>1.0860000000000001</v>
      </c>
    </row>
    <row r="102" spans="1:9" x14ac:dyDescent="0.2">
      <c r="A102" s="47" t="s">
        <v>356</v>
      </c>
      <c r="B102" s="55" t="s">
        <v>305</v>
      </c>
      <c r="C102" s="56" t="s">
        <v>10</v>
      </c>
      <c r="D102" s="56">
        <v>344</v>
      </c>
      <c r="E102" s="56">
        <v>6.33</v>
      </c>
      <c r="F102" s="56">
        <v>36.53</v>
      </c>
      <c r="G102" s="50" t="s">
        <v>240</v>
      </c>
      <c r="H102" s="55">
        <v>142.38</v>
      </c>
      <c r="I102" s="55">
        <v>0.97799999999999998</v>
      </c>
    </row>
    <row r="103" spans="1:9" x14ac:dyDescent="0.2">
      <c r="A103" s="47" t="s">
        <v>356</v>
      </c>
      <c r="B103" s="55" t="s">
        <v>306</v>
      </c>
      <c r="C103" s="56" t="s">
        <v>10</v>
      </c>
      <c r="D103" s="56">
        <v>329</v>
      </c>
      <c r="E103" s="56">
        <v>5.25</v>
      </c>
      <c r="F103" s="56">
        <v>28.32</v>
      </c>
      <c r="G103" s="50" t="s">
        <v>240</v>
      </c>
      <c r="H103" s="55">
        <v>142.55000000000001</v>
      </c>
      <c r="I103" s="55">
        <v>1.1120000000000001</v>
      </c>
    </row>
    <row r="104" spans="1:9" x14ac:dyDescent="0.2">
      <c r="A104" s="47" t="s">
        <v>357</v>
      </c>
      <c r="B104" s="55" t="s">
        <v>307</v>
      </c>
      <c r="C104" s="56" t="s">
        <v>10</v>
      </c>
      <c r="D104" s="56">
        <v>324</v>
      </c>
      <c r="E104" s="56">
        <v>6.43</v>
      </c>
      <c r="F104" s="56">
        <v>36.81</v>
      </c>
      <c r="G104" s="50" t="s">
        <v>240</v>
      </c>
      <c r="H104" s="55">
        <v>116.2</v>
      </c>
      <c r="I104" s="55">
        <v>0.65700000000000003</v>
      </c>
    </row>
    <row r="105" spans="1:9" x14ac:dyDescent="0.2">
      <c r="A105" s="47" t="s">
        <v>357</v>
      </c>
      <c r="B105" s="55" t="s">
        <v>308</v>
      </c>
      <c r="C105" s="56" t="s">
        <v>10</v>
      </c>
      <c r="D105" s="56">
        <v>325</v>
      </c>
      <c r="E105" s="56">
        <v>6.44</v>
      </c>
      <c r="F105" s="56">
        <v>35.74</v>
      </c>
      <c r="G105" s="50" t="s">
        <v>240</v>
      </c>
      <c r="H105" s="55">
        <v>111.02</v>
      </c>
      <c r="I105" s="55">
        <v>0.57799999999999996</v>
      </c>
    </row>
    <row r="106" spans="1:9" x14ac:dyDescent="0.2">
      <c r="A106" s="47" t="s">
        <v>357</v>
      </c>
      <c r="B106" s="55" t="s">
        <v>309</v>
      </c>
      <c r="C106" s="56" t="s">
        <v>10</v>
      </c>
      <c r="D106" s="56">
        <v>325</v>
      </c>
      <c r="E106" s="56">
        <v>8.36</v>
      </c>
      <c r="F106" s="56">
        <v>37.04</v>
      </c>
      <c r="G106" s="50" t="s">
        <v>240</v>
      </c>
      <c r="H106" s="55">
        <v>114.71</v>
      </c>
      <c r="I106" s="55">
        <v>0.60799999999999998</v>
      </c>
    </row>
    <row r="107" spans="1:9" x14ac:dyDescent="0.2">
      <c r="A107" s="56" t="s">
        <v>197</v>
      </c>
      <c r="B107" s="55" t="s">
        <v>310</v>
      </c>
      <c r="C107" s="56" t="s">
        <v>10</v>
      </c>
      <c r="D107" s="56">
        <v>326</v>
      </c>
      <c r="E107" s="56">
        <v>8.3699999999999992</v>
      </c>
      <c r="F107" s="56">
        <v>41.2</v>
      </c>
      <c r="G107" s="57" t="s">
        <v>239</v>
      </c>
      <c r="H107" s="55">
        <v>139.11000000000001</v>
      </c>
      <c r="I107" s="55">
        <v>1.0449999999999999</v>
      </c>
    </row>
    <row r="108" spans="1:9" x14ac:dyDescent="0.2">
      <c r="A108" s="56" t="s">
        <v>197</v>
      </c>
      <c r="B108" s="55" t="s">
        <v>311</v>
      </c>
      <c r="C108" s="56" t="s">
        <v>10</v>
      </c>
      <c r="D108" s="56">
        <v>331</v>
      </c>
      <c r="E108" s="56">
        <v>8.68</v>
      </c>
      <c r="F108" s="56">
        <v>27.96</v>
      </c>
      <c r="G108" s="50" t="s">
        <v>240</v>
      </c>
      <c r="H108" s="55">
        <v>141.93</v>
      </c>
      <c r="I108" s="55">
        <v>1.034</v>
      </c>
    </row>
    <row r="109" spans="1:9" x14ac:dyDescent="0.2">
      <c r="A109" s="56" t="s">
        <v>197</v>
      </c>
      <c r="B109" s="55" t="s">
        <v>312</v>
      </c>
      <c r="C109" s="56" t="s">
        <v>10</v>
      </c>
      <c r="D109" s="56">
        <v>328</v>
      </c>
      <c r="E109" s="56">
        <v>7.65</v>
      </c>
      <c r="F109" s="56">
        <v>38.79</v>
      </c>
      <c r="G109" s="50" t="s">
        <v>240</v>
      </c>
      <c r="H109" s="55">
        <v>132.32</v>
      </c>
      <c r="I109" s="55">
        <v>0.98599999999999999</v>
      </c>
    </row>
    <row r="110" spans="1:9" x14ac:dyDescent="0.2">
      <c r="A110" s="56" t="s">
        <v>197</v>
      </c>
      <c r="B110" s="55" t="s">
        <v>313</v>
      </c>
      <c r="C110" s="56" t="s">
        <v>10</v>
      </c>
      <c r="D110" s="56">
        <v>328</v>
      </c>
      <c r="E110" s="56">
        <v>8.68</v>
      </c>
      <c r="F110" s="56">
        <v>37.090000000000003</v>
      </c>
      <c r="G110" s="50" t="s">
        <v>240</v>
      </c>
      <c r="H110" s="55">
        <v>131.13</v>
      </c>
      <c r="I110" s="55">
        <v>0.95400000000000007</v>
      </c>
    </row>
    <row r="111" spans="1:9" x14ac:dyDescent="0.2">
      <c r="A111" s="47" t="s">
        <v>356</v>
      </c>
      <c r="B111" s="55" t="s">
        <v>236</v>
      </c>
      <c r="C111" s="56" t="s">
        <v>11</v>
      </c>
      <c r="D111" s="56">
        <v>496</v>
      </c>
      <c r="E111" s="56">
        <v>8.2899999999999991</v>
      </c>
      <c r="F111" s="56">
        <v>27.93</v>
      </c>
      <c r="G111" s="50" t="s">
        <v>240</v>
      </c>
      <c r="H111" s="55">
        <v>133.99</v>
      </c>
      <c r="I111" s="55">
        <v>1.1020000000000001</v>
      </c>
    </row>
    <row r="112" spans="1:9" x14ac:dyDescent="0.2">
      <c r="A112" s="47" t="s">
        <v>356</v>
      </c>
      <c r="B112" s="55" t="s">
        <v>237</v>
      </c>
      <c r="C112" s="56" t="s">
        <v>11</v>
      </c>
      <c r="D112" s="56">
        <v>501</v>
      </c>
      <c r="E112" s="56">
        <v>6.65</v>
      </c>
      <c r="F112" s="56">
        <v>37.18</v>
      </c>
      <c r="G112" s="50" t="s">
        <v>240</v>
      </c>
      <c r="H112" s="55">
        <v>129</v>
      </c>
      <c r="I112" s="55">
        <v>0.98499999999999999</v>
      </c>
    </row>
    <row r="113" spans="1:9" x14ac:dyDescent="0.2">
      <c r="A113" s="47" t="s">
        <v>356</v>
      </c>
      <c r="B113" s="55" t="s">
        <v>304</v>
      </c>
      <c r="C113" s="56" t="s">
        <v>11</v>
      </c>
      <c r="D113" s="56">
        <v>500</v>
      </c>
      <c r="E113" s="56">
        <v>8.93</v>
      </c>
      <c r="F113" s="56">
        <v>25.77</v>
      </c>
      <c r="G113" s="50" t="s">
        <v>240</v>
      </c>
      <c r="H113" s="55">
        <v>138.82</v>
      </c>
      <c r="I113" s="55">
        <v>1.1599999999999999</v>
      </c>
    </row>
    <row r="114" spans="1:9" x14ac:dyDescent="0.2">
      <c r="A114" s="47" t="s">
        <v>356</v>
      </c>
      <c r="B114" s="55" t="s">
        <v>305</v>
      </c>
      <c r="C114" s="56" t="s">
        <v>11</v>
      </c>
      <c r="D114" s="56">
        <v>504</v>
      </c>
      <c r="E114" s="56">
        <v>9.3000000000000007</v>
      </c>
      <c r="F114" s="56">
        <v>32.630000000000003</v>
      </c>
      <c r="G114" s="50" t="s">
        <v>240</v>
      </c>
      <c r="H114" s="55">
        <v>143.38999999999999</v>
      </c>
      <c r="I114" s="55">
        <v>1.056</v>
      </c>
    </row>
    <row r="115" spans="1:9" x14ac:dyDescent="0.2">
      <c r="A115" s="47" t="s">
        <v>356</v>
      </c>
      <c r="B115" s="55" t="s">
        <v>306</v>
      </c>
      <c r="C115" s="56" t="s">
        <v>11</v>
      </c>
      <c r="D115" s="56">
        <v>499</v>
      </c>
      <c r="E115" s="56">
        <v>8.82</v>
      </c>
      <c r="F115" s="56">
        <v>31.52</v>
      </c>
      <c r="G115" s="50" t="s">
        <v>240</v>
      </c>
      <c r="H115" s="55">
        <v>141.84</v>
      </c>
      <c r="I115" s="55">
        <v>1.2090000000000001</v>
      </c>
    </row>
    <row r="116" spans="1:9" x14ac:dyDescent="0.2">
      <c r="A116" s="47" t="s">
        <v>357</v>
      </c>
      <c r="B116" s="55" t="s">
        <v>307</v>
      </c>
      <c r="C116" s="56" t="s">
        <v>11</v>
      </c>
      <c r="D116" s="56">
        <v>420</v>
      </c>
      <c r="E116" s="56">
        <v>8.9499999999999993</v>
      </c>
      <c r="F116" s="56">
        <v>55.79</v>
      </c>
      <c r="G116" s="57" t="s">
        <v>239</v>
      </c>
      <c r="H116" s="55">
        <v>87.98</v>
      </c>
      <c r="I116" s="55">
        <v>0.114</v>
      </c>
    </row>
    <row r="117" spans="1:9" x14ac:dyDescent="0.2">
      <c r="A117" s="47" t="s">
        <v>357</v>
      </c>
      <c r="B117" s="55" t="s">
        <v>308</v>
      </c>
      <c r="C117" s="56" t="s">
        <v>11</v>
      </c>
      <c r="D117" s="56">
        <v>421</v>
      </c>
      <c r="E117" s="56">
        <v>9.2899999999999991</v>
      </c>
      <c r="F117" s="56">
        <v>61.85</v>
      </c>
      <c r="G117" s="57" t="s">
        <v>239</v>
      </c>
      <c r="H117" s="55">
        <v>86.84</v>
      </c>
      <c r="I117" s="55">
        <v>0.11700000000000001</v>
      </c>
    </row>
    <row r="118" spans="1:9" x14ac:dyDescent="0.2">
      <c r="A118" s="47" t="s">
        <v>357</v>
      </c>
      <c r="B118" s="55" t="s">
        <v>309</v>
      </c>
      <c r="C118" s="56" t="s">
        <v>11</v>
      </c>
      <c r="D118" s="56">
        <v>421</v>
      </c>
      <c r="E118" s="56">
        <v>9.42</v>
      </c>
      <c r="F118" s="56">
        <v>53.53</v>
      </c>
      <c r="G118" s="57" t="s">
        <v>239</v>
      </c>
      <c r="H118" s="55">
        <v>98.91</v>
      </c>
      <c r="I118" s="55">
        <v>0.21</v>
      </c>
    </row>
    <row r="119" spans="1:9" x14ac:dyDescent="0.2">
      <c r="A119" s="56" t="s">
        <v>197</v>
      </c>
      <c r="B119" s="55" t="s">
        <v>310</v>
      </c>
      <c r="C119" s="56" t="s">
        <v>11</v>
      </c>
      <c r="D119" s="56">
        <v>497</v>
      </c>
      <c r="E119" s="56">
        <v>8.4600000000000009</v>
      </c>
      <c r="F119" s="56">
        <v>39.799999999999997</v>
      </c>
      <c r="G119" s="50" t="s">
        <v>240</v>
      </c>
      <c r="H119" s="55">
        <v>134.79</v>
      </c>
      <c r="I119" s="55">
        <v>1.0649999999999999</v>
      </c>
    </row>
    <row r="120" spans="1:9" x14ac:dyDescent="0.2">
      <c r="A120" s="56" t="s">
        <v>197</v>
      </c>
      <c r="B120" s="55" t="s">
        <v>311</v>
      </c>
      <c r="C120" s="56" t="s">
        <v>11</v>
      </c>
      <c r="D120" s="56">
        <v>493</v>
      </c>
      <c r="E120" s="56">
        <v>8.82</v>
      </c>
      <c r="F120" s="56">
        <v>36.33</v>
      </c>
      <c r="G120" s="50" t="s">
        <v>240</v>
      </c>
      <c r="H120" s="55">
        <v>138.22</v>
      </c>
      <c r="I120" s="55">
        <v>1.093</v>
      </c>
    </row>
    <row r="121" spans="1:9" x14ac:dyDescent="0.2">
      <c r="A121" s="56" t="s">
        <v>197</v>
      </c>
      <c r="B121" s="55" t="s">
        <v>312</v>
      </c>
      <c r="C121" s="56" t="s">
        <v>11</v>
      </c>
      <c r="D121" s="56">
        <v>498</v>
      </c>
      <c r="E121" s="56">
        <v>8.8800000000000008</v>
      </c>
      <c r="F121" s="56">
        <v>42.06</v>
      </c>
      <c r="G121" s="57" t="s">
        <v>239</v>
      </c>
      <c r="H121" s="55">
        <v>132.38999999999999</v>
      </c>
      <c r="I121" s="55">
        <v>0.95100000000000007</v>
      </c>
    </row>
    <row r="122" spans="1:9" x14ac:dyDescent="0.2">
      <c r="A122" s="56" t="s">
        <v>197</v>
      </c>
      <c r="B122" s="55" t="s">
        <v>313</v>
      </c>
      <c r="C122" s="56" t="s">
        <v>11</v>
      </c>
      <c r="D122" s="56">
        <v>495</v>
      </c>
      <c r="E122" s="56">
        <v>8.61</v>
      </c>
      <c r="F122" s="56">
        <v>33.42</v>
      </c>
      <c r="G122" s="50" t="s">
        <v>240</v>
      </c>
      <c r="H122" s="55">
        <v>131.01</v>
      </c>
      <c r="I122" s="55">
        <v>1.044</v>
      </c>
    </row>
    <row r="123" spans="1:9" x14ac:dyDescent="0.2">
      <c r="A123" s="47" t="s">
        <v>356</v>
      </c>
      <c r="B123" s="55" t="s">
        <v>236</v>
      </c>
      <c r="C123" s="56" t="s">
        <v>9</v>
      </c>
      <c r="D123" s="56">
        <v>118</v>
      </c>
      <c r="E123" s="56">
        <v>4.13</v>
      </c>
      <c r="F123" s="56">
        <v>26.09</v>
      </c>
      <c r="G123" s="50" t="s">
        <v>240</v>
      </c>
      <c r="H123" s="55">
        <v>115.68</v>
      </c>
      <c r="I123" s="55">
        <v>0.99199999999999999</v>
      </c>
    </row>
    <row r="124" spans="1:9" x14ac:dyDescent="0.2">
      <c r="A124" s="47" t="s">
        <v>356</v>
      </c>
      <c r="B124" s="55" t="s">
        <v>237</v>
      </c>
      <c r="C124" s="56" t="s">
        <v>9</v>
      </c>
      <c r="D124" s="56">
        <v>121</v>
      </c>
      <c r="E124" s="56">
        <v>4.3099999999999996</v>
      </c>
      <c r="F124" s="56">
        <v>31.32</v>
      </c>
      <c r="G124" s="50" t="s">
        <v>240</v>
      </c>
      <c r="H124" s="55">
        <v>117.52</v>
      </c>
      <c r="I124" s="55">
        <v>0.95</v>
      </c>
    </row>
    <row r="125" spans="1:9" x14ac:dyDescent="0.2">
      <c r="A125" s="47" t="s">
        <v>356</v>
      </c>
      <c r="B125" s="55" t="s">
        <v>304</v>
      </c>
      <c r="C125" s="56" t="s">
        <v>9</v>
      </c>
      <c r="D125" s="56">
        <v>118</v>
      </c>
      <c r="E125" s="56">
        <v>4.2699999999999996</v>
      </c>
      <c r="F125" s="56">
        <v>29.54</v>
      </c>
      <c r="G125" s="50" t="s">
        <v>240</v>
      </c>
      <c r="H125" s="55">
        <v>116.53</v>
      </c>
      <c r="I125" s="55">
        <v>0.88600000000000001</v>
      </c>
    </row>
    <row r="126" spans="1:9" x14ac:dyDescent="0.2">
      <c r="A126" s="47" t="s">
        <v>356</v>
      </c>
      <c r="B126" s="55" t="s">
        <v>305</v>
      </c>
      <c r="C126" s="56" t="s">
        <v>9</v>
      </c>
      <c r="D126" s="56">
        <v>120</v>
      </c>
      <c r="E126" s="56">
        <v>4.7300000000000004</v>
      </c>
      <c r="F126" s="56">
        <v>38.17</v>
      </c>
      <c r="G126" s="50" t="s">
        <v>240</v>
      </c>
      <c r="H126" s="55">
        <v>123.5</v>
      </c>
      <c r="I126" s="55">
        <v>0.96899999999999997</v>
      </c>
    </row>
    <row r="127" spans="1:9" x14ac:dyDescent="0.2">
      <c r="A127" s="47" t="s">
        <v>356</v>
      </c>
      <c r="B127" s="55" t="s">
        <v>306</v>
      </c>
      <c r="C127" s="56" t="s">
        <v>9</v>
      </c>
      <c r="D127" s="56">
        <v>118</v>
      </c>
      <c r="E127" s="56">
        <v>4.22</v>
      </c>
      <c r="F127" s="56">
        <v>30.52</v>
      </c>
      <c r="G127" s="50" t="s">
        <v>240</v>
      </c>
      <c r="H127" s="55">
        <v>121.44</v>
      </c>
      <c r="I127" s="55">
        <v>1.0049999999999999</v>
      </c>
    </row>
    <row r="128" spans="1:9" x14ac:dyDescent="0.2">
      <c r="A128" s="47" t="s">
        <v>357</v>
      </c>
      <c r="B128" s="55" t="s">
        <v>307</v>
      </c>
      <c r="C128" s="56" t="s">
        <v>9</v>
      </c>
      <c r="D128" s="56">
        <v>118</v>
      </c>
      <c r="E128" s="56">
        <v>4.6500000000000004</v>
      </c>
      <c r="F128" s="56">
        <v>34.53</v>
      </c>
      <c r="G128" s="50" t="s">
        <v>240</v>
      </c>
      <c r="H128" s="55">
        <v>91.53</v>
      </c>
      <c r="I128" s="55">
        <v>0.108</v>
      </c>
    </row>
    <row r="129" spans="1:9" x14ac:dyDescent="0.2">
      <c r="A129" s="47" t="s">
        <v>357</v>
      </c>
      <c r="B129" s="55" t="s">
        <v>308</v>
      </c>
      <c r="C129" s="56" t="s">
        <v>9</v>
      </c>
      <c r="D129" s="56">
        <v>117</v>
      </c>
      <c r="E129" s="56">
        <v>4.6900000000000004</v>
      </c>
      <c r="F129" s="56">
        <v>34.08</v>
      </c>
      <c r="G129" s="50" t="s">
        <v>240</v>
      </c>
      <c r="H129" s="55">
        <v>96.5</v>
      </c>
      <c r="I129" s="55">
        <v>6.4000000000000001E-2</v>
      </c>
    </row>
    <row r="130" spans="1:9" x14ac:dyDescent="0.2">
      <c r="A130" s="47" t="s">
        <v>357</v>
      </c>
      <c r="B130" s="55" t="s">
        <v>309</v>
      </c>
      <c r="C130" s="56" t="s">
        <v>9</v>
      </c>
      <c r="D130" s="56">
        <v>117</v>
      </c>
      <c r="E130" s="56">
        <v>4.76</v>
      </c>
      <c r="F130" s="56">
        <v>33.96</v>
      </c>
      <c r="G130" s="50" t="s">
        <v>240</v>
      </c>
      <c r="H130" s="55">
        <v>107.35</v>
      </c>
      <c r="I130" s="55">
        <v>0.156</v>
      </c>
    </row>
    <row r="131" spans="1:9" x14ac:dyDescent="0.2">
      <c r="A131" s="56" t="s">
        <v>197</v>
      </c>
      <c r="B131" s="55" t="s">
        <v>310</v>
      </c>
      <c r="C131" s="56" t="s">
        <v>9</v>
      </c>
      <c r="D131" s="56">
        <v>121</v>
      </c>
      <c r="E131" s="56">
        <v>4.25</v>
      </c>
      <c r="F131" s="56">
        <v>29.6</v>
      </c>
      <c r="G131" s="50" t="s">
        <v>240</v>
      </c>
      <c r="H131" s="55">
        <v>129.75</v>
      </c>
      <c r="I131" s="55">
        <v>0.98099999999999998</v>
      </c>
    </row>
    <row r="132" spans="1:9" x14ac:dyDescent="0.2">
      <c r="A132" s="56" t="s">
        <v>197</v>
      </c>
      <c r="B132" s="55" t="s">
        <v>311</v>
      </c>
      <c r="C132" s="56" t="s">
        <v>9</v>
      </c>
      <c r="D132" s="56">
        <v>121</v>
      </c>
      <c r="E132" s="56">
        <v>4.3099999999999996</v>
      </c>
      <c r="F132" s="56">
        <v>27</v>
      </c>
      <c r="G132" s="50" t="s">
        <v>240</v>
      </c>
      <c r="H132" s="55">
        <v>121.74</v>
      </c>
      <c r="I132" s="55">
        <v>1.069</v>
      </c>
    </row>
    <row r="133" spans="1:9" x14ac:dyDescent="0.2">
      <c r="A133" s="56" t="s">
        <v>197</v>
      </c>
      <c r="B133" s="55" t="s">
        <v>312</v>
      </c>
      <c r="C133" s="56" t="s">
        <v>9</v>
      </c>
      <c r="D133" s="56">
        <v>121</v>
      </c>
      <c r="E133" s="56">
        <v>4.3600000000000003</v>
      </c>
      <c r="F133" s="56">
        <v>27.45</v>
      </c>
      <c r="G133" s="50" t="s">
        <v>240</v>
      </c>
      <c r="H133" s="55">
        <v>129.75</v>
      </c>
      <c r="I133" s="55">
        <v>0.92200000000000004</v>
      </c>
    </row>
    <row r="134" spans="1:9" x14ac:dyDescent="0.2">
      <c r="A134" s="56" t="s">
        <v>197</v>
      </c>
      <c r="B134" s="55" t="s">
        <v>313</v>
      </c>
      <c r="C134" s="56" t="s">
        <v>9</v>
      </c>
      <c r="D134" s="56">
        <v>121</v>
      </c>
      <c r="E134" s="56">
        <v>4.16</v>
      </c>
      <c r="F134" s="56">
        <v>31.6</v>
      </c>
      <c r="G134" s="50" t="s">
        <v>240</v>
      </c>
      <c r="H134" s="55">
        <v>117.69</v>
      </c>
      <c r="I134" s="55">
        <v>0.78100000000000003</v>
      </c>
    </row>
    <row r="135" spans="1:9" x14ac:dyDescent="0.2">
      <c r="A135" s="47" t="s">
        <v>356</v>
      </c>
      <c r="B135" s="55" t="s">
        <v>236</v>
      </c>
      <c r="C135" s="56" t="s">
        <v>12</v>
      </c>
      <c r="D135" s="56">
        <v>491</v>
      </c>
      <c r="E135" s="56">
        <v>8.59</v>
      </c>
      <c r="F135" s="56">
        <v>38.229999999999997</v>
      </c>
      <c r="G135" s="50" t="s">
        <v>240</v>
      </c>
      <c r="H135" s="55">
        <v>144.36000000000001</v>
      </c>
      <c r="I135" s="55">
        <v>1.087</v>
      </c>
    </row>
    <row r="136" spans="1:9" x14ac:dyDescent="0.2">
      <c r="A136" s="47" t="s">
        <v>356</v>
      </c>
      <c r="B136" s="55" t="s">
        <v>237</v>
      </c>
      <c r="C136" s="56" t="s">
        <v>12</v>
      </c>
      <c r="D136" s="56">
        <v>506</v>
      </c>
      <c r="E136" s="56">
        <v>8.06</v>
      </c>
      <c r="F136" s="56">
        <v>33.78</v>
      </c>
      <c r="G136" s="50" t="s">
        <v>240</v>
      </c>
      <c r="H136" s="55">
        <v>135.83000000000001</v>
      </c>
      <c r="I136" s="55">
        <v>0.99299999999999999</v>
      </c>
    </row>
    <row r="137" spans="1:9" x14ac:dyDescent="0.2">
      <c r="A137" s="47" t="s">
        <v>356</v>
      </c>
      <c r="B137" s="55" t="s">
        <v>304</v>
      </c>
      <c r="C137" s="56" t="s">
        <v>12</v>
      </c>
      <c r="D137" s="56">
        <v>492</v>
      </c>
      <c r="E137" s="56">
        <v>8.65</v>
      </c>
      <c r="F137" s="56">
        <v>34.520000000000003</v>
      </c>
      <c r="G137" s="50" t="s">
        <v>240</v>
      </c>
      <c r="H137" s="55">
        <v>143.5</v>
      </c>
      <c r="I137" s="55">
        <v>1.0629999999999999</v>
      </c>
    </row>
    <row r="138" spans="1:9" x14ac:dyDescent="0.2">
      <c r="A138" s="47" t="s">
        <v>356</v>
      </c>
      <c r="B138" s="55" t="s">
        <v>305</v>
      </c>
      <c r="C138" s="56" t="s">
        <v>12</v>
      </c>
      <c r="D138" s="56">
        <v>490</v>
      </c>
      <c r="E138" s="56">
        <v>8.11</v>
      </c>
      <c r="F138" s="56">
        <v>35.049999999999997</v>
      </c>
      <c r="G138" s="50" t="s">
        <v>240</v>
      </c>
      <c r="H138" s="55">
        <v>143.82</v>
      </c>
      <c r="I138" s="55">
        <v>1.1180000000000001</v>
      </c>
    </row>
    <row r="139" spans="1:9" x14ac:dyDescent="0.2">
      <c r="A139" s="47" t="s">
        <v>356</v>
      </c>
      <c r="B139" s="55" t="s">
        <v>306</v>
      </c>
      <c r="C139" s="56" t="s">
        <v>12</v>
      </c>
      <c r="D139" s="56">
        <v>493</v>
      </c>
      <c r="E139" s="56">
        <v>8.98</v>
      </c>
      <c r="F139" s="56">
        <v>41.1</v>
      </c>
      <c r="G139" s="57" t="s">
        <v>239</v>
      </c>
      <c r="H139" s="55">
        <v>148.13</v>
      </c>
      <c r="I139" s="55">
        <v>1.1100000000000001</v>
      </c>
    </row>
    <row r="140" spans="1:9" x14ac:dyDescent="0.2">
      <c r="A140" s="47" t="s">
        <v>357</v>
      </c>
      <c r="B140" s="55" t="s">
        <v>307</v>
      </c>
      <c r="C140" s="56" t="s">
        <v>12</v>
      </c>
      <c r="D140" s="56">
        <v>456</v>
      </c>
      <c r="E140" s="56">
        <v>9.33</v>
      </c>
      <c r="F140" s="56">
        <v>40.31</v>
      </c>
      <c r="G140" s="57" t="s">
        <v>239</v>
      </c>
      <c r="H140" s="55">
        <v>102.61</v>
      </c>
      <c r="I140" s="55">
        <v>0.45600000000000002</v>
      </c>
    </row>
    <row r="141" spans="1:9" x14ac:dyDescent="0.2">
      <c r="A141" s="47" t="s">
        <v>357</v>
      </c>
      <c r="B141" s="55" t="s">
        <v>308</v>
      </c>
      <c r="C141" s="56" t="s">
        <v>12</v>
      </c>
      <c r="D141" s="56">
        <v>455</v>
      </c>
      <c r="E141" s="56">
        <v>9.1300000000000008</v>
      </c>
      <c r="F141" s="56">
        <v>39.590000000000003</v>
      </c>
      <c r="G141" s="50" t="s">
        <v>240</v>
      </c>
      <c r="H141" s="55">
        <v>103.08</v>
      </c>
      <c r="I141" s="55">
        <v>0.46700000000000003</v>
      </c>
    </row>
    <row r="142" spans="1:9" x14ac:dyDescent="0.2">
      <c r="A142" s="47" t="s">
        <v>357</v>
      </c>
      <c r="B142" s="55" t="s">
        <v>309</v>
      </c>
      <c r="C142" s="56" t="s">
        <v>12</v>
      </c>
      <c r="D142" s="56">
        <v>455</v>
      </c>
      <c r="E142" s="56">
        <v>9.1300000000000008</v>
      </c>
      <c r="F142" s="56">
        <v>42.68</v>
      </c>
      <c r="G142" s="57" t="s">
        <v>239</v>
      </c>
      <c r="H142" s="55">
        <v>108.02</v>
      </c>
      <c r="I142" s="55">
        <v>0.495</v>
      </c>
    </row>
    <row r="143" spans="1:9" x14ac:dyDescent="0.2">
      <c r="A143" s="56" t="s">
        <v>197</v>
      </c>
      <c r="B143" s="55" t="s">
        <v>310</v>
      </c>
      <c r="C143" s="56" t="s">
        <v>12</v>
      </c>
      <c r="D143" s="56">
        <v>492</v>
      </c>
      <c r="E143" s="56">
        <v>8.9499999999999993</v>
      </c>
      <c r="F143" s="56">
        <v>34.76</v>
      </c>
      <c r="G143" s="50" t="s">
        <v>240</v>
      </c>
      <c r="H143" s="55">
        <v>134.96</v>
      </c>
      <c r="I143" s="55">
        <v>1.0569999999999999</v>
      </c>
    </row>
    <row r="144" spans="1:9" x14ac:dyDescent="0.2">
      <c r="A144" s="56" t="s">
        <v>197</v>
      </c>
      <c r="B144" s="55" t="s">
        <v>311</v>
      </c>
      <c r="C144" s="56" t="s">
        <v>12</v>
      </c>
      <c r="D144" s="56">
        <v>489</v>
      </c>
      <c r="E144" s="56">
        <v>8.84</v>
      </c>
      <c r="F144" s="56">
        <v>29.45</v>
      </c>
      <c r="G144" s="50" t="s">
        <v>240</v>
      </c>
      <c r="H144" s="55">
        <v>130.97999999999999</v>
      </c>
      <c r="I144" s="55">
        <v>1.0389999999999999</v>
      </c>
    </row>
    <row r="145" spans="1:9" x14ac:dyDescent="0.2">
      <c r="A145" s="56" t="s">
        <v>197</v>
      </c>
      <c r="B145" s="55" t="s">
        <v>312</v>
      </c>
      <c r="C145" s="56" t="s">
        <v>12</v>
      </c>
      <c r="D145" s="56">
        <v>491</v>
      </c>
      <c r="E145" s="56">
        <v>7.53</v>
      </c>
      <c r="F145" s="56">
        <v>33.25</v>
      </c>
      <c r="G145" s="50" t="s">
        <v>240</v>
      </c>
      <c r="H145" s="55">
        <v>132.36000000000001</v>
      </c>
      <c r="I145" s="55">
        <v>1.117</v>
      </c>
    </row>
    <row r="146" spans="1:9" x14ac:dyDescent="0.2">
      <c r="A146" s="56" t="s">
        <v>197</v>
      </c>
      <c r="B146" s="55" t="s">
        <v>313</v>
      </c>
      <c r="C146" s="56" t="s">
        <v>12</v>
      </c>
      <c r="D146" s="56">
        <v>488</v>
      </c>
      <c r="E146" s="56">
        <v>8.25</v>
      </c>
      <c r="F146" s="56">
        <v>35.130000000000003</v>
      </c>
      <c r="G146" s="50" t="s">
        <v>240</v>
      </c>
      <c r="H146" s="55">
        <v>132.03</v>
      </c>
      <c r="I146" s="55">
        <v>0.997</v>
      </c>
    </row>
    <row r="147" spans="1:9" x14ac:dyDescent="0.2">
      <c r="A147" s="47" t="s">
        <v>356</v>
      </c>
      <c r="B147" s="55" t="s">
        <v>236</v>
      </c>
      <c r="C147" s="56" t="s">
        <v>30</v>
      </c>
      <c r="D147" s="56">
        <v>101</v>
      </c>
      <c r="E147" s="56">
        <v>4.9400000000000004</v>
      </c>
      <c r="F147" s="56">
        <v>26.79</v>
      </c>
      <c r="G147" s="50" t="s">
        <v>240</v>
      </c>
      <c r="H147" s="55">
        <v>177.52</v>
      </c>
      <c r="I147" s="55">
        <v>1.5720000000000001</v>
      </c>
    </row>
    <row r="148" spans="1:9" x14ac:dyDescent="0.2">
      <c r="A148" s="47" t="s">
        <v>356</v>
      </c>
      <c r="B148" s="55" t="s">
        <v>237</v>
      </c>
      <c r="C148" s="56" t="s">
        <v>30</v>
      </c>
      <c r="D148" s="56">
        <v>101</v>
      </c>
      <c r="E148" s="56">
        <v>6.7</v>
      </c>
      <c r="F148" s="56">
        <v>31.84</v>
      </c>
      <c r="G148" s="50" t="s">
        <v>240</v>
      </c>
      <c r="H148" s="55">
        <v>167.92</v>
      </c>
      <c r="I148" s="55">
        <v>1.3360000000000001</v>
      </c>
    </row>
    <row r="149" spans="1:9" x14ac:dyDescent="0.2">
      <c r="A149" s="47" t="s">
        <v>356</v>
      </c>
      <c r="B149" s="55" t="s">
        <v>304</v>
      </c>
      <c r="C149" s="56" t="s">
        <v>30</v>
      </c>
      <c r="D149" s="56">
        <v>101</v>
      </c>
      <c r="E149" s="56">
        <v>4.9400000000000004</v>
      </c>
      <c r="F149" s="56">
        <v>26.79</v>
      </c>
      <c r="G149" s="50" t="s">
        <v>240</v>
      </c>
      <c r="H149" s="55">
        <v>182.38</v>
      </c>
      <c r="I149" s="55">
        <v>1.62</v>
      </c>
    </row>
    <row r="150" spans="1:9" x14ac:dyDescent="0.2">
      <c r="A150" s="47" t="s">
        <v>356</v>
      </c>
      <c r="B150" s="55" t="s">
        <v>305</v>
      </c>
      <c r="C150" s="56" t="s">
        <v>30</v>
      </c>
      <c r="D150" s="56">
        <v>101</v>
      </c>
      <c r="E150" s="56">
        <v>6.53</v>
      </c>
      <c r="F150" s="56">
        <v>35.630000000000003</v>
      </c>
      <c r="G150" s="50" t="s">
        <v>240</v>
      </c>
      <c r="H150" s="55">
        <v>184.36</v>
      </c>
      <c r="I150" s="55">
        <v>1.4690000000000001</v>
      </c>
    </row>
    <row r="151" spans="1:9" x14ac:dyDescent="0.2">
      <c r="A151" s="47" t="s">
        <v>356</v>
      </c>
      <c r="B151" s="55" t="s">
        <v>306</v>
      </c>
      <c r="C151" s="56" t="s">
        <v>30</v>
      </c>
      <c r="D151" s="56">
        <v>101</v>
      </c>
      <c r="E151" s="56">
        <v>4.9400000000000004</v>
      </c>
      <c r="F151" s="56">
        <v>34.79</v>
      </c>
      <c r="G151" s="50" t="s">
        <v>240</v>
      </c>
      <c r="H151" s="55">
        <v>166.93</v>
      </c>
      <c r="I151" s="55">
        <v>1.4730000000000001</v>
      </c>
    </row>
    <row r="152" spans="1:9" x14ac:dyDescent="0.2">
      <c r="A152" s="47" t="s">
        <v>357</v>
      </c>
      <c r="B152" s="55" t="s">
        <v>307</v>
      </c>
      <c r="C152" s="56" t="s">
        <v>30</v>
      </c>
      <c r="D152" s="56">
        <v>96</v>
      </c>
      <c r="E152" s="56">
        <v>4.4000000000000004</v>
      </c>
      <c r="F152" s="56">
        <v>47.27</v>
      </c>
      <c r="G152" s="57" t="s">
        <v>239</v>
      </c>
      <c r="H152" s="55">
        <v>125.83</v>
      </c>
      <c r="I152" s="55">
        <v>0.73899999999999999</v>
      </c>
    </row>
    <row r="153" spans="1:9" x14ac:dyDescent="0.2">
      <c r="A153" s="47" t="s">
        <v>357</v>
      </c>
      <c r="B153" s="55" t="s">
        <v>308</v>
      </c>
      <c r="C153" s="56" t="s">
        <v>30</v>
      </c>
      <c r="D153" s="56">
        <v>94</v>
      </c>
      <c r="E153" s="56">
        <v>4.3600000000000003</v>
      </c>
      <c r="F153" s="56">
        <v>58.95</v>
      </c>
      <c r="G153" s="57" t="s">
        <v>239</v>
      </c>
      <c r="H153" s="55">
        <v>115</v>
      </c>
      <c r="I153" s="55">
        <v>0.71599999999999997</v>
      </c>
    </row>
    <row r="154" spans="1:9" x14ac:dyDescent="0.2">
      <c r="A154" s="47" t="s">
        <v>357</v>
      </c>
      <c r="B154" s="55" t="s">
        <v>309</v>
      </c>
      <c r="C154" s="56" t="s">
        <v>30</v>
      </c>
      <c r="D154" s="56">
        <v>94</v>
      </c>
      <c r="E154" s="56">
        <v>4.51</v>
      </c>
      <c r="F154" s="56">
        <v>57.01</v>
      </c>
      <c r="G154" s="57" t="s">
        <v>239</v>
      </c>
      <c r="H154" s="55">
        <v>116.06</v>
      </c>
      <c r="I154" s="55">
        <v>0.71599999999999997</v>
      </c>
    </row>
    <row r="155" spans="1:9" x14ac:dyDescent="0.2">
      <c r="A155" s="56" t="s">
        <v>197</v>
      </c>
      <c r="B155" s="55" t="s">
        <v>310</v>
      </c>
      <c r="C155" s="56" t="s">
        <v>30</v>
      </c>
      <c r="D155" s="56">
        <v>101</v>
      </c>
      <c r="E155" s="56">
        <v>6.04</v>
      </c>
      <c r="F155" s="56">
        <v>40.85</v>
      </c>
      <c r="G155" s="57" t="s">
        <v>239</v>
      </c>
      <c r="H155" s="55">
        <v>153.47</v>
      </c>
      <c r="I155" s="55">
        <v>1.155</v>
      </c>
    </row>
    <row r="156" spans="1:9" x14ac:dyDescent="0.2">
      <c r="A156" s="56" t="s">
        <v>197</v>
      </c>
      <c r="B156" s="55" t="s">
        <v>311</v>
      </c>
      <c r="C156" s="56" t="s">
        <v>30</v>
      </c>
      <c r="D156" s="56">
        <v>101</v>
      </c>
      <c r="E156" s="56">
        <v>4.9400000000000004</v>
      </c>
      <c r="F156" s="56">
        <v>49.6</v>
      </c>
      <c r="G156" s="57" t="s">
        <v>239</v>
      </c>
      <c r="H156" s="55">
        <v>179.6</v>
      </c>
      <c r="I156" s="55">
        <v>1.512</v>
      </c>
    </row>
    <row r="157" spans="1:9" x14ac:dyDescent="0.2">
      <c r="A157" s="56" t="s">
        <v>197</v>
      </c>
      <c r="B157" s="55" t="s">
        <v>312</v>
      </c>
      <c r="C157" s="56" t="s">
        <v>30</v>
      </c>
      <c r="D157" s="56">
        <v>101</v>
      </c>
      <c r="E157" s="56">
        <v>6.04</v>
      </c>
      <c r="F157" s="56">
        <v>26.61</v>
      </c>
      <c r="G157" s="50" t="s">
        <v>240</v>
      </c>
      <c r="H157" s="55">
        <v>161.19</v>
      </c>
      <c r="I157" s="55">
        <v>1.282</v>
      </c>
    </row>
    <row r="158" spans="1:9" x14ac:dyDescent="0.2">
      <c r="A158" s="56" t="s">
        <v>197</v>
      </c>
      <c r="B158" s="55" t="s">
        <v>313</v>
      </c>
      <c r="C158" s="56" t="s">
        <v>30</v>
      </c>
      <c r="D158" s="56">
        <v>101</v>
      </c>
      <c r="E158" s="56">
        <v>6.07</v>
      </c>
      <c r="F158" s="56">
        <v>30.23</v>
      </c>
      <c r="G158" s="50" t="s">
        <v>240</v>
      </c>
      <c r="H158" s="55">
        <v>142.87</v>
      </c>
      <c r="I158" s="55">
        <v>1.2949999999999999</v>
      </c>
    </row>
    <row r="159" spans="1:9" x14ac:dyDescent="0.2">
      <c r="A159" s="47" t="s">
        <v>356</v>
      </c>
      <c r="B159" s="55" t="s">
        <v>236</v>
      </c>
      <c r="C159" s="56" t="s">
        <v>13</v>
      </c>
      <c r="D159" s="56">
        <v>663</v>
      </c>
      <c r="E159" s="56">
        <v>8.19</v>
      </c>
      <c r="F159" s="56">
        <v>31.15</v>
      </c>
      <c r="G159" s="50" t="s">
        <v>240</v>
      </c>
      <c r="H159" s="55">
        <v>135.69999999999999</v>
      </c>
      <c r="I159" s="55">
        <v>1.0589999999999999</v>
      </c>
    </row>
    <row r="160" spans="1:9" x14ac:dyDescent="0.2">
      <c r="A160" s="47" t="s">
        <v>356</v>
      </c>
      <c r="B160" s="55" t="s">
        <v>237</v>
      </c>
      <c r="C160" s="56" t="s">
        <v>13</v>
      </c>
      <c r="D160" s="56">
        <v>668</v>
      </c>
      <c r="E160" s="56">
        <v>7.02</v>
      </c>
      <c r="F160" s="56">
        <v>30.96</v>
      </c>
      <c r="G160" s="50" t="s">
        <v>240</v>
      </c>
      <c r="H160" s="55">
        <v>110.82</v>
      </c>
      <c r="I160" s="55">
        <v>0.76700000000000002</v>
      </c>
    </row>
    <row r="161" spans="1:9" x14ac:dyDescent="0.2">
      <c r="A161" s="47" t="s">
        <v>356</v>
      </c>
      <c r="B161" s="55" t="s">
        <v>304</v>
      </c>
      <c r="C161" s="56" t="s">
        <v>13</v>
      </c>
      <c r="D161" s="56">
        <v>666</v>
      </c>
      <c r="E161" s="56">
        <v>8.7100000000000009</v>
      </c>
      <c r="F161" s="56">
        <v>34.25</v>
      </c>
      <c r="G161" s="50" t="s">
        <v>240</v>
      </c>
      <c r="H161" s="55">
        <v>133.68</v>
      </c>
      <c r="I161" s="55">
        <v>1.0089999999999999</v>
      </c>
    </row>
    <row r="162" spans="1:9" x14ac:dyDescent="0.2">
      <c r="A162" s="47" t="s">
        <v>356</v>
      </c>
      <c r="B162" s="55" t="s">
        <v>305</v>
      </c>
      <c r="C162" s="56" t="s">
        <v>13</v>
      </c>
      <c r="D162" s="56">
        <v>662</v>
      </c>
      <c r="E162" s="56">
        <v>8.1199999999999992</v>
      </c>
      <c r="F162" s="56">
        <v>23.87</v>
      </c>
      <c r="G162" s="50" t="s">
        <v>240</v>
      </c>
      <c r="H162" s="55">
        <v>128.1</v>
      </c>
      <c r="I162" s="55">
        <v>1.0309999999999999</v>
      </c>
    </row>
    <row r="163" spans="1:9" x14ac:dyDescent="0.2">
      <c r="A163" s="47" t="s">
        <v>356</v>
      </c>
      <c r="B163" s="55" t="s">
        <v>306</v>
      </c>
      <c r="C163" s="56" t="s">
        <v>13</v>
      </c>
      <c r="D163" s="56">
        <v>665</v>
      </c>
      <c r="E163" s="56">
        <v>8.3699999999999992</v>
      </c>
      <c r="F163" s="56">
        <v>33.450000000000003</v>
      </c>
      <c r="G163" s="50" t="s">
        <v>240</v>
      </c>
      <c r="H163" s="55">
        <v>132.38</v>
      </c>
      <c r="I163" s="55">
        <v>1.0509999999999999</v>
      </c>
    </row>
    <row r="164" spans="1:9" x14ac:dyDescent="0.2">
      <c r="A164" s="47" t="s">
        <v>357</v>
      </c>
      <c r="B164" s="55" t="s">
        <v>307</v>
      </c>
      <c r="C164" s="56" t="s">
        <v>13</v>
      </c>
      <c r="D164" s="56">
        <v>572</v>
      </c>
      <c r="E164" s="56">
        <v>8.9700000000000006</v>
      </c>
      <c r="F164" s="56">
        <v>43.1</v>
      </c>
      <c r="G164" s="57" t="s">
        <v>239</v>
      </c>
      <c r="H164" s="55">
        <v>97.43</v>
      </c>
      <c r="I164" s="55">
        <v>0.122</v>
      </c>
    </row>
    <row r="165" spans="1:9" x14ac:dyDescent="0.2">
      <c r="A165" s="47" t="s">
        <v>357</v>
      </c>
      <c r="B165" s="55" t="s">
        <v>308</v>
      </c>
      <c r="C165" s="56" t="s">
        <v>13</v>
      </c>
      <c r="D165" s="56">
        <v>572</v>
      </c>
      <c r="E165" s="56">
        <v>8.6199999999999992</v>
      </c>
      <c r="F165" s="56">
        <v>51.23</v>
      </c>
      <c r="G165" s="57" t="s">
        <v>239</v>
      </c>
      <c r="H165" s="55">
        <v>94.72</v>
      </c>
      <c r="I165" s="55">
        <v>9.0999999999999998E-2</v>
      </c>
    </row>
    <row r="166" spans="1:9" x14ac:dyDescent="0.2">
      <c r="A166" s="47" t="s">
        <v>357</v>
      </c>
      <c r="B166" s="55" t="s">
        <v>309</v>
      </c>
      <c r="C166" s="56" t="s">
        <v>13</v>
      </c>
      <c r="D166" s="56">
        <v>571</v>
      </c>
      <c r="E166" s="56">
        <v>9.08</v>
      </c>
      <c r="F166" s="56">
        <v>35.42</v>
      </c>
      <c r="G166" s="50" t="s">
        <v>240</v>
      </c>
      <c r="H166" s="55">
        <v>99.51</v>
      </c>
      <c r="I166" s="55">
        <v>0.19600000000000001</v>
      </c>
    </row>
    <row r="167" spans="1:9" x14ac:dyDescent="0.2">
      <c r="A167" s="56" t="s">
        <v>197</v>
      </c>
      <c r="B167" s="55" t="s">
        <v>310</v>
      </c>
      <c r="C167" s="56" t="s">
        <v>13</v>
      </c>
      <c r="D167" s="56">
        <v>666</v>
      </c>
      <c r="E167" s="56">
        <v>8.4600000000000009</v>
      </c>
      <c r="F167" s="56">
        <v>33.409999999999997</v>
      </c>
      <c r="G167" s="50" t="s">
        <v>240</v>
      </c>
      <c r="H167" s="55">
        <v>120.75</v>
      </c>
      <c r="I167" s="55">
        <v>0.93800000000000006</v>
      </c>
    </row>
    <row r="168" spans="1:9" x14ac:dyDescent="0.2">
      <c r="A168" s="56" t="s">
        <v>197</v>
      </c>
      <c r="B168" s="55" t="s">
        <v>311</v>
      </c>
      <c r="C168" s="56" t="s">
        <v>13</v>
      </c>
      <c r="D168" s="56">
        <v>674</v>
      </c>
      <c r="E168" s="56">
        <v>8.6999999999999993</v>
      </c>
      <c r="F168" s="56">
        <v>31.56</v>
      </c>
      <c r="G168" s="50" t="s">
        <v>240</v>
      </c>
      <c r="H168" s="55">
        <v>128.41</v>
      </c>
      <c r="I168" s="55">
        <v>0.93900000000000006</v>
      </c>
    </row>
    <row r="169" spans="1:9" x14ac:dyDescent="0.2">
      <c r="A169" s="56" t="s">
        <v>197</v>
      </c>
      <c r="B169" s="55" t="s">
        <v>312</v>
      </c>
      <c r="C169" s="56" t="s">
        <v>13</v>
      </c>
      <c r="D169" s="56">
        <v>676</v>
      </c>
      <c r="E169" s="56">
        <v>8.91</v>
      </c>
      <c r="F169" s="56">
        <v>30.49</v>
      </c>
      <c r="G169" s="50" t="s">
        <v>240</v>
      </c>
      <c r="H169" s="55">
        <v>112.93</v>
      </c>
      <c r="I169" s="55">
        <v>0.72899999999999998</v>
      </c>
    </row>
    <row r="170" spans="1:9" x14ac:dyDescent="0.2">
      <c r="A170" s="56" t="s">
        <v>197</v>
      </c>
      <c r="B170" s="55" t="s">
        <v>313</v>
      </c>
      <c r="C170" s="56" t="s">
        <v>13</v>
      </c>
      <c r="D170" s="56">
        <v>677</v>
      </c>
      <c r="E170" s="56">
        <v>7.88</v>
      </c>
      <c r="F170" s="56">
        <v>31.06</v>
      </c>
      <c r="G170" s="50" t="s">
        <v>240</v>
      </c>
      <c r="H170" s="55">
        <v>117.93</v>
      </c>
      <c r="I170" s="55">
        <v>0.82400000000000007</v>
      </c>
    </row>
    <row r="171" spans="1:9" x14ac:dyDescent="0.2">
      <c r="A171" s="47" t="s">
        <v>356</v>
      </c>
      <c r="B171" s="55" t="s">
        <v>236</v>
      </c>
      <c r="C171" s="56" t="s">
        <v>4</v>
      </c>
      <c r="D171" s="56">
        <v>204</v>
      </c>
      <c r="E171" s="56">
        <v>8.56</v>
      </c>
      <c r="F171" s="56">
        <v>30.49</v>
      </c>
      <c r="G171" s="50" t="s">
        <v>240</v>
      </c>
      <c r="H171" s="55">
        <v>152.35</v>
      </c>
      <c r="I171" s="55">
        <v>1.1830000000000001</v>
      </c>
    </row>
    <row r="172" spans="1:9" x14ac:dyDescent="0.2">
      <c r="A172" s="47" t="s">
        <v>356</v>
      </c>
      <c r="B172" s="55" t="s">
        <v>237</v>
      </c>
      <c r="C172" s="56" t="s">
        <v>4</v>
      </c>
      <c r="D172" s="56">
        <v>205</v>
      </c>
      <c r="E172" s="56">
        <v>4.9400000000000004</v>
      </c>
      <c r="F172" s="56">
        <v>35.479999999999997</v>
      </c>
      <c r="G172" s="50" t="s">
        <v>240</v>
      </c>
      <c r="H172" s="55">
        <v>142.19999999999999</v>
      </c>
      <c r="I172" s="55">
        <v>1.0409999999999999</v>
      </c>
    </row>
    <row r="173" spans="1:9" x14ac:dyDescent="0.2">
      <c r="A173" s="47" t="s">
        <v>356</v>
      </c>
      <c r="B173" s="55" t="s">
        <v>304</v>
      </c>
      <c r="C173" s="56" t="s">
        <v>4</v>
      </c>
      <c r="D173" s="56">
        <v>204</v>
      </c>
      <c r="E173" s="56">
        <v>5.51</v>
      </c>
      <c r="F173" s="56">
        <v>46.31</v>
      </c>
      <c r="G173" s="57" t="s">
        <v>239</v>
      </c>
      <c r="H173" s="55">
        <v>157.65</v>
      </c>
      <c r="I173" s="55">
        <v>1.1400000000000001</v>
      </c>
    </row>
    <row r="174" spans="1:9" x14ac:dyDescent="0.2">
      <c r="A174" s="47" t="s">
        <v>356</v>
      </c>
      <c r="B174" s="55" t="s">
        <v>305</v>
      </c>
      <c r="C174" s="56" t="s">
        <v>4</v>
      </c>
      <c r="D174" s="56">
        <v>201</v>
      </c>
      <c r="E174" s="56">
        <v>9.49</v>
      </c>
      <c r="F174" s="56">
        <v>35.06</v>
      </c>
      <c r="G174" s="50" t="s">
        <v>240</v>
      </c>
      <c r="H174" s="55">
        <v>149.25</v>
      </c>
      <c r="I174" s="55">
        <v>1.22</v>
      </c>
    </row>
    <row r="175" spans="1:9" x14ac:dyDescent="0.2">
      <c r="A175" s="47" t="s">
        <v>356</v>
      </c>
      <c r="B175" s="55" t="s">
        <v>306</v>
      </c>
      <c r="C175" s="56" t="s">
        <v>4</v>
      </c>
      <c r="D175" s="56">
        <v>205</v>
      </c>
      <c r="E175" s="56">
        <v>6.7</v>
      </c>
      <c r="F175" s="56">
        <v>39.67</v>
      </c>
      <c r="G175" s="50" t="s">
        <v>240</v>
      </c>
      <c r="H175" s="55">
        <v>145.9</v>
      </c>
      <c r="I175" s="55">
        <v>1.139</v>
      </c>
    </row>
    <row r="176" spans="1:9" x14ac:dyDescent="0.2">
      <c r="A176" s="47" t="s">
        <v>357</v>
      </c>
      <c r="B176" s="55" t="s">
        <v>307</v>
      </c>
      <c r="C176" s="56" t="s">
        <v>4</v>
      </c>
      <c r="D176" s="56">
        <v>186</v>
      </c>
      <c r="E176" s="56">
        <v>6.47</v>
      </c>
      <c r="F176" s="56">
        <v>45.19</v>
      </c>
      <c r="G176" s="57" t="s">
        <v>239</v>
      </c>
      <c r="H176" s="55">
        <v>121.4</v>
      </c>
      <c r="I176" s="55">
        <v>0.46700000000000003</v>
      </c>
    </row>
    <row r="177" spans="1:9" x14ac:dyDescent="0.2">
      <c r="A177" s="47" t="s">
        <v>357</v>
      </c>
      <c r="B177" s="55" t="s">
        <v>308</v>
      </c>
      <c r="C177" s="56" t="s">
        <v>4</v>
      </c>
      <c r="D177" s="56">
        <v>182</v>
      </c>
      <c r="E177" s="56">
        <v>5.81</v>
      </c>
      <c r="F177" s="56">
        <v>51.86</v>
      </c>
      <c r="G177" s="57" t="s">
        <v>239</v>
      </c>
      <c r="H177" s="55">
        <v>116.48</v>
      </c>
      <c r="I177" s="55">
        <v>0.48499999999999999</v>
      </c>
    </row>
    <row r="178" spans="1:9" x14ac:dyDescent="0.2">
      <c r="A178" s="47" t="s">
        <v>357</v>
      </c>
      <c r="B178" s="55" t="s">
        <v>309</v>
      </c>
      <c r="C178" s="56" t="s">
        <v>4</v>
      </c>
      <c r="D178" s="56">
        <v>182</v>
      </c>
      <c r="E178" s="56">
        <v>5.49</v>
      </c>
      <c r="F178" s="56">
        <v>49.37</v>
      </c>
      <c r="G178" s="57" t="s">
        <v>239</v>
      </c>
      <c r="H178" s="55">
        <v>124.01</v>
      </c>
      <c r="I178" s="55">
        <v>0.57500000000000007</v>
      </c>
    </row>
    <row r="179" spans="1:9" x14ac:dyDescent="0.2">
      <c r="A179" s="56" t="s">
        <v>197</v>
      </c>
      <c r="B179" s="55" t="s">
        <v>310</v>
      </c>
      <c r="C179" s="56" t="s">
        <v>4</v>
      </c>
      <c r="D179" s="56">
        <v>204</v>
      </c>
      <c r="E179" s="56">
        <v>9.7799999999999994</v>
      </c>
      <c r="F179" s="56">
        <v>33.72</v>
      </c>
      <c r="G179" s="50" t="s">
        <v>240</v>
      </c>
      <c r="H179" s="55">
        <v>151.86000000000001</v>
      </c>
      <c r="I179" s="55">
        <v>1.218</v>
      </c>
    </row>
    <row r="180" spans="1:9" x14ac:dyDescent="0.2">
      <c r="A180" s="56" t="s">
        <v>197</v>
      </c>
      <c r="B180" s="55" t="s">
        <v>311</v>
      </c>
      <c r="C180" s="56" t="s">
        <v>4</v>
      </c>
      <c r="D180" s="56">
        <v>206</v>
      </c>
      <c r="E180" s="56">
        <v>7.7</v>
      </c>
      <c r="F180" s="56">
        <v>28.46</v>
      </c>
      <c r="G180" s="50" t="s">
        <v>240</v>
      </c>
      <c r="H180" s="55">
        <v>154.16999999999999</v>
      </c>
      <c r="I180" s="55">
        <v>1.2050000000000001</v>
      </c>
    </row>
    <row r="181" spans="1:9" x14ac:dyDescent="0.2">
      <c r="A181" s="56" t="s">
        <v>197</v>
      </c>
      <c r="B181" s="55" t="s">
        <v>312</v>
      </c>
      <c r="C181" s="56" t="s">
        <v>4</v>
      </c>
      <c r="D181" s="56">
        <v>203</v>
      </c>
      <c r="E181" s="56">
        <v>9.3000000000000007</v>
      </c>
      <c r="F181" s="56">
        <v>37.869999999999997</v>
      </c>
      <c r="G181" s="50" t="s">
        <v>240</v>
      </c>
      <c r="H181" s="55">
        <v>159.31</v>
      </c>
      <c r="I181" s="55">
        <v>1.2570000000000001</v>
      </c>
    </row>
    <row r="182" spans="1:9" x14ac:dyDescent="0.2">
      <c r="A182" s="56" t="s">
        <v>197</v>
      </c>
      <c r="B182" s="55" t="s">
        <v>313</v>
      </c>
      <c r="C182" s="56" t="s">
        <v>4</v>
      </c>
      <c r="D182" s="56">
        <v>209</v>
      </c>
      <c r="E182" s="56">
        <v>8.4700000000000006</v>
      </c>
      <c r="F182" s="56">
        <v>25.62</v>
      </c>
      <c r="G182" s="50" t="s">
        <v>240</v>
      </c>
      <c r="H182" s="55">
        <v>147.80000000000001</v>
      </c>
      <c r="I182" s="55">
        <v>1.0660000000000001</v>
      </c>
    </row>
    <row r="183" spans="1:9" x14ac:dyDescent="0.2">
      <c r="A183" s="56" t="s">
        <v>243</v>
      </c>
      <c r="B183" s="55" t="s">
        <v>236</v>
      </c>
      <c r="C183" s="56" t="s">
        <v>1</v>
      </c>
      <c r="D183" s="56">
        <v>135</v>
      </c>
      <c r="E183" s="56">
        <v>7.81</v>
      </c>
      <c r="F183" s="56">
        <v>27.52</v>
      </c>
      <c r="G183" s="50" t="s">
        <v>240</v>
      </c>
      <c r="H183" s="55">
        <v>138.59</v>
      </c>
      <c r="I183" s="55">
        <v>1.264</v>
      </c>
    </row>
    <row r="184" spans="1:9" x14ac:dyDescent="0.2">
      <c r="A184" s="56" t="s">
        <v>243</v>
      </c>
      <c r="B184" s="55" t="s">
        <v>237</v>
      </c>
      <c r="C184" s="56" t="s">
        <v>1</v>
      </c>
      <c r="D184" s="56">
        <v>136</v>
      </c>
      <c r="E184" s="56">
        <v>9.51</v>
      </c>
      <c r="F184" s="56">
        <v>26.79</v>
      </c>
      <c r="G184" s="50" t="s">
        <v>240</v>
      </c>
      <c r="H184" s="55">
        <v>108.9</v>
      </c>
      <c r="I184" s="55">
        <v>0.72099999999999997</v>
      </c>
    </row>
    <row r="185" spans="1:9" x14ac:dyDescent="0.2">
      <c r="A185" s="56" t="s">
        <v>243</v>
      </c>
      <c r="B185" s="55" t="s">
        <v>304</v>
      </c>
      <c r="C185" s="56" t="s">
        <v>1</v>
      </c>
      <c r="D185" s="56">
        <v>137</v>
      </c>
      <c r="E185" s="56">
        <v>9.5500000000000007</v>
      </c>
      <c r="F185" s="56">
        <v>41.19</v>
      </c>
      <c r="G185" s="57" t="s">
        <v>239</v>
      </c>
      <c r="H185" s="55">
        <v>119.49</v>
      </c>
      <c r="I185" s="55">
        <v>1.0960000000000001</v>
      </c>
    </row>
    <row r="186" spans="1:9" x14ac:dyDescent="0.2">
      <c r="A186" s="56" t="s">
        <v>243</v>
      </c>
      <c r="B186" s="55" t="s">
        <v>305</v>
      </c>
      <c r="C186" s="56" t="s">
        <v>1</v>
      </c>
      <c r="D186" s="56">
        <v>132</v>
      </c>
      <c r="E186" s="56">
        <v>9.14</v>
      </c>
      <c r="F186" s="56">
        <v>33.89</v>
      </c>
      <c r="G186" s="50" t="s">
        <v>240</v>
      </c>
      <c r="H186" s="55">
        <v>114.24</v>
      </c>
      <c r="I186" s="55">
        <v>1.083</v>
      </c>
    </row>
    <row r="187" spans="1:9" x14ac:dyDescent="0.2">
      <c r="A187" s="56" t="s">
        <v>243</v>
      </c>
      <c r="B187" s="55" t="s">
        <v>306</v>
      </c>
      <c r="C187" s="56" t="s">
        <v>1</v>
      </c>
      <c r="D187" s="56">
        <v>132</v>
      </c>
      <c r="E187" s="56">
        <v>8.98</v>
      </c>
      <c r="F187" s="56">
        <v>33.64</v>
      </c>
      <c r="G187" s="50" t="s">
        <v>240</v>
      </c>
      <c r="H187" s="55">
        <v>136.44</v>
      </c>
      <c r="I187" s="55">
        <v>1.304</v>
      </c>
    </row>
    <row r="188" spans="1:9" x14ac:dyDescent="0.2">
      <c r="A188" s="56" t="s">
        <v>244</v>
      </c>
      <c r="B188" s="55" t="s">
        <v>307</v>
      </c>
      <c r="C188" s="56" t="s">
        <v>1</v>
      </c>
      <c r="D188" s="56">
        <v>80</v>
      </c>
      <c r="E188" s="56">
        <v>9.52</v>
      </c>
      <c r="F188" s="56">
        <v>35.43</v>
      </c>
      <c r="G188" s="50" t="s">
        <v>240</v>
      </c>
      <c r="H188" s="55">
        <v>106.88</v>
      </c>
      <c r="I188" s="55">
        <v>0.14300000000000002</v>
      </c>
    </row>
    <row r="189" spans="1:9" x14ac:dyDescent="0.2">
      <c r="A189" s="56" t="s">
        <v>244</v>
      </c>
      <c r="B189" s="55" t="s">
        <v>308</v>
      </c>
      <c r="C189" s="56" t="s">
        <v>1</v>
      </c>
      <c r="D189" s="56">
        <v>80</v>
      </c>
      <c r="E189" s="56">
        <v>10.02</v>
      </c>
      <c r="F189" s="56">
        <v>31.81</v>
      </c>
      <c r="G189" s="50" t="s">
        <v>240</v>
      </c>
      <c r="H189" s="55">
        <v>111.88</v>
      </c>
      <c r="I189" s="55">
        <v>0.16900000000000001</v>
      </c>
    </row>
    <row r="190" spans="1:9" x14ac:dyDescent="0.2">
      <c r="A190" s="56" t="s">
        <v>244</v>
      </c>
      <c r="B190" s="55" t="s">
        <v>309</v>
      </c>
      <c r="C190" s="56" t="s">
        <v>1</v>
      </c>
      <c r="D190" s="56">
        <v>79</v>
      </c>
      <c r="E190" s="56">
        <v>9.83</v>
      </c>
      <c r="F190" s="56">
        <v>45.14</v>
      </c>
      <c r="G190" s="57" t="s">
        <v>239</v>
      </c>
      <c r="H190" s="55">
        <v>138.1</v>
      </c>
      <c r="I190" s="55">
        <v>0.47200000000000003</v>
      </c>
    </row>
    <row r="191" spans="1:9" x14ac:dyDescent="0.2">
      <c r="A191" s="56" t="s">
        <v>197</v>
      </c>
      <c r="B191" s="55" t="s">
        <v>310</v>
      </c>
      <c r="C191" s="56" t="s">
        <v>1</v>
      </c>
      <c r="D191" s="56">
        <v>127</v>
      </c>
      <c r="E191" s="56">
        <v>9.8000000000000007</v>
      </c>
      <c r="F191" s="56">
        <v>31.15</v>
      </c>
      <c r="G191" s="50" t="s">
        <v>240</v>
      </c>
      <c r="H191" s="55">
        <v>144.33000000000001</v>
      </c>
      <c r="I191" s="55">
        <v>1.1539999999999999</v>
      </c>
    </row>
    <row r="192" spans="1:9" x14ac:dyDescent="0.2">
      <c r="A192" s="56" t="s">
        <v>197</v>
      </c>
      <c r="B192" s="55" t="s">
        <v>311</v>
      </c>
      <c r="C192" s="56" t="s">
        <v>1</v>
      </c>
      <c r="D192" s="56">
        <v>95</v>
      </c>
      <c r="E192" s="56">
        <v>9.44</v>
      </c>
      <c r="F192" s="56">
        <v>38.51</v>
      </c>
      <c r="G192" s="50" t="s">
        <v>240</v>
      </c>
      <c r="H192" s="55">
        <v>133.37</v>
      </c>
      <c r="I192" s="55">
        <v>0.83799999999999997</v>
      </c>
    </row>
    <row r="193" spans="1:9" x14ac:dyDescent="0.2">
      <c r="A193" s="56" t="s">
        <v>197</v>
      </c>
      <c r="B193" s="55" t="s">
        <v>312</v>
      </c>
      <c r="C193" s="56" t="s">
        <v>1</v>
      </c>
      <c r="D193" s="56">
        <v>125</v>
      </c>
      <c r="E193" s="56">
        <v>10.029999999999999</v>
      </c>
      <c r="F193" s="56">
        <v>32.42</v>
      </c>
      <c r="G193" s="50" t="s">
        <v>240</v>
      </c>
      <c r="H193" s="55">
        <v>145.76</v>
      </c>
      <c r="I193" s="55">
        <v>1.018</v>
      </c>
    </row>
    <row r="194" spans="1:9" x14ac:dyDescent="0.2">
      <c r="A194" s="56" t="s">
        <v>197</v>
      </c>
      <c r="B194" s="55" t="s">
        <v>313</v>
      </c>
      <c r="C194" s="56" t="s">
        <v>1</v>
      </c>
      <c r="D194" s="56">
        <v>125</v>
      </c>
      <c r="E194" s="56">
        <v>9.6999999999999993</v>
      </c>
      <c r="F194" s="56">
        <v>45.68</v>
      </c>
      <c r="G194" s="57" t="s">
        <v>239</v>
      </c>
      <c r="H194" s="55">
        <v>138</v>
      </c>
      <c r="I194" s="55">
        <v>0.81800000000000006</v>
      </c>
    </row>
    <row r="195" spans="1:9" x14ac:dyDescent="0.2">
      <c r="A195" s="45"/>
      <c r="B195" s="44"/>
      <c r="C195" s="45"/>
      <c r="D195" s="45"/>
      <c r="E195" s="45"/>
      <c r="F195" s="45"/>
      <c r="G195" s="44"/>
      <c r="H195" s="44"/>
      <c r="I195" s="44"/>
    </row>
    <row r="196" spans="1:9" x14ac:dyDescent="0.2">
      <c r="A196" s="45"/>
      <c r="B196" s="44"/>
      <c r="C196" s="45"/>
      <c r="D196" s="45"/>
      <c r="E196" s="45"/>
      <c r="F196" s="45"/>
      <c r="G196" s="44"/>
      <c r="H196" s="44"/>
      <c r="I196" s="44"/>
    </row>
    <row r="197" spans="1:9" x14ac:dyDescent="0.2">
      <c r="A197" s="45"/>
      <c r="B197" s="44"/>
      <c r="C197" s="45"/>
      <c r="D197" s="45"/>
      <c r="E197" s="45"/>
      <c r="F197" s="45"/>
      <c r="G197" s="44"/>
      <c r="H197" s="44"/>
      <c r="I197" s="44"/>
    </row>
    <row r="198" spans="1:9" x14ac:dyDescent="0.2">
      <c r="A198" s="45"/>
      <c r="B198" s="44"/>
      <c r="C198" s="45"/>
      <c r="D198" s="45"/>
      <c r="E198" s="45"/>
      <c r="F198" s="45"/>
      <c r="G198" s="44"/>
      <c r="H198" s="44"/>
      <c r="I198" s="44"/>
    </row>
    <row r="199" spans="1:9" x14ac:dyDescent="0.2">
      <c r="A199" s="45"/>
      <c r="B199" s="44"/>
      <c r="C199" s="45"/>
      <c r="D199" s="45"/>
      <c r="E199" s="45"/>
      <c r="F199" s="45"/>
      <c r="G199" s="44"/>
      <c r="H199" s="44"/>
      <c r="I199" s="44"/>
    </row>
    <row r="200" spans="1:9" x14ac:dyDescent="0.2">
      <c r="A200" s="45"/>
      <c r="B200" s="44"/>
      <c r="C200" s="45"/>
      <c r="D200" s="45"/>
      <c r="E200" s="45"/>
      <c r="F200" s="45"/>
      <c r="G200" s="44"/>
      <c r="H200" s="44"/>
      <c r="I200" s="44"/>
    </row>
    <row r="201" spans="1:9" x14ac:dyDescent="0.2">
      <c r="A201" s="45"/>
      <c r="B201" s="44"/>
      <c r="C201" s="45"/>
      <c r="D201" s="45"/>
      <c r="E201" s="45"/>
      <c r="F201" s="45"/>
      <c r="G201" s="44"/>
      <c r="H201" s="44"/>
      <c r="I201" s="44"/>
    </row>
    <row r="202" spans="1:9" x14ac:dyDescent="0.2">
      <c r="A202" s="45"/>
      <c r="B202" s="44"/>
      <c r="C202" s="45"/>
      <c r="D202" s="45"/>
      <c r="E202" s="45"/>
      <c r="F202" s="45"/>
      <c r="G202" s="44"/>
      <c r="H202" s="44"/>
      <c r="I202" s="44"/>
    </row>
    <row r="203" spans="1:9" x14ac:dyDescent="0.2">
      <c r="A203" s="45"/>
      <c r="B203" s="44"/>
      <c r="C203" s="45"/>
      <c r="D203" s="45"/>
      <c r="E203" s="45"/>
      <c r="F203" s="45"/>
      <c r="G203" s="44"/>
      <c r="H203" s="44"/>
      <c r="I203" s="44"/>
    </row>
    <row r="204" spans="1:9" x14ac:dyDescent="0.2">
      <c r="A204" s="45"/>
      <c r="B204" s="44"/>
      <c r="C204" s="45"/>
      <c r="D204" s="45"/>
      <c r="E204" s="45"/>
      <c r="F204" s="45"/>
      <c r="G204" s="44"/>
      <c r="H204" s="44"/>
      <c r="I204" s="44"/>
    </row>
    <row r="205" spans="1:9" x14ac:dyDescent="0.2">
      <c r="A205" s="45"/>
      <c r="B205" s="44"/>
      <c r="C205" s="45"/>
      <c r="D205" s="45"/>
      <c r="E205" s="45"/>
      <c r="F205" s="45"/>
      <c r="G205" s="44"/>
      <c r="H205" s="44"/>
      <c r="I205" s="44"/>
    </row>
    <row r="206" spans="1:9" x14ac:dyDescent="0.2">
      <c r="A206" s="45"/>
      <c r="B206" s="44"/>
      <c r="C206" s="45"/>
      <c r="D206" s="45"/>
      <c r="E206" s="45"/>
      <c r="F206" s="45"/>
      <c r="G206" s="44"/>
      <c r="H206" s="44"/>
      <c r="I206" s="44"/>
    </row>
    <row r="207" spans="1:9" x14ac:dyDescent="0.2">
      <c r="A207" s="45"/>
      <c r="B207" s="44"/>
      <c r="C207" s="45"/>
      <c r="D207" s="45"/>
      <c r="E207" s="45"/>
      <c r="F207" s="45"/>
      <c r="G207" s="44"/>
      <c r="H207" s="44"/>
      <c r="I207" s="44"/>
    </row>
    <row r="208" spans="1:9" x14ac:dyDescent="0.2">
      <c r="A208" s="45"/>
      <c r="B208" s="44"/>
      <c r="C208" s="45"/>
      <c r="D208" s="45"/>
      <c r="E208" s="45"/>
      <c r="F208" s="45"/>
      <c r="G208" s="44"/>
      <c r="H208" s="44"/>
      <c r="I208" s="44"/>
    </row>
    <row r="209" spans="1:9" x14ac:dyDescent="0.2">
      <c r="A209" s="45"/>
      <c r="B209" s="44"/>
      <c r="C209" s="45"/>
      <c r="D209" s="45"/>
      <c r="E209" s="45"/>
      <c r="F209" s="45"/>
      <c r="G209" s="44"/>
      <c r="H209" s="44"/>
      <c r="I209" s="44"/>
    </row>
    <row r="210" spans="1:9" x14ac:dyDescent="0.2">
      <c r="A210" s="45"/>
      <c r="B210" s="44"/>
      <c r="C210" s="45"/>
      <c r="D210" s="45"/>
      <c r="E210" s="45"/>
      <c r="F210" s="45"/>
      <c r="G210" s="44"/>
      <c r="H210" s="44"/>
      <c r="I210" s="44"/>
    </row>
    <row r="211" spans="1:9" x14ac:dyDescent="0.2">
      <c r="A211" s="45"/>
      <c r="B211" s="44"/>
      <c r="C211" s="45"/>
      <c r="D211" s="45"/>
      <c r="E211" s="45"/>
      <c r="F211" s="45"/>
      <c r="G211" s="44"/>
      <c r="H211" s="44"/>
      <c r="I211" s="44"/>
    </row>
    <row r="212" spans="1:9" x14ac:dyDescent="0.2">
      <c r="A212" s="45"/>
      <c r="B212" s="44"/>
      <c r="C212" s="45"/>
      <c r="D212" s="45"/>
      <c r="E212" s="45"/>
      <c r="F212" s="45"/>
      <c r="G212" s="44"/>
      <c r="H212" s="44"/>
      <c r="I212" s="44"/>
    </row>
    <row r="213" spans="1:9" x14ac:dyDescent="0.2">
      <c r="A213" s="45"/>
      <c r="B213" s="44"/>
      <c r="C213" s="45"/>
      <c r="D213" s="45"/>
      <c r="E213" s="45"/>
      <c r="F213" s="45"/>
      <c r="G213" s="44"/>
      <c r="H213" s="44"/>
      <c r="I213" s="44"/>
    </row>
    <row r="214" spans="1:9" x14ac:dyDescent="0.2">
      <c r="A214" s="45"/>
      <c r="B214" s="44"/>
      <c r="C214" s="45"/>
      <c r="D214" s="45"/>
      <c r="E214" s="45"/>
      <c r="F214" s="45"/>
      <c r="G214" s="44"/>
      <c r="H214" s="44"/>
      <c r="I214" s="44"/>
    </row>
    <row r="215" spans="1:9" x14ac:dyDescent="0.2">
      <c r="A215" s="45"/>
      <c r="B215" s="44"/>
      <c r="C215" s="45"/>
      <c r="D215" s="45"/>
      <c r="E215" s="45"/>
      <c r="F215" s="45"/>
      <c r="G215" s="44"/>
      <c r="H215" s="44"/>
      <c r="I215" s="44"/>
    </row>
    <row r="216" spans="1:9" x14ac:dyDescent="0.2">
      <c r="A216" s="45"/>
      <c r="B216" s="44"/>
      <c r="C216" s="45"/>
      <c r="D216" s="45"/>
      <c r="E216" s="45"/>
      <c r="F216" s="45"/>
      <c r="G216" s="44"/>
      <c r="H216" s="44"/>
      <c r="I216" s="44"/>
    </row>
    <row r="217" spans="1:9" x14ac:dyDescent="0.2">
      <c r="A217" s="45"/>
      <c r="B217" s="44"/>
      <c r="C217" s="45"/>
      <c r="D217" s="45"/>
      <c r="E217" s="45"/>
      <c r="F217" s="45"/>
      <c r="G217" s="44"/>
      <c r="H217" s="44"/>
      <c r="I217" s="44"/>
    </row>
    <row r="218" spans="1:9" x14ac:dyDescent="0.2">
      <c r="A218" s="45"/>
      <c r="B218" s="44"/>
      <c r="C218" s="45"/>
      <c r="D218" s="45"/>
      <c r="E218" s="45"/>
      <c r="F218" s="45"/>
      <c r="G218" s="44"/>
      <c r="H218" s="44"/>
      <c r="I218" s="44"/>
    </row>
    <row r="219" spans="1:9" x14ac:dyDescent="0.2">
      <c r="A219" s="45"/>
      <c r="B219" s="44"/>
      <c r="C219" s="45"/>
      <c r="D219" s="45"/>
      <c r="E219" s="45"/>
      <c r="F219" s="45"/>
      <c r="G219" s="44"/>
      <c r="H219" s="44"/>
      <c r="I219" s="44"/>
    </row>
    <row r="220" spans="1:9" x14ac:dyDescent="0.2">
      <c r="A220" s="45"/>
      <c r="B220" s="44"/>
      <c r="C220" s="45"/>
      <c r="D220" s="45"/>
      <c r="E220" s="45"/>
      <c r="F220" s="45"/>
      <c r="G220" s="44"/>
      <c r="H220" s="44"/>
      <c r="I220" s="44"/>
    </row>
    <row r="221" spans="1:9" x14ac:dyDescent="0.2">
      <c r="A221" s="45"/>
      <c r="B221" s="44"/>
      <c r="C221" s="45"/>
      <c r="D221" s="45"/>
      <c r="E221" s="45"/>
      <c r="F221" s="45"/>
      <c r="G221" s="44"/>
      <c r="H221" s="44"/>
      <c r="I221" s="44"/>
    </row>
    <row r="222" spans="1:9" x14ac:dyDescent="0.2">
      <c r="A222" s="45"/>
      <c r="B222" s="44"/>
      <c r="C222" s="45"/>
      <c r="D222" s="45"/>
      <c r="E222" s="45"/>
      <c r="F222" s="45"/>
      <c r="G222" s="44"/>
      <c r="H222" s="44"/>
      <c r="I222" s="44"/>
    </row>
    <row r="223" spans="1:9" x14ac:dyDescent="0.2">
      <c r="A223" s="45"/>
      <c r="B223" s="44"/>
      <c r="C223" s="45"/>
      <c r="D223" s="45"/>
      <c r="E223" s="45"/>
      <c r="F223" s="45"/>
      <c r="G223" s="44"/>
      <c r="H223" s="44"/>
      <c r="I223" s="44"/>
    </row>
    <row r="224" spans="1:9" x14ac:dyDescent="0.2">
      <c r="A224" s="45"/>
      <c r="B224" s="44"/>
      <c r="C224" s="45"/>
      <c r="D224" s="45"/>
      <c r="E224" s="45"/>
      <c r="F224" s="45"/>
      <c r="G224" s="44"/>
      <c r="H224" s="44"/>
      <c r="I224" s="44"/>
    </row>
    <row r="225" spans="1:9" x14ac:dyDescent="0.2">
      <c r="A225" s="45"/>
      <c r="B225" s="44"/>
      <c r="C225" s="45"/>
      <c r="D225" s="45"/>
      <c r="E225" s="45"/>
      <c r="F225" s="45"/>
      <c r="G225" s="44"/>
      <c r="H225" s="44"/>
      <c r="I225" s="44"/>
    </row>
    <row r="226" spans="1:9" x14ac:dyDescent="0.2">
      <c r="A226" s="45"/>
      <c r="B226" s="44"/>
      <c r="C226" s="45"/>
      <c r="D226" s="45"/>
      <c r="E226" s="45"/>
      <c r="F226" s="45"/>
      <c r="G226" s="44"/>
      <c r="H226" s="44"/>
      <c r="I226" s="44"/>
    </row>
    <row r="227" spans="1:9" x14ac:dyDescent="0.2">
      <c r="A227" s="45"/>
      <c r="B227" s="44"/>
      <c r="C227" s="45"/>
      <c r="D227" s="45"/>
      <c r="E227" s="45"/>
      <c r="F227" s="45"/>
      <c r="G227" s="44"/>
      <c r="H227" s="44"/>
      <c r="I227" s="44"/>
    </row>
    <row r="228" spans="1:9" x14ac:dyDescent="0.2">
      <c r="A228" s="45"/>
      <c r="B228" s="44"/>
      <c r="C228" s="45"/>
      <c r="D228" s="45"/>
      <c r="E228" s="45"/>
      <c r="F228" s="45"/>
      <c r="G228" s="44"/>
      <c r="H228" s="44"/>
      <c r="I228" s="44"/>
    </row>
    <row r="229" spans="1:9" x14ac:dyDescent="0.2">
      <c r="A229" s="45"/>
      <c r="B229" s="44"/>
      <c r="C229" s="45"/>
      <c r="D229" s="45"/>
      <c r="E229" s="45"/>
      <c r="F229" s="45"/>
      <c r="G229" s="44"/>
      <c r="H229" s="44"/>
      <c r="I229" s="44"/>
    </row>
    <row r="230" spans="1:9" x14ac:dyDescent="0.2">
      <c r="A230" s="45"/>
      <c r="B230" s="44"/>
      <c r="C230" s="45"/>
      <c r="D230" s="45"/>
      <c r="E230" s="45"/>
      <c r="F230" s="45"/>
      <c r="G230" s="44"/>
      <c r="H230" s="44"/>
      <c r="I230" s="44"/>
    </row>
    <row r="231" spans="1:9" x14ac:dyDescent="0.2">
      <c r="A231" s="45"/>
      <c r="B231" s="44"/>
      <c r="C231" s="45"/>
      <c r="D231" s="45"/>
      <c r="E231" s="45"/>
      <c r="F231" s="45"/>
      <c r="G231" s="44"/>
      <c r="H231" s="44"/>
      <c r="I231" s="44"/>
    </row>
    <row r="232" spans="1:9" x14ac:dyDescent="0.2">
      <c r="A232" s="45"/>
      <c r="B232" s="44"/>
      <c r="C232" s="45"/>
      <c r="D232" s="45"/>
      <c r="E232" s="45"/>
      <c r="F232" s="45"/>
      <c r="G232" s="44"/>
      <c r="H232" s="44"/>
      <c r="I232" s="44"/>
    </row>
    <row r="233" spans="1:9" x14ac:dyDescent="0.2">
      <c r="A233" s="45"/>
      <c r="B233" s="44"/>
      <c r="C233" s="45"/>
      <c r="D233" s="45"/>
      <c r="E233" s="45"/>
      <c r="F233" s="45"/>
      <c r="G233" s="44"/>
      <c r="H233" s="44"/>
      <c r="I233" s="44"/>
    </row>
    <row r="234" spans="1:9" x14ac:dyDescent="0.2">
      <c r="A234" s="45"/>
      <c r="B234" s="44"/>
      <c r="C234" s="45"/>
      <c r="D234" s="45"/>
      <c r="E234" s="45"/>
      <c r="F234" s="45"/>
      <c r="G234" s="44"/>
      <c r="H234" s="44"/>
      <c r="I234" s="44"/>
    </row>
    <row r="235" spans="1:9" x14ac:dyDescent="0.2">
      <c r="A235" s="45"/>
      <c r="B235" s="44"/>
      <c r="C235" s="45"/>
      <c r="D235" s="45"/>
      <c r="E235" s="45"/>
      <c r="F235" s="45"/>
      <c r="G235" s="44"/>
      <c r="H235" s="44"/>
      <c r="I235" s="44"/>
    </row>
    <row r="236" spans="1:9" x14ac:dyDescent="0.2">
      <c r="A236" s="45"/>
      <c r="B236" s="44"/>
      <c r="C236" s="45"/>
      <c r="D236" s="45"/>
      <c r="E236" s="45"/>
      <c r="F236" s="45"/>
      <c r="G236" s="44"/>
      <c r="H236" s="44"/>
      <c r="I236" s="44"/>
    </row>
    <row r="237" spans="1:9" x14ac:dyDescent="0.2">
      <c r="A237" s="45"/>
      <c r="B237" s="44"/>
      <c r="C237" s="45"/>
      <c r="D237" s="45"/>
      <c r="E237" s="45"/>
      <c r="F237" s="45"/>
      <c r="G237" s="44"/>
      <c r="H237" s="44"/>
      <c r="I237" s="44"/>
    </row>
    <row r="238" spans="1:9" x14ac:dyDescent="0.2">
      <c r="A238" s="45"/>
      <c r="B238" s="44"/>
      <c r="C238" s="45"/>
      <c r="D238" s="45"/>
      <c r="E238" s="45"/>
      <c r="F238" s="45"/>
      <c r="G238" s="44"/>
      <c r="H238" s="44"/>
      <c r="I238" s="44"/>
    </row>
    <row r="239" spans="1:9" x14ac:dyDescent="0.2">
      <c r="A239" s="45"/>
      <c r="B239" s="44"/>
      <c r="C239" s="45"/>
      <c r="D239" s="45"/>
      <c r="E239" s="45"/>
      <c r="F239" s="45"/>
      <c r="G239" s="44"/>
      <c r="H239" s="44"/>
      <c r="I239" s="44"/>
    </row>
    <row r="240" spans="1:9" x14ac:dyDescent="0.2">
      <c r="A240" s="45"/>
      <c r="B240" s="44"/>
      <c r="C240" s="45"/>
      <c r="D240" s="45"/>
      <c r="E240" s="45"/>
      <c r="F240" s="45"/>
      <c r="G240" s="44"/>
      <c r="H240" s="44"/>
      <c r="I240" s="44"/>
    </row>
    <row r="241" spans="1:9" x14ac:dyDescent="0.2">
      <c r="A241" s="45"/>
      <c r="B241" s="44"/>
      <c r="C241" s="45"/>
      <c r="D241" s="45"/>
      <c r="E241" s="45"/>
      <c r="F241" s="45"/>
      <c r="G241" s="44"/>
      <c r="H241" s="44"/>
      <c r="I241" s="44"/>
    </row>
    <row r="242" spans="1:9" x14ac:dyDescent="0.2">
      <c r="A242" s="45"/>
      <c r="B242" s="44"/>
      <c r="C242" s="45"/>
      <c r="D242" s="45"/>
      <c r="E242" s="45"/>
      <c r="F242" s="45"/>
      <c r="G242" s="44"/>
      <c r="H242" s="44"/>
      <c r="I242" s="44"/>
    </row>
    <row r="243" spans="1:9" x14ac:dyDescent="0.2">
      <c r="A243" s="45"/>
      <c r="B243" s="44"/>
      <c r="C243" s="45"/>
      <c r="D243" s="45"/>
      <c r="E243" s="45"/>
      <c r="F243" s="45"/>
      <c r="G243" s="44"/>
      <c r="H243" s="44"/>
      <c r="I243" s="44"/>
    </row>
    <row r="244" spans="1:9" x14ac:dyDescent="0.2">
      <c r="A244" s="45"/>
      <c r="B244" s="44"/>
      <c r="C244" s="45"/>
      <c r="D244" s="45"/>
      <c r="E244" s="45"/>
      <c r="F244" s="45"/>
      <c r="G244" s="44"/>
      <c r="H244" s="44"/>
      <c r="I244" s="44"/>
    </row>
    <row r="245" spans="1:9" x14ac:dyDescent="0.2">
      <c r="A245" s="45"/>
      <c r="B245" s="44"/>
      <c r="C245" s="45"/>
      <c r="D245" s="45"/>
      <c r="E245" s="45"/>
      <c r="F245" s="45"/>
      <c r="G245" s="44"/>
      <c r="H245" s="44"/>
      <c r="I245" s="44"/>
    </row>
    <row r="246" spans="1:9" x14ac:dyDescent="0.2">
      <c r="A246" s="45"/>
      <c r="B246" s="44"/>
      <c r="C246" s="45"/>
      <c r="D246" s="45"/>
      <c r="E246" s="45"/>
      <c r="F246" s="45"/>
      <c r="G246" s="44"/>
      <c r="H246" s="44"/>
      <c r="I246" s="44"/>
    </row>
    <row r="247" spans="1:9" x14ac:dyDescent="0.2">
      <c r="A247" s="45"/>
      <c r="B247" s="44"/>
      <c r="C247" s="45"/>
      <c r="D247" s="45"/>
      <c r="E247" s="45"/>
      <c r="F247" s="45"/>
      <c r="G247" s="44"/>
      <c r="H247" s="44"/>
      <c r="I247" s="44"/>
    </row>
    <row r="248" spans="1:9" x14ac:dyDescent="0.2">
      <c r="A248" s="45"/>
      <c r="B248" s="44"/>
      <c r="C248" s="45"/>
      <c r="D248" s="45"/>
      <c r="E248" s="45"/>
      <c r="F248" s="45"/>
      <c r="G248" s="44"/>
      <c r="H248" s="44"/>
      <c r="I248" s="44"/>
    </row>
    <row r="249" spans="1:9" x14ac:dyDescent="0.2">
      <c r="A249" s="45"/>
      <c r="B249" s="44"/>
      <c r="C249" s="45"/>
      <c r="D249" s="45"/>
      <c r="E249" s="45"/>
      <c r="F249" s="45"/>
      <c r="G249" s="44"/>
      <c r="H249" s="44"/>
      <c r="I249" s="44"/>
    </row>
    <row r="250" spans="1:9" x14ac:dyDescent="0.2">
      <c r="A250" s="45"/>
      <c r="B250" s="44"/>
      <c r="C250" s="45"/>
      <c r="D250" s="45"/>
      <c r="E250" s="45"/>
      <c r="F250" s="45"/>
      <c r="G250" s="44"/>
      <c r="H250" s="44"/>
      <c r="I250" s="44"/>
    </row>
    <row r="251" spans="1:9" x14ac:dyDescent="0.2">
      <c r="A251" s="45"/>
      <c r="B251" s="44"/>
      <c r="C251" s="45"/>
      <c r="D251" s="45"/>
      <c r="E251" s="45"/>
      <c r="F251" s="45"/>
      <c r="G251" s="44"/>
      <c r="H251" s="44"/>
      <c r="I251" s="44"/>
    </row>
    <row r="252" spans="1:9" x14ac:dyDescent="0.2">
      <c r="A252" s="45"/>
      <c r="B252" s="44"/>
      <c r="C252" s="45"/>
      <c r="D252" s="45"/>
      <c r="E252" s="45"/>
      <c r="F252" s="45"/>
      <c r="G252" s="44"/>
      <c r="H252" s="44"/>
      <c r="I252" s="44"/>
    </row>
    <row r="253" spans="1:9" x14ac:dyDescent="0.2">
      <c r="A253" s="45"/>
      <c r="B253" s="44"/>
      <c r="C253" s="45"/>
      <c r="D253" s="45"/>
      <c r="E253" s="45"/>
      <c r="F253" s="45"/>
      <c r="G253" s="44"/>
      <c r="H253" s="44"/>
      <c r="I253" s="44"/>
    </row>
    <row r="254" spans="1:9" x14ac:dyDescent="0.2">
      <c r="A254" s="45"/>
      <c r="B254" s="44"/>
      <c r="C254" s="45"/>
      <c r="D254" s="45"/>
      <c r="E254" s="45"/>
      <c r="F254" s="45"/>
      <c r="G254" s="44"/>
      <c r="H254" s="44"/>
      <c r="I254" s="44"/>
    </row>
    <row r="255" spans="1:9" x14ac:dyDescent="0.2">
      <c r="A255" s="45"/>
      <c r="B255" s="44"/>
      <c r="C255" s="45"/>
      <c r="D255" s="45"/>
      <c r="E255" s="45"/>
      <c r="F255" s="45"/>
      <c r="G255" s="44"/>
      <c r="H255" s="44"/>
      <c r="I255" s="44"/>
    </row>
    <row r="256" spans="1:9" x14ac:dyDescent="0.2">
      <c r="A256" s="45"/>
      <c r="B256" s="44"/>
      <c r="C256" s="45"/>
      <c r="D256" s="45"/>
      <c r="E256" s="45"/>
      <c r="F256" s="45"/>
      <c r="G256" s="44"/>
      <c r="H256" s="44"/>
      <c r="I256" s="44"/>
    </row>
    <row r="257" spans="1:9" x14ac:dyDescent="0.2">
      <c r="A257" s="45"/>
      <c r="B257" s="44"/>
      <c r="C257" s="45"/>
      <c r="D257" s="45"/>
      <c r="E257" s="45"/>
      <c r="F257" s="45"/>
      <c r="G257" s="44"/>
      <c r="H257" s="44"/>
      <c r="I257" s="44"/>
    </row>
    <row r="258" spans="1:9" x14ac:dyDescent="0.2">
      <c r="A258" s="45"/>
      <c r="B258" s="44"/>
      <c r="C258" s="45"/>
      <c r="D258" s="45"/>
      <c r="E258" s="45"/>
      <c r="F258" s="45"/>
      <c r="G258" s="44"/>
      <c r="H258" s="44"/>
      <c r="I258" s="44"/>
    </row>
    <row r="259" spans="1:9" x14ac:dyDescent="0.2">
      <c r="A259" s="45"/>
      <c r="B259" s="44"/>
      <c r="C259" s="45"/>
      <c r="D259" s="45"/>
      <c r="E259" s="45"/>
      <c r="F259" s="45"/>
      <c r="G259" s="44"/>
      <c r="H259" s="44"/>
      <c r="I259" s="44"/>
    </row>
    <row r="260" spans="1:9" x14ac:dyDescent="0.2">
      <c r="A260" s="45"/>
      <c r="B260" s="44"/>
      <c r="C260" s="45"/>
      <c r="D260" s="45"/>
      <c r="E260" s="45"/>
      <c r="F260" s="45"/>
      <c r="G260" s="44"/>
      <c r="H260" s="44"/>
      <c r="I260" s="44"/>
    </row>
    <row r="261" spans="1:9" x14ac:dyDescent="0.2">
      <c r="A261" s="45"/>
      <c r="B261" s="44"/>
      <c r="C261" s="45"/>
      <c r="D261" s="45"/>
      <c r="E261" s="45"/>
      <c r="F261" s="45"/>
      <c r="G261" s="44"/>
      <c r="H261" s="44"/>
      <c r="I261" s="44"/>
    </row>
    <row r="262" spans="1:9" x14ac:dyDescent="0.2">
      <c r="A262" s="45"/>
      <c r="B262" s="44"/>
      <c r="C262" s="45"/>
      <c r="D262" s="45"/>
      <c r="E262" s="45"/>
      <c r="F262" s="45"/>
      <c r="G262" s="44"/>
      <c r="H262" s="44"/>
      <c r="I262" s="44"/>
    </row>
    <row r="263" spans="1:9" x14ac:dyDescent="0.2">
      <c r="A263" s="45"/>
      <c r="B263" s="44"/>
      <c r="C263" s="45"/>
      <c r="D263" s="45"/>
      <c r="E263" s="45"/>
      <c r="F263" s="45"/>
      <c r="G263" s="44"/>
      <c r="H263" s="44"/>
      <c r="I263" s="44"/>
    </row>
    <row r="264" spans="1:9" x14ac:dyDescent="0.2">
      <c r="A264" s="45"/>
      <c r="B264" s="44"/>
      <c r="C264" s="45"/>
      <c r="D264" s="45"/>
      <c r="E264" s="45"/>
      <c r="F264" s="45"/>
      <c r="G264" s="44"/>
      <c r="H264" s="44"/>
      <c r="I264" s="44"/>
    </row>
    <row r="265" spans="1:9" x14ac:dyDescent="0.2">
      <c r="A265" s="45"/>
      <c r="B265" s="44"/>
      <c r="C265" s="45"/>
      <c r="D265" s="45"/>
      <c r="E265" s="45"/>
      <c r="F265" s="45"/>
      <c r="G265" s="44"/>
      <c r="H265" s="44"/>
      <c r="I265" s="44"/>
    </row>
    <row r="266" spans="1:9" x14ac:dyDescent="0.2">
      <c r="A266" s="45"/>
      <c r="B266" s="44"/>
      <c r="C266" s="45"/>
      <c r="D266" s="45"/>
      <c r="E266" s="45"/>
      <c r="F266" s="45"/>
      <c r="G266" s="44"/>
      <c r="H266" s="44"/>
      <c r="I266" s="44"/>
    </row>
    <row r="267" spans="1:9" x14ac:dyDescent="0.2">
      <c r="A267" s="45"/>
      <c r="B267" s="44"/>
      <c r="C267" s="45"/>
      <c r="D267" s="45"/>
      <c r="E267" s="45"/>
      <c r="F267" s="45"/>
      <c r="G267" s="44"/>
      <c r="H267" s="44"/>
      <c r="I267" s="44"/>
    </row>
    <row r="268" spans="1:9" x14ac:dyDescent="0.2">
      <c r="A268" s="45"/>
      <c r="B268" s="44"/>
      <c r="C268" s="45"/>
      <c r="D268" s="45"/>
      <c r="E268" s="45"/>
      <c r="F268" s="45"/>
      <c r="G268" s="44"/>
      <c r="H268" s="44"/>
      <c r="I268" s="44"/>
    </row>
    <row r="269" spans="1:9" x14ac:dyDescent="0.2">
      <c r="A269" s="45"/>
      <c r="B269" s="44"/>
      <c r="C269" s="45"/>
      <c r="D269" s="45"/>
      <c r="E269" s="45"/>
      <c r="F269" s="45"/>
      <c r="G269" s="44"/>
      <c r="H269" s="44"/>
      <c r="I269" s="44"/>
    </row>
    <row r="270" spans="1:9" x14ac:dyDescent="0.2">
      <c r="A270" s="45"/>
      <c r="B270" s="44"/>
      <c r="C270" s="45"/>
      <c r="D270" s="45"/>
      <c r="E270" s="45"/>
      <c r="F270" s="45"/>
      <c r="G270" s="44"/>
      <c r="H270" s="44"/>
      <c r="I270" s="44"/>
    </row>
    <row r="271" spans="1:9" x14ac:dyDescent="0.2">
      <c r="A271" s="45"/>
      <c r="B271" s="44"/>
      <c r="C271" s="45"/>
      <c r="D271" s="45"/>
      <c r="E271" s="45"/>
      <c r="F271" s="45"/>
      <c r="G271" s="44"/>
      <c r="H271" s="44"/>
      <c r="I271" s="44"/>
    </row>
    <row r="272" spans="1:9" x14ac:dyDescent="0.2">
      <c r="A272" s="45"/>
      <c r="B272" s="44"/>
      <c r="C272" s="45"/>
      <c r="D272" s="45"/>
      <c r="E272" s="45"/>
      <c r="F272" s="45"/>
      <c r="G272" s="44"/>
      <c r="H272" s="44"/>
      <c r="I272" s="44"/>
    </row>
    <row r="273" spans="1:9" x14ac:dyDescent="0.2">
      <c r="A273" s="45"/>
      <c r="B273" s="44"/>
      <c r="C273" s="45"/>
      <c r="D273" s="45"/>
      <c r="E273" s="45"/>
      <c r="F273" s="45"/>
      <c r="G273" s="44"/>
      <c r="H273" s="44"/>
      <c r="I273" s="44"/>
    </row>
    <row r="274" spans="1:9" x14ac:dyDescent="0.2">
      <c r="A274" s="45"/>
      <c r="B274" s="44"/>
      <c r="C274" s="45"/>
      <c r="D274" s="45"/>
      <c r="E274" s="45"/>
      <c r="F274" s="45"/>
      <c r="G274" s="44"/>
      <c r="H274" s="44"/>
      <c r="I274" s="44"/>
    </row>
    <row r="275" spans="1:9" x14ac:dyDescent="0.2">
      <c r="A275" s="45"/>
      <c r="B275" s="44"/>
      <c r="C275" s="45"/>
      <c r="D275" s="45"/>
      <c r="E275" s="45"/>
      <c r="F275" s="45"/>
      <c r="G275" s="44"/>
      <c r="H275" s="44"/>
      <c r="I275" s="44"/>
    </row>
    <row r="276" spans="1:9" x14ac:dyDescent="0.2">
      <c r="A276" s="45"/>
      <c r="B276" s="44"/>
      <c r="C276" s="45"/>
      <c r="D276" s="45"/>
      <c r="E276" s="45"/>
      <c r="F276" s="45"/>
      <c r="G276" s="44"/>
      <c r="H276" s="44"/>
      <c r="I276" s="44"/>
    </row>
    <row r="277" spans="1:9" x14ac:dyDescent="0.2">
      <c r="A277" s="45"/>
      <c r="B277" s="44"/>
      <c r="C277" s="45"/>
      <c r="D277" s="45"/>
      <c r="E277" s="45"/>
      <c r="F277" s="45"/>
      <c r="G277" s="44"/>
      <c r="H277" s="44"/>
      <c r="I277" s="44"/>
    </row>
    <row r="278" spans="1:9" x14ac:dyDescent="0.2">
      <c r="A278" s="45"/>
      <c r="B278" s="44"/>
      <c r="C278" s="45"/>
      <c r="D278" s="45"/>
      <c r="E278" s="45"/>
      <c r="F278" s="45"/>
      <c r="G278" s="44"/>
      <c r="H278" s="44"/>
      <c r="I278" s="44"/>
    </row>
    <row r="279" spans="1:9" x14ac:dyDescent="0.2">
      <c r="A279" s="45"/>
      <c r="B279" s="44"/>
      <c r="C279" s="45"/>
      <c r="D279" s="45"/>
      <c r="E279" s="45"/>
      <c r="F279" s="45"/>
      <c r="G279" s="44"/>
      <c r="H279" s="44"/>
      <c r="I279" s="44"/>
    </row>
    <row r="280" spans="1:9" x14ac:dyDescent="0.2">
      <c r="A280" s="45"/>
      <c r="B280" s="44"/>
      <c r="C280" s="45"/>
      <c r="D280" s="45"/>
      <c r="E280" s="45"/>
      <c r="F280" s="45"/>
      <c r="G280" s="44"/>
      <c r="H280" s="44"/>
      <c r="I280" s="44"/>
    </row>
    <row r="281" spans="1:9" x14ac:dyDescent="0.2">
      <c r="A281" s="45"/>
      <c r="B281" s="44"/>
      <c r="C281" s="45"/>
      <c r="D281" s="45"/>
      <c r="E281" s="45"/>
      <c r="F281" s="45"/>
      <c r="G281" s="44"/>
      <c r="H281" s="44"/>
      <c r="I281" s="44"/>
    </row>
    <row r="282" spans="1:9" x14ac:dyDescent="0.2">
      <c r="A282" s="45"/>
      <c r="B282" s="44"/>
      <c r="C282" s="45"/>
      <c r="D282" s="45"/>
      <c r="E282" s="45"/>
      <c r="F282" s="45"/>
      <c r="G282" s="44"/>
      <c r="H282" s="44"/>
      <c r="I282" s="44"/>
    </row>
    <row r="283" spans="1:9" x14ac:dyDescent="0.2">
      <c r="A283" s="45"/>
      <c r="B283" s="44"/>
      <c r="C283" s="45"/>
      <c r="D283" s="45"/>
      <c r="E283" s="45"/>
      <c r="F283" s="45"/>
      <c r="G283" s="44"/>
      <c r="H283" s="44"/>
      <c r="I283" s="44"/>
    </row>
    <row r="284" spans="1:9" x14ac:dyDescent="0.2">
      <c r="A284" s="45"/>
      <c r="B284" s="44"/>
      <c r="C284" s="45"/>
      <c r="D284" s="45"/>
      <c r="E284" s="45"/>
      <c r="F284" s="45"/>
      <c r="G284" s="44"/>
      <c r="H284" s="44"/>
      <c r="I284" s="44"/>
    </row>
  </sheetData>
  <mergeCells count="1">
    <mergeCell ref="A1:I1"/>
  </mergeCells>
  <pageMargins left="0.7" right="0.7" top="0.75" bottom="0.75" header="0.3" footer="0.3"/>
  <pageSetup paperSize="9" scale="73" fitToHeight="3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6EB7C-76C9-6B42-A961-980B51C31865}">
  <sheetPr>
    <pageSetUpPr fitToPage="1"/>
  </sheetPr>
  <dimension ref="A1:E66"/>
  <sheetViews>
    <sheetView zoomScaleNormal="100" workbookViewId="0">
      <selection sqref="A1:E1"/>
    </sheetView>
  </sheetViews>
  <sheetFormatPr baseColWidth="10" defaultColWidth="11" defaultRowHeight="16" x14ac:dyDescent="0.2"/>
  <cols>
    <col min="1" max="1" width="11.33203125" customWidth="1"/>
    <col min="2" max="2" width="13.5" style="2" customWidth="1"/>
    <col min="3" max="3" width="16.6640625" style="2" customWidth="1"/>
    <col min="4" max="4" width="17.1640625" style="2" customWidth="1"/>
    <col min="5" max="5" width="10.83203125" style="10" customWidth="1"/>
  </cols>
  <sheetData>
    <row r="1" spans="1:5" x14ac:dyDescent="0.2">
      <c r="A1" s="98" t="s">
        <v>684</v>
      </c>
      <c r="B1" s="98"/>
      <c r="C1" s="98"/>
      <c r="D1" s="98"/>
      <c r="E1" s="98"/>
    </row>
    <row r="2" spans="1:5" ht="30" x14ac:dyDescent="0.2">
      <c r="A2" s="96" t="s">
        <v>37</v>
      </c>
      <c r="B2" s="96" t="s">
        <v>177</v>
      </c>
      <c r="C2" s="96" t="s">
        <v>176</v>
      </c>
      <c r="D2" s="96" t="s">
        <v>36</v>
      </c>
      <c r="E2" s="96" t="s">
        <v>235</v>
      </c>
    </row>
    <row r="3" spans="1:5" x14ac:dyDescent="0.2">
      <c r="A3" s="37">
        <v>100</v>
      </c>
      <c r="B3" s="39" t="s">
        <v>64</v>
      </c>
      <c r="C3" s="39" t="s">
        <v>65</v>
      </c>
      <c r="D3" s="40">
        <f>C3/$C$3</f>
        <v>1</v>
      </c>
      <c r="E3" s="41" t="s">
        <v>224</v>
      </c>
    </row>
    <row r="4" spans="1:5" x14ac:dyDescent="0.2">
      <c r="A4" s="37">
        <v>99</v>
      </c>
      <c r="B4" s="39" t="s">
        <v>66</v>
      </c>
      <c r="C4" s="39" t="s">
        <v>67</v>
      </c>
      <c r="D4" s="40">
        <f t="shared" ref="D4:D66" si="0">C4/$C$3</f>
        <v>0.99692271274707067</v>
      </c>
      <c r="E4" s="41" t="s">
        <v>224</v>
      </c>
    </row>
    <row r="5" spans="1:5" x14ac:dyDescent="0.2">
      <c r="A5" s="37">
        <v>98</v>
      </c>
      <c r="B5" s="39" t="s">
        <v>68</v>
      </c>
      <c r="C5" s="39" t="s">
        <v>69</v>
      </c>
      <c r="D5" s="40">
        <f t="shared" si="0"/>
        <v>0.99254349627174809</v>
      </c>
      <c r="E5" s="41" t="s">
        <v>224</v>
      </c>
    </row>
    <row r="6" spans="1:5" x14ac:dyDescent="0.2">
      <c r="A6" s="37">
        <v>97</v>
      </c>
      <c r="B6" s="39" t="s">
        <v>70</v>
      </c>
      <c r="C6" s="39" t="s">
        <v>71</v>
      </c>
      <c r="D6" s="40">
        <f t="shared" si="0"/>
        <v>0.9867439933719967</v>
      </c>
      <c r="E6" s="41" t="s">
        <v>224</v>
      </c>
    </row>
    <row r="7" spans="1:5" x14ac:dyDescent="0.2">
      <c r="A7" s="37">
        <v>96</v>
      </c>
      <c r="B7" s="39" t="s">
        <v>72</v>
      </c>
      <c r="C7" s="39" t="s">
        <v>73</v>
      </c>
      <c r="D7" s="40">
        <f t="shared" si="0"/>
        <v>0.98047106166410225</v>
      </c>
      <c r="E7" s="41" t="s">
        <v>224</v>
      </c>
    </row>
    <row r="8" spans="1:5" x14ac:dyDescent="0.2">
      <c r="A8" s="37">
        <v>95</v>
      </c>
      <c r="B8" s="39" t="s">
        <v>74</v>
      </c>
      <c r="C8" s="39" t="s">
        <v>75</v>
      </c>
      <c r="D8" s="40">
        <f t="shared" si="0"/>
        <v>0.97692034560302998</v>
      </c>
      <c r="E8" s="41" t="s">
        <v>224</v>
      </c>
    </row>
    <row r="9" spans="1:5" x14ac:dyDescent="0.2">
      <c r="A9" s="37">
        <v>94</v>
      </c>
      <c r="B9" s="39" t="s">
        <v>76</v>
      </c>
      <c r="C9" s="39" t="s">
        <v>77</v>
      </c>
      <c r="D9" s="40">
        <f t="shared" si="0"/>
        <v>0.97194934311752867</v>
      </c>
      <c r="E9" s="41" t="s">
        <v>224</v>
      </c>
    </row>
    <row r="10" spans="1:5" x14ac:dyDescent="0.2">
      <c r="A10" s="37">
        <v>93</v>
      </c>
      <c r="B10" s="39" t="s">
        <v>78</v>
      </c>
      <c r="C10" s="39" t="s">
        <v>79</v>
      </c>
      <c r="D10" s="40">
        <f t="shared" si="0"/>
        <v>0.96780684104627768</v>
      </c>
      <c r="E10" s="41" t="s">
        <v>224</v>
      </c>
    </row>
    <row r="11" spans="1:5" x14ac:dyDescent="0.2">
      <c r="A11" s="37">
        <v>92</v>
      </c>
      <c r="B11" s="39" t="s">
        <v>80</v>
      </c>
      <c r="C11" s="39" t="s">
        <v>81</v>
      </c>
      <c r="D11" s="40">
        <f t="shared" si="0"/>
        <v>0.96188898094449049</v>
      </c>
      <c r="E11" s="41" t="s">
        <v>224</v>
      </c>
    </row>
    <row r="12" spans="1:5" x14ac:dyDescent="0.2">
      <c r="A12" s="37">
        <v>91</v>
      </c>
      <c r="B12" s="39" t="s">
        <v>82</v>
      </c>
      <c r="C12" s="39" t="s">
        <v>83</v>
      </c>
      <c r="D12" s="40">
        <f t="shared" si="0"/>
        <v>0.95407740561013132</v>
      </c>
      <c r="E12" s="41" t="s">
        <v>224</v>
      </c>
    </row>
    <row r="13" spans="1:5" x14ac:dyDescent="0.2">
      <c r="A13" s="37">
        <v>90</v>
      </c>
      <c r="B13" s="39" t="s">
        <v>84</v>
      </c>
      <c r="C13" s="39" t="s">
        <v>85</v>
      </c>
      <c r="D13" s="40">
        <f t="shared" si="0"/>
        <v>0.94508225825541481</v>
      </c>
      <c r="E13" s="41" t="s">
        <v>224</v>
      </c>
    </row>
    <row r="14" spans="1:5" x14ac:dyDescent="0.2">
      <c r="A14" s="37">
        <v>89</v>
      </c>
      <c r="B14" s="39" t="s">
        <v>86</v>
      </c>
      <c r="C14" s="39" t="s">
        <v>87</v>
      </c>
      <c r="D14" s="40">
        <f t="shared" si="0"/>
        <v>0.93940111255769909</v>
      </c>
      <c r="E14" s="41" t="s">
        <v>224</v>
      </c>
    </row>
    <row r="15" spans="1:5" x14ac:dyDescent="0.2">
      <c r="A15" s="37">
        <v>88</v>
      </c>
      <c r="B15" s="39" t="s">
        <v>88</v>
      </c>
      <c r="C15" s="39" t="s">
        <v>89</v>
      </c>
      <c r="D15" s="40">
        <f t="shared" si="0"/>
        <v>0.93549532489051956</v>
      </c>
      <c r="E15" s="41" t="s">
        <v>224</v>
      </c>
    </row>
    <row r="16" spans="1:5" x14ac:dyDescent="0.2">
      <c r="A16" s="37">
        <v>87</v>
      </c>
      <c r="B16" s="39" t="s">
        <v>90</v>
      </c>
      <c r="C16" s="39" t="s">
        <v>91</v>
      </c>
      <c r="D16" s="40">
        <f t="shared" si="0"/>
        <v>0.93147118002130425</v>
      </c>
      <c r="E16" s="41" t="s">
        <v>224</v>
      </c>
    </row>
    <row r="17" spans="1:5" x14ac:dyDescent="0.2">
      <c r="A17" s="37">
        <v>86</v>
      </c>
      <c r="B17" s="39" t="s">
        <v>82</v>
      </c>
      <c r="C17" s="39" t="s">
        <v>92</v>
      </c>
      <c r="D17" s="40">
        <f t="shared" si="0"/>
        <v>0.92661853473783884</v>
      </c>
      <c r="E17" s="41" t="s">
        <v>224</v>
      </c>
    </row>
    <row r="18" spans="1:5" x14ac:dyDescent="0.2">
      <c r="A18" s="37">
        <v>85</v>
      </c>
      <c r="B18" s="39" t="s">
        <v>93</v>
      </c>
      <c r="C18" s="39" t="s">
        <v>94</v>
      </c>
      <c r="D18" s="40">
        <f t="shared" si="0"/>
        <v>0.91762338738312221</v>
      </c>
      <c r="E18" s="41" t="s">
        <v>224</v>
      </c>
    </row>
    <row r="19" spans="1:5" x14ac:dyDescent="0.2">
      <c r="A19" s="37">
        <v>84</v>
      </c>
      <c r="B19" s="39" t="s">
        <v>95</v>
      </c>
      <c r="C19" s="39" t="s">
        <v>96</v>
      </c>
      <c r="D19" s="40">
        <f t="shared" si="0"/>
        <v>0.90022487868386791</v>
      </c>
      <c r="E19" s="41" t="s">
        <v>224</v>
      </c>
    </row>
    <row r="20" spans="1:5" x14ac:dyDescent="0.2">
      <c r="A20" s="37">
        <v>83</v>
      </c>
      <c r="B20" s="39" t="s">
        <v>97</v>
      </c>
      <c r="C20" s="39" t="s">
        <v>98</v>
      </c>
      <c r="D20" s="40">
        <f t="shared" si="0"/>
        <v>0.87276600781157532</v>
      </c>
      <c r="E20" s="41" t="s">
        <v>224</v>
      </c>
    </row>
    <row r="21" spans="1:5" x14ac:dyDescent="0.2">
      <c r="A21" s="37">
        <v>82</v>
      </c>
      <c r="B21" s="39" t="s">
        <v>99</v>
      </c>
      <c r="C21" s="39" t="s">
        <v>100</v>
      </c>
      <c r="D21" s="40">
        <f t="shared" si="0"/>
        <v>0.85240856906142737</v>
      </c>
      <c r="E21" s="41" t="s">
        <v>224</v>
      </c>
    </row>
    <row r="22" spans="1:5" x14ac:dyDescent="0.2">
      <c r="A22" s="37">
        <v>81</v>
      </c>
      <c r="B22" s="39" t="s">
        <v>101</v>
      </c>
      <c r="C22" s="39" t="s">
        <v>102</v>
      </c>
      <c r="D22" s="40">
        <f t="shared" si="0"/>
        <v>0.83335305953367267</v>
      </c>
      <c r="E22" s="41" t="s">
        <v>224</v>
      </c>
    </row>
    <row r="23" spans="1:5" x14ac:dyDescent="0.2">
      <c r="A23" s="37">
        <v>80</v>
      </c>
      <c r="B23" s="39" t="s">
        <v>103</v>
      </c>
      <c r="C23" s="39" t="s">
        <v>104</v>
      </c>
      <c r="D23" s="40">
        <f t="shared" si="0"/>
        <v>0.81737483725884719</v>
      </c>
      <c r="E23" s="41" t="s">
        <v>224</v>
      </c>
    </row>
    <row r="24" spans="1:5" x14ac:dyDescent="0.2">
      <c r="A24" s="37">
        <v>79</v>
      </c>
      <c r="B24" s="39" t="s">
        <v>105</v>
      </c>
      <c r="C24" s="39" t="s">
        <v>106</v>
      </c>
      <c r="D24" s="40">
        <f t="shared" si="0"/>
        <v>0.79512368327612737</v>
      </c>
      <c r="E24" s="28" t="s">
        <v>225</v>
      </c>
    </row>
    <row r="25" spans="1:5" x14ac:dyDescent="0.2">
      <c r="A25" s="37">
        <v>78</v>
      </c>
      <c r="B25" s="39" t="s">
        <v>107</v>
      </c>
      <c r="C25" s="39" t="s">
        <v>108</v>
      </c>
      <c r="D25" s="40">
        <f t="shared" si="0"/>
        <v>0.77559474494022962</v>
      </c>
      <c r="E25" s="28" t="s">
        <v>225</v>
      </c>
    </row>
    <row r="26" spans="1:5" x14ac:dyDescent="0.2">
      <c r="A26" s="37">
        <v>77</v>
      </c>
      <c r="B26" s="39" t="s">
        <v>109</v>
      </c>
      <c r="C26" s="39" t="s">
        <v>110</v>
      </c>
      <c r="D26" s="40">
        <f t="shared" si="0"/>
        <v>0.74553201562315063</v>
      </c>
      <c r="E26" s="28" t="s">
        <v>225</v>
      </c>
    </row>
    <row r="27" spans="1:5" x14ac:dyDescent="0.2">
      <c r="A27" s="37">
        <v>76</v>
      </c>
      <c r="B27" s="39" t="s">
        <v>111</v>
      </c>
      <c r="C27" s="39" t="s">
        <v>112</v>
      </c>
      <c r="D27" s="40">
        <f t="shared" si="0"/>
        <v>0.72612143448928868</v>
      </c>
      <c r="E27" s="28" t="s">
        <v>225</v>
      </c>
    </row>
    <row r="28" spans="1:5" x14ac:dyDescent="0.2">
      <c r="A28" s="37">
        <v>75</v>
      </c>
      <c r="B28" s="39" t="s">
        <v>113</v>
      </c>
      <c r="C28" s="39" t="s">
        <v>114</v>
      </c>
      <c r="D28" s="40">
        <f t="shared" si="0"/>
        <v>0.70813113977985565</v>
      </c>
      <c r="E28" s="28" t="s">
        <v>225</v>
      </c>
    </row>
    <row r="29" spans="1:5" x14ac:dyDescent="0.2">
      <c r="A29" s="37">
        <v>74</v>
      </c>
      <c r="B29" s="39" t="s">
        <v>115</v>
      </c>
      <c r="C29" s="39" t="s">
        <v>116</v>
      </c>
      <c r="D29" s="40">
        <f t="shared" si="0"/>
        <v>0.69156113149485143</v>
      </c>
      <c r="E29" s="28" t="s">
        <v>225</v>
      </c>
    </row>
    <row r="30" spans="1:5" x14ac:dyDescent="0.2">
      <c r="A30" s="37">
        <v>73</v>
      </c>
      <c r="B30" s="39" t="s">
        <v>117</v>
      </c>
      <c r="C30" s="39" t="s">
        <v>118</v>
      </c>
      <c r="D30" s="40">
        <f t="shared" si="0"/>
        <v>0.6644573322286661</v>
      </c>
      <c r="E30" s="28" t="s">
        <v>225</v>
      </c>
    </row>
    <row r="31" spans="1:5" x14ac:dyDescent="0.2">
      <c r="A31" s="37">
        <v>72</v>
      </c>
      <c r="B31" s="39" t="s">
        <v>119</v>
      </c>
      <c r="C31" s="39" t="s">
        <v>120</v>
      </c>
      <c r="D31" s="40">
        <f t="shared" si="0"/>
        <v>0.64670375192330454</v>
      </c>
      <c r="E31" s="28" t="s">
        <v>225</v>
      </c>
    </row>
    <row r="32" spans="1:5" x14ac:dyDescent="0.2">
      <c r="A32" s="37">
        <v>71</v>
      </c>
      <c r="B32" s="39" t="s">
        <v>121</v>
      </c>
      <c r="C32" s="39" t="s">
        <v>122</v>
      </c>
      <c r="D32" s="40">
        <f t="shared" si="0"/>
        <v>0.62942360042608592</v>
      </c>
      <c r="E32" s="28" t="s">
        <v>225</v>
      </c>
    </row>
    <row r="33" spans="1:5" x14ac:dyDescent="0.2">
      <c r="A33" s="37">
        <v>70</v>
      </c>
      <c r="B33" s="39" t="s">
        <v>123</v>
      </c>
      <c r="C33" s="39" t="s">
        <v>124</v>
      </c>
      <c r="D33" s="40">
        <f t="shared" si="0"/>
        <v>0.61983666706119067</v>
      </c>
      <c r="E33" s="28" t="s">
        <v>225</v>
      </c>
    </row>
    <row r="34" spans="1:5" x14ac:dyDescent="0.2">
      <c r="A34" s="37">
        <v>69</v>
      </c>
      <c r="B34" s="39" t="s">
        <v>125</v>
      </c>
      <c r="C34" s="39" t="s">
        <v>126</v>
      </c>
      <c r="D34" s="40">
        <f t="shared" si="0"/>
        <v>0.6063439460291159</v>
      </c>
      <c r="E34" s="42" t="s">
        <v>227</v>
      </c>
    </row>
    <row r="35" spans="1:5" x14ac:dyDescent="0.2">
      <c r="A35" s="37">
        <v>68</v>
      </c>
      <c r="B35" s="39" t="s">
        <v>127</v>
      </c>
      <c r="C35" s="39" t="s">
        <v>128</v>
      </c>
      <c r="D35" s="40">
        <f t="shared" si="0"/>
        <v>0.5914309385726122</v>
      </c>
      <c r="E35" s="42" t="s">
        <v>227</v>
      </c>
    </row>
    <row r="36" spans="1:5" x14ac:dyDescent="0.2">
      <c r="A36" s="37">
        <v>67</v>
      </c>
      <c r="B36" s="39" t="s">
        <v>129</v>
      </c>
      <c r="C36" s="39" t="s">
        <v>130</v>
      </c>
      <c r="D36" s="40">
        <f t="shared" si="0"/>
        <v>0.58456622085453902</v>
      </c>
      <c r="E36" s="42" t="s">
        <v>227</v>
      </c>
    </row>
    <row r="37" spans="1:5" x14ac:dyDescent="0.2">
      <c r="A37" s="37">
        <v>66</v>
      </c>
      <c r="B37" s="39" t="s">
        <v>131</v>
      </c>
      <c r="C37" s="39" t="s">
        <v>132</v>
      </c>
      <c r="D37" s="40">
        <f t="shared" si="0"/>
        <v>0.56882471298378501</v>
      </c>
      <c r="E37" s="42" t="s">
        <v>227</v>
      </c>
    </row>
    <row r="38" spans="1:5" x14ac:dyDescent="0.2">
      <c r="A38" s="37">
        <v>65</v>
      </c>
      <c r="B38" s="39" t="s">
        <v>133</v>
      </c>
      <c r="C38" s="39" t="s">
        <v>134</v>
      </c>
      <c r="D38" s="40">
        <f t="shared" si="0"/>
        <v>0.53142383714049002</v>
      </c>
      <c r="E38" s="42" t="s">
        <v>227</v>
      </c>
    </row>
    <row r="39" spans="1:5" x14ac:dyDescent="0.2">
      <c r="A39" s="37">
        <v>64</v>
      </c>
      <c r="B39" s="39" t="s">
        <v>135</v>
      </c>
      <c r="C39" s="39" t="s">
        <v>136</v>
      </c>
      <c r="D39" s="40">
        <f t="shared" si="0"/>
        <v>0.50443839507634036</v>
      </c>
      <c r="E39" s="42" t="s">
        <v>227</v>
      </c>
    </row>
    <row r="40" spans="1:5" x14ac:dyDescent="0.2">
      <c r="A40" s="37">
        <v>63</v>
      </c>
      <c r="B40" s="39" t="s">
        <v>137</v>
      </c>
      <c r="C40" s="39" t="s">
        <v>138</v>
      </c>
      <c r="D40" s="40">
        <f t="shared" si="0"/>
        <v>0.4750858089714759</v>
      </c>
      <c r="E40" s="42" t="s">
        <v>227</v>
      </c>
    </row>
    <row r="41" spans="1:5" x14ac:dyDescent="0.2">
      <c r="A41" s="37">
        <v>62</v>
      </c>
      <c r="B41" s="39" t="s">
        <v>139</v>
      </c>
      <c r="C41" s="39" t="s">
        <v>140</v>
      </c>
      <c r="D41" s="40">
        <f t="shared" si="0"/>
        <v>0.4610013019292224</v>
      </c>
      <c r="E41" s="42" t="s">
        <v>227</v>
      </c>
    </row>
    <row r="42" spans="1:5" x14ac:dyDescent="0.2">
      <c r="A42" s="37">
        <v>61</v>
      </c>
      <c r="B42" s="39" t="s">
        <v>141</v>
      </c>
      <c r="C42" s="39" t="s">
        <v>142</v>
      </c>
      <c r="D42" s="40">
        <f t="shared" si="0"/>
        <v>0.45094093975618416</v>
      </c>
      <c r="E42" s="42" t="s">
        <v>227</v>
      </c>
    </row>
    <row r="43" spans="1:5" x14ac:dyDescent="0.2">
      <c r="A43" s="37">
        <v>60</v>
      </c>
      <c r="B43" s="39" t="s">
        <v>143</v>
      </c>
      <c r="C43" s="39" t="s">
        <v>144</v>
      </c>
      <c r="D43" s="40">
        <f t="shared" si="0"/>
        <v>0.43579121789560893</v>
      </c>
      <c r="E43" s="42" t="s">
        <v>227</v>
      </c>
    </row>
    <row r="44" spans="1:5" x14ac:dyDescent="0.2">
      <c r="A44" s="37">
        <v>59</v>
      </c>
      <c r="B44" s="39" t="s">
        <v>145</v>
      </c>
      <c r="C44" s="39" t="s">
        <v>146</v>
      </c>
      <c r="D44" s="40">
        <f t="shared" si="0"/>
        <v>0.4194579240146763</v>
      </c>
      <c r="E44" s="42" t="s">
        <v>227</v>
      </c>
    </row>
    <row r="45" spans="1:5" x14ac:dyDescent="0.2">
      <c r="A45" s="37">
        <v>58</v>
      </c>
      <c r="B45" s="39" t="s">
        <v>147</v>
      </c>
      <c r="C45" s="39" t="s">
        <v>148</v>
      </c>
      <c r="D45" s="40">
        <f t="shared" si="0"/>
        <v>0.39697005562788495</v>
      </c>
      <c r="E45" s="27" t="s">
        <v>226</v>
      </c>
    </row>
    <row r="46" spans="1:5" x14ac:dyDescent="0.2">
      <c r="A46" s="37">
        <v>57</v>
      </c>
      <c r="B46" s="39" t="s">
        <v>149</v>
      </c>
      <c r="C46" s="39" t="s">
        <v>150</v>
      </c>
      <c r="D46" s="40">
        <f t="shared" si="0"/>
        <v>0.38418747780802459</v>
      </c>
      <c r="E46" s="27" t="s">
        <v>226</v>
      </c>
    </row>
    <row r="47" spans="1:5" x14ac:dyDescent="0.2">
      <c r="A47" s="37">
        <v>56</v>
      </c>
      <c r="B47" s="39" t="s">
        <v>95</v>
      </c>
      <c r="C47" s="39" t="s">
        <v>151</v>
      </c>
      <c r="D47" s="40">
        <f t="shared" si="0"/>
        <v>0.37211504320037875</v>
      </c>
      <c r="E47" s="27" t="s">
        <v>226</v>
      </c>
    </row>
    <row r="48" spans="1:5" x14ac:dyDescent="0.2">
      <c r="A48" s="37">
        <v>55</v>
      </c>
      <c r="B48" s="39" t="s">
        <v>152</v>
      </c>
      <c r="C48" s="39" t="s">
        <v>153</v>
      </c>
      <c r="D48" s="40">
        <f t="shared" si="0"/>
        <v>0.34465617232808615</v>
      </c>
      <c r="E48" s="27" t="s">
        <v>226</v>
      </c>
    </row>
    <row r="49" spans="1:5" x14ac:dyDescent="0.2">
      <c r="A49" s="37">
        <v>54</v>
      </c>
      <c r="B49" s="39" t="s">
        <v>147</v>
      </c>
      <c r="C49" s="39" t="s">
        <v>154</v>
      </c>
      <c r="D49" s="40">
        <f t="shared" si="0"/>
        <v>0.3393300982364777</v>
      </c>
      <c r="E49" s="27" t="s">
        <v>226</v>
      </c>
    </row>
    <row r="50" spans="1:5" x14ac:dyDescent="0.2">
      <c r="A50" s="37">
        <v>53</v>
      </c>
      <c r="B50" s="39" t="s">
        <v>155</v>
      </c>
      <c r="C50" s="39" t="s">
        <v>156</v>
      </c>
      <c r="D50" s="40">
        <f t="shared" si="0"/>
        <v>0.32654752041661733</v>
      </c>
      <c r="E50" s="27" t="s">
        <v>226</v>
      </c>
    </row>
    <row r="51" spans="1:5" x14ac:dyDescent="0.2">
      <c r="A51" s="37">
        <v>52</v>
      </c>
      <c r="B51" s="39" t="s">
        <v>157</v>
      </c>
      <c r="C51" s="39" t="s">
        <v>158</v>
      </c>
      <c r="D51" s="40">
        <f t="shared" si="0"/>
        <v>0.323943661971831</v>
      </c>
      <c r="E51" s="27" t="s">
        <v>226</v>
      </c>
    </row>
    <row r="52" spans="1:5" x14ac:dyDescent="0.2">
      <c r="A52" s="37">
        <v>51</v>
      </c>
      <c r="B52" s="39" t="s">
        <v>72</v>
      </c>
      <c r="C52" s="39" t="s">
        <v>159</v>
      </c>
      <c r="D52" s="40">
        <f t="shared" si="0"/>
        <v>0.31542194342525742</v>
      </c>
      <c r="E52" s="27" t="s">
        <v>226</v>
      </c>
    </row>
    <row r="53" spans="1:5" x14ac:dyDescent="0.2">
      <c r="A53" s="37">
        <v>50</v>
      </c>
      <c r="B53" s="39" t="s">
        <v>160</v>
      </c>
      <c r="C53" s="39" t="s">
        <v>161</v>
      </c>
      <c r="D53" s="40">
        <f t="shared" si="0"/>
        <v>0.3118712273641851</v>
      </c>
      <c r="E53" s="27" t="s">
        <v>226</v>
      </c>
    </row>
    <row r="54" spans="1:5" x14ac:dyDescent="0.2">
      <c r="A54" s="37">
        <v>49</v>
      </c>
      <c r="B54" s="39" t="s">
        <v>162</v>
      </c>
      <c r="C54" s="39" t="s">
        <v>163</v>
      </c>
      <c r="D54" s="40">
        <f t="shared" si="0"/>
        <v>0.31139779855604216</v>
      </c>
      <c r="E54" s="27" t="s">
        <v>226</v>
      </c>
    </row>
    <row r="55" spans="1:5" x14ac:dyDescent="0.2">
      <c r="A55" s="37">
        <v>48</v>
      </c>
      <c r="B55" s="39" t="s">
        <v>66</v>
      </c>
      <c r="C55" s="39" t="s">
        <v>164</v>
      </c>
      <c r="D55" s="40">
        <f t="shared" si="0"/>
        <v>0.29766836311989586</v>
      </c>
      <c r="E55" s="27" t="s">
        <v>226</v>
      </c>
    </row>
    <row r="56" spans="1:5" x14ac:dyDescent="0.2">
      <c r="A56" s="37">
        <v>47</v>
      </c>
      <c r="B56" s="39" t="s">
        <v>165</v>
      </c>
      <c r="C56" s="39" t="s">
        <v>166</v>
      </c>
      <c r="D56" s="40">
        <f t="shared" si="0"/>
        <v>0.29328914664457334</v>
      </c>
      <c r="E56" s="27" t="s">
        <v>226</v>
      </c>
    </row>
    <row r="57" spans="1:5" x14ac:dyDescent="0.2">
      <c r="A57" s="37">
        <v>46</v>
      </c>
      <c r="B57" s="39" t="s">
        <v>88</v>
      </c>
      <c r="C57" s="39" t="s">
        <v>167</v>
      </c>
      <c r="D57" s="40">
        <f t="shared" si="0"/>
        <v>0.24511776541602556</v>
      </c>
      <c r="E57" s="27" t="s">
        <v>226</v>
      </c>
    </row>
    <row r="58" spans="1:5" x14ac:dyDescent="0.2">
      <c r="A58" s="37">
        <v>45</v>
      </c>
      <c r="B58" s="39" t="s">
        <v>168</v>
      </c>
      <c r="C58" s="39" t="s">
        <v>169</v>
      </c>
      <c r="D58" s="40">
        <f t="shared" si="0"/>
        <v>0.24109362054681027</v>
      </c>
      <c r="E58" s="27" t="s">
        <v>226</v>
      </c>
    </row>
    <row r="59" spans="1:5" x14ac:dyDescent="0.2">
      <c r="A59" s="37">
        <v>43</v>
      </c>
      <c r="B59" s="39" t="s">
        <v>170</v>
      </c>
      <c r="C59" s="39" t="s">
        <v>171</v>
      </c>
      <c r="D59" s="40">
        <f t="shared" si="0"/>
        <v>0.23766126168777371</v>
      </c>
      <c r="E59" s="27" t="s">
        <v>226</v>
      </c>
    </row>
    <row r="60" spans="1:5" x14ac:dyDescent="0.2">
      <c r="A60" s="37">
        <v>42</v>
      </c>
      <c r="B60" s="39" t="s">
        <v>172</v>
      </c>
      <c r="C60" s="39" t="s">
        <v>173</v>
      </c>
      <c r="D60" s="40">
        <f t="shared" si="0"/>
        <v>0.23470233163688009</v>
      </c>
      <c r="E60" s="27" t="s">
        <v>226</v>
      </c>
    </row>
    <row r="61" spans="1:5" x14ac:dyDescent="0.2">
      <c r="A61" s="37">
        <v>40</v>
      </c>
      <c r="B61" s="39" t="s">
        <v>174</v>
      </c>
      <c r="C61" s="39" t="s">
        <v>175</v>
      </c>
      <c r="D61" s="40">
        <f t="shared" si="0"/>
        <v>0.21398982128062494</v>
      </c>
      <c r="E61" s="27" t="s">
        <v>226</v>
      </c>
    </row>
    <row r="62" spans="1:5" x14ac:dyDescent="0.2">
      <c r="A62" s="23">
        <v>38</v>
      </c>
      <c r="B62" s="23">
        <v>66</v>
      </c>
      <c r="C62" s="23">
        <v>1756</v>
      </c>
      <c r="D62" s="40">
        <f t="shared" si="0"/>
        <v>0.20783524677476625</v>
      </c>
      <c r="E62" s="27" t="s">
        <v>226</v>
      </c>
    </row>
    <row r="63" spans="1:5" x14ac:dyDescent="0.2">
      <c r="A63" s="23">
        <v>36</v>
      </c>
      <c r="B63" s="23">
        <v>159</v>
      </c>
      <c r="C63" s="23">
        <v>1690</v>
      </c>
      <c r="D63" s="40">
        <f t="shared" si="0"/>
        <v>0.20002367144040714</v>
      </c>
      <c r="E63" s="43" t="s">
        <v>228</v>
      </c>
    </row>
    <row r="64" spans="1:5" x14ac:dyDescent="0.2">
      <c r="A64" s="23">
        <v>34</v>
      </c>
      <c r="B64" s="23">
        <v>361</v>
      </c>
      <c r="C64" s="23">
        <v>1531</v>
      </c>
      <c r="D64" s="40">
        <f t="shared" si="0"/>
        <v>0.18120487631672388</v>
      </c>
      <c r="E64" s="43" t="s">
        <v>228</v>
      </c>
    </row>
    <row r="65" spans="1:5" x14ac:dyDescent="0.2">
      <c r="A65" s="23">
        <v>9</v>
      </c>
      <c r="B65" s="23">
        <v>111</v>
      </c>
      <c r="C65" s="23">
        <v>1170</v>
      </c>
      <c r="D65" s="40">
        <f t="shared" si="0"/>
        <v>0.13847792638182033</v>
      </c>
      <c r="E65" s="43" t="s">
        <v>228</v>
      </c>
    </row>
    <row r="66" spans="1:5" x14ac:dyDescent="0.2">
      <c r="A66" s="23">
        <v>1</v>
      </c>
      <c r="B66" s="23">
        <v>1059</v>
      </c>
      <c r="C66" s="23">
        <v>1059</v>
      </c>
      <c r="D66" s="40">
        <f t="shared" si="0"/>
        <v>0.12534027695585276</v>
      </c>
      <c r="E66" s="43" t="s">
        <v>228</v>
      </c>
    </row>
  </sheetData>
  <mergeCells count="1">
    <mergeCell ref="A1:E1"/>
  </mergeCells>
  <pageMargins left="0.7" right="0.7" top="0.75" bottom="0.75" header="0.3" footer="0.3"/>
  <pageSetup paperSize="9" scale="73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D5C89-1C48-8A42-8CCD-D8A596E93EDD}">
  <sheetPr>
    <pageSetUpPr fitToPage="1"/>
  </sheetPr>
  <dimension ref="A1:H36"/>
  <sheetViews>
    <sheetView workbookViewId="0">
      <selection sqref="A1:H1"/>
    </sheetView>
  </sheetViews>
  <sheetFormatPr baseColWidth="10" defaultColWidth="10.83203125" defaultRowHeight="16" x14ac:dyDescent="0.2"/>
  <cols>
    <col min="1" max="1" width="8.1640625" style="3" customWidth="1"/>
    <col min="2" max="2" width="10" style="3" customWidth="1"/>
    <col min="3" max="3" width="13.5" style="3" customWidth="1"/>
    <col min="4" max="8" width="20.6640625" style="3" customWidth="1"/>
    <col min="9" max="16384" width="10.83203125" style="3"/>
  </cols>
  <sheetData>
    <row r="1" spans="1:8" x14ac:dyDescent="0.2">
      <c r="A1" s="98" t="s">
        <v>685</v>
      </c>
      <c r="B1" s="98"/>
      <c r="C1" s="98"/>
      <c r="D1" s="98"/>
      <c r="E1" s="98"/>
      <c r="F1" s="98"/>
      <c r="G1" s="98"/>
      <c r="H1" s="98"/>
    </row>
    <row r="2" spans="1:8" ht="17" customHeight="1" x14ac:dyDescent="0.2">
      <c r="A2" s="100" t="s">
        <v>34</v>
      </c>
      <c r="B2" s="99" t="s">
        <v>38</v>
      </c>
      <c r="C2" s="99" t="s">
        <v>35</v>
      </c>
      <c r="D2" s="99" t="s">
        <v>232</v>
      </c>
      <c r="E2" s="99"/>
      <c r="F2" s="99"/>
      <c r="G2" s="99"/>
      <c r="H2" s="99"/>
    </row>
    <row r="3" spans="1:8" ht="30" x14ac:dyDescent="0.2">
      <c r="A3" s="100"/>
      <c r="B3" s="99"/>
      <c r="C3" s="99"/>
      <c r="D3" s="22" t="s">
        <v>229</v>
      </c>
      <c r="E3" s="22" t="s">
        <v>230</v>
      </c>
      <c r="F3" s="22" t="s">
        <v>231</v>
      </c>
      <c r="G3" s="22" t="s">
        <v>234</v>
      </c>
      <c r="H3" s="22" t="s">
        <v>233</v>
      </c>
    </row>
    <row r="4" spans="1:8" x14ac:dyDescent="0.2">
      <c r="A4" s="37" t="s">
        <v>29</v>
      </c>
      <c r="B4" s="37">
        <v>101</v>
      </c>
      <c r="C4" s="37">
        <v>0.49334956063899998</v>
      </c>
      <c r="D4" s="36">
        <v>0</v>
      </c>
      <c r="E4" s="36">
        <v>3.9603960000000001E-2</v>
      </c>
      <c r="F4" s="36">
        <v>0.14851485</v>
      </c>
      <c r="G4" s="36">
        <v>0.15841584</v>
      </c>
      <c r="H4" s="36">
        <v>0.65346534999999994</v>
      </c>
    </row>
    <row r="5" spans="1:8" x14ac:dyDescent="0.2">
      <c r="A5" s="37" t="s">
        <v>62</v>
      </c>
      <c r="B5" s="37">
        <v>210</v>
      </c>
      <c r="C5" s="37">
        <v>0.49509453834799999</v>
      </c>
      <c r="D5" s="36">
        <v>3.8095240000000002E-2</v>
      </c>
      <c r="E5" s="36">
        <v>0.10952381</v>
      </c>
      <c r="F5" s="36">
        <v>8.5714289999999999E-2</v>
      </c>
      <c r="G5" s="36">
        <v>0.1952381</v>
      </c>
      <c r="H5" s="36">
        <v>0.57142857000000002</v>
      </c>
    </row>
    <row r="6" spans="1:8" x14ac:dyDescent="0.2">
      <c r="A6" s="37" t="s">
        <v>1</v>
      </c>
      <c r="B6" s="37">
        <v>142</v>
      </c>
      <c r="C6" s="37">
        <v>0.51945845880499997</v>
      </c>
      <c r="D6" s="36">
        <v>6.3380279999999997E-2</v>
      </c>
      <c r="E6" s="36">
        <v>7.7464790000000006E-2</v>
      </c>
      <c r="F6" s="36">
        <v>0.14084506999999999</v>
      </c>
      <c r="G6" s="36">
        <v>0.23943661999999999</v>
      </c>
      <c r="H6" s="36">
        <v>0.47887323999999998</v>
      </c>
    </row>
    <row r="7" spans="1:8" x14ac:dyDescent="0.2">
      <c r="A7" s="37" t="s">
        <v>14</v>
      </c>
      <c r="B7" s="37">
        <v>168</v>
      </c>
      <c r="C7" s="37">
        <v>0.53630151927299996</v>
      </c>
      <c r="D7" s="36">
        <v>4.7619050000000003E-2</v>
      </c>
      <c r="E7" s="36">
        <v>0.22619048</v>
      </c>
      <c r="F7" s="36">
        <v>6.5476190000000004E-2</v>
      </c>
      <c r="G7" s="36">
        <v>0.22023809999999999</v>
      </c>
      <c r="H7" s="36">
        <v>0.44047618999999999</v>
      </c>
    </row>
    <row r="8" spans="1:8" x14ac:dyDescent="0.2">
      <c r="A8" s="37" t="s">
        <v>23</v>
      </c>
      <c r="B8" s="37">
        <v>152</v>
      </c>
      <c r="C8" s="37">
        <v>0.53967073273400001</v>
      </c>
      <c r="D8" s="36">
        <v>0</v>
      </c>
      <c r="E8" s="36">
        <v>0.10526315999999999</v>
      </c>
      <c r="F8" s="36">
        <v>0.17763158000000001</v>
      </c>
      <c r="G8" s="36">
        <v>0.5</v>
      </c>
      <c r="H8" s="36">
        <v>0.21710525999999999</v>
      </c>
    </row>
    <row r="9" spans="1:8" x14ac:dyDescent="0.2">
      <c r="A9" s="37" t="s">
        <v>25</v>
      </c>
      <c r="B9" s="37">
        <v>297</v>
      </c>
      <c r="C9" s="37">
        <v>0.542250847664</v>
      </c>
      <c r="D9" s="36">
        <v>3.0303030000000002E-2</v>
      </c>
      <c r="E9" s="36">
        <v>0.14478114</v>
      </c>
      <c r="F9" s="36">
        <v>0.16161616000000001</v>
      </c>
      <c r="G9" s="36">
        <v>0.34680135000000001</v>
      </c>
      <c r="H9" s="36">
        <v>0.31649832</v>
      </c>
    </row>
    <row r="10" spans="1:8" x14ac:dyDescent="0.2">
      <c r="A10" s="37" t="s">
        <v>31</v>
      </c>
      <c r="B10" s="37">
        <v>241</v>
      </c>
      <c r="C10" s="37">
        <v>0.55141626668099997</v>
      </c>
      <c r="D10" s="36">
        <v>2.9045640000000001E-2</v>
      </c>
      <c r="E10" s="36">
        <v>0.15767634999999999</v>
      </c>
      <c r="F10" s="36">
        <v>0.33609959</v>
      </c>
      <c r="G10" s="36">
        <v>0.26556016999999998</v>
      </c>
      <c r="H10" s="36">
        <v>0.21161826</v>
      </c>
    </row>
    <row r="11" spans="1:8" x14ac:dyDescent="0.2">
      <c r="A11" s="37" t="s">
        <v>16</v>
      </c>
      <c r="B11" s="37">
        <v>677</v>
      </c>
      <c r="C11" s="37">
        <v>0.55803052996000002</v>
      </c>
      <c r="D11" s="36">
        <v>3.8404729999999998E-2</v>
      </c>
      <c r="E11" s="36">
        <v>0.18316099999999999</v>
      </c>
      <c r="F11" s="36">
        <v>0.33825702000000002</v>
      </c>
      <c r="G11" s="36">
        <v>0.22156572999999999</v>
      </c>
      <c r="H11" s="36">
        <v>0.21861152</v>
      </c>
    </row>
    <row r="12" spans="1:8" x14ac:dyDescent="0.2">
      <c r="A12" s="37" t="s">
        <v>19</v>
      </c>
      <c r="B12" s="37">
        <v>125</v>
      </c>
      <c r="C12" s="37">
        <v>0.55842411736099995</v>
      </c>
      <c r="D12" s="36">
        <v>5.6000000000000001E-2</v>
      </c>
      <c r="E12" s="36">
        <v>0.12</v>
      </c>
      <c r="F12" s="36">
        <v>0.20799999999999999</v>
      </c>
      <c r="G12" s="36">
        <v>0.432</v>
      </c>
      <c r="H12" s="36">
        <v>0.184</v>
      </c>
    </row>
    <row r="13" spans="1:8" x14ac:dyDescent="0.2">
      <c r="A13" s="37" t="s">
        <v>24</v>
      </c>
      <c r="B13" s="37">
        <v>330</v>
      </c>
      <c r="C13" s="37">
        <v>0.56120560029</v>
      </c>
      <c r="D13" s="36">
        <v>3.6363640000000003E-2</v>
      </c>
      <c r="E13" s="36">
        <v>0.2969697</v>
      </c>
      <c r="F13" s="36">
        <v>8.7878789999999998E-2</v>
      </c>
      <c r="G13" s="36">
        <v>0.28181817999999997</v>
      </c>
      <c r="H13" s="36">
        <v>0.2969697</v>
      </c>
    </row>
    <row r="14" spans="1:8" x14ac:dyDescent="0.2">
      <c r="A14" s="37" t="s">
        <v>11</v>
      </c>
      <c r="B14" s="37">
        <v>511</v>
      </c>
      <c r="C14" s="37">
        <v>0.58026071540900004</v>
      </c>
      <c r="D14" s="36">
        <v>0.16242661</v>
      </c>
      <c r="E14" s="36">
        <v>9.7847359999999994E-2</v>
      </c>
      <c r="F14" s="36">
        <v>0.13502934999999999</v>
      </c>
      <c r="G14" s="36">
        <v>0.27592955000000002</v>
      </c>
      <c r="H14" s="36">
        <v>0.32876712000000002</v>
      </c>
    </row>
    <row r="15" spans="1:8" x14ac:dyDescent="0.2">
      <c r="A15" s="37" t="s">
        <v>18</v>
      </c>
      <c r="B15" s="37">
        <v>139</v>
      </c>
      <c r="C15" s="37">
        <v>0.59812384443699995</v>
      </c>
      <c r="D15" s="36">
        <v>0.21582734000000001</v>
      </c>
      <c r="E15" s="36">
        <v>0.19424459999999999</v>
      </c>
      <c r="F15" s="36">
        <v>5.0359710000000002E-2</v>
      </c>
      <c r="G15" s="36">
        <v>0.34532373999999999</v>
      </c>
      <c r="H15" s="36">
        <v>0.19424459999999999</v>
      </c>
    </row>
    <row r="16" spans="1:8" x14ac:dyDescent="0.2">
      <c r="A16" s="37" t="s">
        <v>4</v>
      </c>
      <c r="B16" s="37">
        <v>217</v>
      </c>
      <c r="C16" s="37">
        <v>0.59916744014099999</v>
      </c>
      <c r="D16" s="36">
        <v>0.19354838999999999</v>
      </c>
      <c r="E16" s="36">
        <v>0.14746544</v>
      </c>
      <c r="F16" s="36">
        <v>0.10599078000000001</v>
      </c>
      <c r="G16" s="36">
        <v>0.19815668</v>
      </c>
      <c r="H16" s="36">
        <v>0.35483871</v>
      </c>
    </row>
    <row r="17" spans="1:8" x14ac:dyDescent="0.2">
      <c r="A17" s="37" t="s">
        <v>60</v>
      </c>
      <c r="B17" s="37">
        <v>232</v>
      </c>
      <c r="C17" s="37">
        <v>0.59996449921899997</v>
      </c>
      <c r="D17" s="36">
        <v>0</v>
      </c>
      <c r="E17" s="36">
        <v>0.22413793000000001</v>
      </c>
      <c r="F17" s="36">
        <v>0.77586206999999996</v>
      </c>
      <c r="G17" s="36">
        <v>0</v>
      </c>
      <c r="H17" s="36">
        <v>0</v>
      </c>
    </row>
    <row r="18" spans="1:8" x14ac:dyDescent="0.2">
      <c r="A18" s="37" t="s">
        <v>20</v>
      </c>
      <c r="B18" s="37">
        <v>99</v>
      </c>
      <c r="C18" s="37">
        <v>0.60773419186900002</v>
      </c>
      <c r="D18" s="36">
        <v>0</v>
      </c>
      <c r="E18" s="36">
        <v>0.24242424000000001</v>
      </c>
      <c r="F18" s="36">
        <v>0.75757576000000004</v>
      </c>
      <c r="G18" s="36">
        <v>0</v>
      </c>
      <c r="H18" s="36">
        <v>0</v>
      </c>
    </row>
    <row r="19" spans="1:8" x14ac:dyDescent="0.2">
      <c r="A19" s="37" t="s">
        <v>28</v>
      </c>
      <c r="B19" s="37">
        <v>128</v>
      </c>
      <c r="C19" s="37">
        <v>0.612024027448</v>
      </c>
      <c r="D19" s="36">
        <v>0</v>
      </c>
      <c r="E19" s="36">
        <v>0.5</v>
      </c>
      <c r="F19" s="36">
        <v>0.1875</v>
      </c>
      <c r="G19" s="36">
        <v>0.25</v>
      </c>
      <c r="H19" s="36">
        <v>6.25E-2</v>
      </c>
    </row>
    <row r="20" spans="1:8" x14ac:dyDescent="0.2">
      <c r="A20" s="37" t="s">
        <v>13</v>
      </c>
      <c r="B20" s="37">
        <v>679</v>
      </c>
      <c r="C20" s="37">
        <v>0.61411330952800003</v>
      </c>
      <c r="D20" s="36">
        <v>0.24447716999999999</v>
      </c>
      <c r="E20" s="36">
        <v>0.10309277999999999</v>
      </c>
      <c r="F20" s="36">
        <v>0.11192931</v>
      </c>
      <c r="G20" s="36">
        <v>0.21944035000000001</v>
      </c>
      <c r="H20" s="36">
        <v>0.32106037999999998</v>
      </c>
    </row>
    <row r="21" spans="1:8" x14ac:dyDescent="0.2">
      <c r="A21" s="37" t="s">
        <v>3</v>
      </c>
      <c r="B21" s="37">
        <v>275</v>
      </c>
      <c r="C21" s="37">
        <v>0.61795519652300002</v>
      </c>
      <c r="D21" s="36">
        <v>1.090909E-2</v>
      </c>
      <c r="E21" s="36">
        <v>0.50181818</v>
      </c>
      <c r="F21" s="36">
        <v>0.18909091</v>
      </c>
      <c r="G21" s="36">
        <v>0.2</v>
      </c>
      <c r="H21" s="36">
        <v>9.8181820000000003E-2</v>
      </c>
    </row>
    <row r="22" spans="1:8" x14ac:dyDescent="0.2">
      <c r="A22" s="37" t="s">
        <v>21</v>
      </c>
      <c r="B22" s="37">
        <v>202</v>
      </c>
      <c r="C22" s="37">
        <v>0.61944506216299999</v>
      </c>
      <c r="D22" s="36">
        <v>9.9009900000000001E-3</v>
      </c>
      <c r="E22" s="36">
        <v>0.38613860999999999</v>
      </c>
      <c r="F22" s="36">
        <v>0.60396039999999995</v>
      </c>
      <c r="G22" s="36">
        <v>0</v>
      </c>
      <c r="H22" s="36">
        <v>0</v>
      </c>
    </row>
    <row r="23" spans="1:8" x14ac:dyDescent="0.2">
      <c r="A23" s="37" t="s">
        <v>17</v>
      </c>
      <c r="B23" s="37">
        <v>210</v>
      </c>
      <c r="C23" s="37">
        <v>0.622203205067</v>
      </c>
      <c r="D23" s="36">
        <v>0</v>
      </c>
      <c r="E23" s="36">
        <v>0.42380952</v>
      </c>
      <c r="F23" s="36">
        <v>0.57619047999999995</v>
      </c>
      <c r="G23" s="36">
        <v>0</v>
      </c>
      <c r="H23" s="36">
        <v>0</v>
      </c>
    </row>
    <row r="24" spans="1:8" x14ac:dyDescent="0.2">
      <c r="A24" s="37" t="s">
        <v>22</v>
      </c>
      <c r="B24" s="37">
        <v>132</v>
      </c>
      <c r="C24" s="37">
        <v>0.62268355573</v>
      </c>
      <c r="D24" s="36">
        <v>0</v>
      </c>
      <c r="E24" s="36">
        <v>0.40909090999999997</v>
      </c>
      <c r="F24" s="36">
        <v>0.59090909000000003</v>
      </c>
      <c r="G24" s="36">
        <v>0</v>
      </c>
      <c r="H24" s="36">
        <v>0</v>
      </c>
    </row>
    <row r="25" spans="1:8" x14ac:dyDescent="0.2">
      <c r="A25" s="37" t="s">
        <v>27</v>
      </c>
      <c r="B25" s="37">
        <v>240</v>
      </c>
      <c r="C25" s="37">
        <v>0.64309259178699996</v>
      </c>
      <c r="D25" s="36">
        <v>0.17916667</v>
      </c>
      <c r="E25" s="36">
        <v>0.32916666999999999</v>
      </c>
      <c r="F25" s="36">
        <v>0.49166666999999997</v>
      </c>
      <c r="G25" s="36">
        <v>0</v>
      </c>
      <c r="H25" s="36">
        <v>0</v>
      </c>
    </row>
    <row r="26" spans="1:8" x14ac:dyDescent="0.2">
      <c r="A26" s="37" t="s">
        <v>12</v>
      </c>
      <c r="B26" s="37">
        <v>510</v>
      </c>
      <c r="C26" s="37">
        <v>0.66539371724100005</v>
      </c>
      <c r="D26" s="36">
        <v>0.31568626999999999</v>
      </c>
      <c r="E26" s="36">
        <v>0.13725490000000001</v>
      </c>
      <c r="F26" s="36">
        <v>0.15686275</v>
      </c>
      <c r="G26" s="36">
        <v>0.20588234999999999</v>
      </c>
      <c r="H26" s="36">
        <v>0.18431373000000001</v>
      </c>
    </row>
    <row r="27" spans="1:8" x14ac:dyDescent="0.2">
      <c r="A27" s="37" t="s">
        <v>15</v>
      </c>
      <c r="B27" s="37">
        <v>259</v>
      </c>
      <c r="C27" s="37">
        <v>0.68044806641400002</v>
      </c>
      <c r="D27" s="36">
        <v>0.36679537000000001</v>
      </c>
      <c r="E27" s="36">
        <v>0.14285713999999999</v>
      </c>
      <c r="F27" s="36">
        <v>7.7220079999999997E-2</v>
      </c>
      <c r="G27" s="36">
        <v>0.19691120000000001</v>
      </c>
      <c r="H27" s="36">
        <v>0.21621621999999999</v>
      </c>
    </row>
    <row r="28" spans="1:8" x14ac:dyDescent="0.2">
      <c r="A28" s="37" t="s">
        <v>30</v>
      </c>
      <c r="B28" s="37">
        <v>103</v>
      </c>
      <c r="C28" s="37">
        <v>0.68069944345699995</v>
      </c>
      <c r="D28" s="36">
        <v>0.33009708999999998</v>
      </c>
      <c r="E28" s="36">
        <v>0.21359222999999999</v>
      </c>
      <c r="F28" s="36">
        <v>0.13592233000000001</v>
      </c>
      <c r="G28" s="36">
        <v>0.21359222999999999</v>
      </c>
      <c r="H28" s="36">
        <v>0.10679611999999999</v>
      </c>
    </row>
    <row r="29" spans="1:8" x14ac:dyDescent="0.2">
      <c r="A29" s="37" t="s">
        <v>7</v>
      </c>
      <c r="B29" s="37">
        <v>288</v>
      </c>
      <c r="C29" s="37">
        <v>0.69188290988099999</v>
      </c>
      <c r="D29" s="36">
        <v>0.33333332999999998</v>
      </c>
      <c r="E29" s="36">
        <v>0.20486111000000001</v>
      </c>
      <c r="F29" s="36">
        <v>7.6388890000000001E-2</v>
      </c>
      <c r="G29" s="36">
        <v>0.18055556</v>
      </c>
      <c r="H29" s="36">
        <v>0.20486111000000001</v>
      </c>
    </row>
    <row r="30" spans="1:8" x14ac:dyDescent="0.2">
      <c r="A30" s="37" t="s">
        <v>9</v>
      </c>
      <c r="B30" s="37">
        <v>121</v>
      </c>
      <c r="C30" s="37">
        <v>0.69706011887300001</v>
      </c>
      <c r="D30" s="36">
        <v>0.43801653000000002</v>
      </c>
      <c r="E30" s="36">
        <v>9.9173549999999999E-2</v>
      </c>
      <c r="F30" s="36">
        <v>8.2644629999999997E-2</v>
      </c>
      <c r="G30" s="36">
        <v>0.17355371999999999</v>
      </c>
      <c r="H30" s="36">
        <v>0.20661156999999999</v>
      </c>
    </row>
    <row r="31" spans="1:8" x14ac:dyDescent="0.2">
      <c r="A31" s="37" t="s">
        <v>6</v>
      </c>
      <c r="B31" s="37">
        <v>293</v>
      </c>
      <c r="C31" s="37">
        <v>0.71833097114800004</v>
      </c>
      <c r="D31" s="36">
        <v>0.40273038</v>
      </c>
      <c r="E31" s="36">
        <v>0.16382252999999999</v>
      </c>
      <c r="F31" s="36">
        <v>0.10580204999999999</v>
      </c>
      <c r="G31" s="36">
        <v>0.14675768</v>
      </c>
      <c r="H31" s="36">
        <v>0.18088736999999999</v>
      </c>
    </row>
    <row r="32" spans="1:8" x14ac:dyDescent="0.2">
      <c r="A32" s="37" t="s">
        <v>10</v>
      </c>
      <c r="B32" s="37">
        <v>345</v>
      </c>
      <c r="C32" s="37">
        <v>0.72499488759999997</v>
      </c>
      <c r="D32" s="36">
        <v>0.42608696000000001</v>
      </c>
      <c r="E32" s="36">
        <v>0.17391303999999999</v>
      </c>
      <c r="F32" s="36">
        <v>0.12173913</v>
      </c>
      <c r="G32" s="36">
        <v>0.14492753999999999</v>
      </c>
      <c r="H32" s="36">
        <v>0.13333333</v>
      </c>
    </row>
    <row r="33" spans="1:8" x14ac:dyDescent="0.2">
      <c r="A33" s="37" t="s">
        <v>5</v>
      </c>
      <c r="B33" s="37">
        <v>405</v>
      </c>
      <c r="C33" s="37">
        <v>0.76645354565900004</v>
      </c>
      <c r="D33" s="36">
        <v>0.49629630000000002</v>
      </c>
      <c r="E33" s="36">
        <v>0.15061727999999999</v>
      </c>
      <c r="F33" s="36">
        <v>0.1037037</v>
      </c>
      <c r="G33" s="36">
        <v>0.14320988000000001</v>
      </c>
      <c r="H33" s="36">
        <v>0.10617284</v>
      </c>
    </row>
    <row r="34" spans="1:8" x14ac:dyDescent="0.2">
      <c r="A34" s="37" t="s">
        <v>8</v>
      </c>
      <c r="B34" s="37">
        <v>542</v>
      </c>
      <c r="C34" s="37">
        <v>0.77447979163199998</v>
      </c>
      <c r="D34" s="36">
        <v>0.50184501999999998</v>
      </c>
      <c r="E34" s="36">
        <v>0.21033209999999999</v>
      </c>
      <c r="F34" s="36">
        <v>0.10516605</v>
      </c>
      <c r="G34" s="36">
        <v>0.10332102999999999</v>
      </c>
      <c r="H34" s="36">
        <v>7.9335790000000003E-2</v>
      </c>
    </row>
    <row r="35" spans="1:8" x14ac:dyDescent="0.2">
      <c r="A35" s="37" t="s">
        <v>26</v>
      </c>
      <c r="B35" s="37">
        <v>76</v>
      </c>
      <c r="C35" s="37">
        <v>0.89622423861099998</v>
      </c>
      <c r="D35" s="36">
        <v>0.76315789000000001</v>
      </c>
      <c r="E35" s="36">
        <v>0.18421053000000001</v>
      </c>
      <c r="F35" s="36">
        <v>2.6315789999999999E-2</v>
      </c>
      <c r="G35" s="36">
        <v>1.315789E-2</v>
      </c>
      <c r="H35" s="36">
        <v>1.315789E-2</v>
      </c>
    </row>
    <row r="36" spans="1:8" x14ac:dyDescent="0.2">
      <c r="A36" s="4"/>
      <c r="B36" s="4"/>
      <c r="C36" s="1"/>
    </row>
  </sheetData>
  <mergeCells count="5">
    <mergeCell ref="D2:H2"/>
    <mergeCell ref="C2:C3"/>
    <mergeCell ref="B2:B3"/>
    <mergeCell ref="A2:A3"/>
    <mergeCell ref="A1:H1"/>
  </mergeCells>
  <pageMargins left="0.7" right="0.7" top="0.75" bottom="0.75" header="0.3" footer="0.3"/>
  <pageSetup paperSize="9" scale="60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12D6C-39CF-054E-9310-B952A9DEB1DA}">
  <sheetPr>
    <pageSetUpPr fitToPage="1"/>
  </sheetPr>
  <dimension ref="A1:Z114"/>
  <sheetViews>
    <sheetView zoomScale="86" workbookViewId="0">
      <selection activeCell="A2" sqref="A2"/>
    </sheetView>
  </sheetViews>
  <sheetFormatPr baseColWidth="10" defaultColWidth="11" defaultRowHeight="16" x14ac:dyDescent="0.2"/>
  <cols>
    <col min="1" max="1" width="18" style="17" customWidth="1"/>
    <col min="2" max="2" width="9.5" style="17" customWidth="1"/>
    <col min="3" max="7" width="15.83203125" style="17" customWidth="1"/>
    <col min="8" max="26" width="8.33203125" style="9" customWidth="1"/>
  </cols>
  <sheetData>
    <row r="1" spans="1:23" ht="54" customHeight="1" x14ac:dyDescent="0.2">
      <c r="A1" s="102" t="s">
        <v>687</v>
      </c>
      <c r="B1" s="102"/>
      <c r="C1" s="102"/>
      <c r="D1" s="102"/>
      <c r="E1" s="102"/>
      <c r="F1" s="102"/>
    </row>
    <row r="2" spans="1:23" ht="30" x14ac:dyDescent="0.2">
      <c r="A2" s="87" t="s">
        <v>34</v>
      </c>
      <c r="B2" s="87" t="s">
        <v>246</v>
      </c>
      <c r="C2" s="87" t="s">
        <v>194</v>
      </c>
      <c r="D2" s="87" t="s">
        <v>319</v>
      </c>
      <c r="E2" s="87" t="s">
        <v>320</v>
      </c>
      <c r="F2" s="87" t="s">
        <v>318</v>
      </c>
      <c r="I2" s="14"/>
      <c r="J2" s="14"/>
    </row>
    <row r="3" spans="1:23" x14ac:dyDescent="0.2">
      <c r="A3" s="82" t="s">
        <v>337</v>
      </c>
      <c r="B3" s="83" t="s">
        <v>270</v>
      </c>
      <c r="C3" s="83" t="s">
        <v>321</v>
      </c>
      <c r="D3" s="83" t="s">
        <v>322</v>
      </c>
      <c r="E3" s="83" t="s">
        <v>268</v>
      </c>
      <c r="F3" s="83" t="s">
        <v>273</v>
      </c>
      <c r="H3" s="12"/>
      <c r="I3" s="15"/>
      <c r="J3" s="13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x14ac:dyDescent="0.2">
      <c r="A4" s="82" t="s">
        <v>338</v>
      </c>
      <c r="B4" s="83" t="s">
        <v>273</v>
      </c>
      <c r="C4" s="83" t="s">
        <v>323</v>
      </c>
      <c r="D4" s="83" t="s">
        <v>324</v>
      </c>
      <c r="E4" s="83" t="s">
        <v>325</v>
      </c>
      <c r="F4" s="83" t="s">
        <v>325</v>
      </c>
      <c r="H4" s="12"/>
      <c r="I4" s="13"/>
      <c r="J4" s="13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x14ac:dyDescent="0.2">
      <c r="A5" s="82" t="s">
        <v>339</v>
      </c>
      <c r="B5" s="83" t="s">
        <v>259</v>
      </c>
      <c r="C5" s="83">
        <v>6.0999999999999999E-2</v>
      </c>
      <c r="D5" s="83" t="s">
        <v>273</v>
      </c>
      <c r="E5" s="83" t="s">
        <v>323</v>
      </c>
      <c r="F5" s="83" t="s">
        <v>322</v>
      </c>
      <c r="H5" s="12"/>
      <c r="I5" s="13"/>
      <c r="J5" s="13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x14ac:dyDescent="0.2">
      <c r="A6" s="82" t="s">
        <v>340</v>
      </c>
      <c r="B6" s="83">
        <v>1</v>
      </c>
      <c r="C6" s="83">
        <v>0.45</v>
      </c>
      <c r="D6" s="83">
        <v>0.76</v>
      </c>
      <c r="E6" s="83" t="s">
        <v>274</v>
      </c>
      <c r="F6" s="83" t="s">
        <v>324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x14ac:dyDescent="0.2">
      <c r="A7" s="82" t="s">
        <v>5</v>
      </c>
      <c r="B7" s="83" t="s">
        <v>326</v>
      </c>
      <c r="C7" s="83" t="s">
        <v>321</v>
      </c>
      <c r="D7" s="83" t="s">
        <v>253</v>
      </c>
      <c r="E7" s="83">
        <v>0.214</v>
      </c>
      <c r="F7" s="83">
        <v>0.125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x14ac:dyDescent="0.2">
      <c r="A8" s="82" t="s">
        <v>341</v>
      </c>
      <c r="B8" s="83" t="s">
        <v>327</v>
      </c>
      <c r="C8" s="83">
        <v>0.13700000000000001</v>
      </c>
      <c r="D8" s="83">
        <v>0.66</v>
      </c>
      <c r="E8" s="83" t="s">
        <v>253</v>
      </c>
      <c r="F8" s="83" t="s">
        <v>274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x14ac:dyDescent="0.2">
      <c r="A9" s="82" t="s">
        <v>342</v>
      </c>
      <c r="B9" s="83" t="s">
        <v>328</v>
      </c>
      <c r="C9" s="83">
        <v>5.7000000000000002E-2</v>
      </c>
      <c r="D9" s="83" t="s">
        <v>258</v>
      </c>
      <c r="E9" s="83" t="s">
        <v>329</v>
      </c>
      <c r="F9" s="83" t="s">
        <v>254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x14ac:dyDescent="0.2">
      <c r="A10" s="82" t="s">
        <v>343</v>
      </c>
      <c r="B10" s="83">
        <v>0.13300000000000001</v>
      </c>
      <c r="C10" s="83" t="s">
        <v>266</v>
      </c>
      <c r="D10" s="83" t="s">
        <v>259</v>
      </c>
      <c r="E10" s="83">
        <v>7.4999999999999997E-2</v>
      </c>
      <c r="F10" s="83" t="s">
        <v>254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x14ac:dyDescent="0.2">
      <c r="A11" s="82" t="s">
        <v>344</v>
      </c>
      <c r="B11" s="83" t="s">
        <v>264</v>
      </c>
      <c r="C11" s="83">
        <v>5.8000000000000003E-2</v>
      </c>
      <c r="D11" s="83">
        <v>0.16700000000000001</v>
      </c>
      <c r="E11" s="83" t="s">
        <v>321</v>
      </c>
      <c r="F11" s="83" t="s">
        <v>268</v>
      </c>
      <c r="H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x14ac:dyDescent="0.2">
      <c r="A12" s="82" t="s">
        <v>345</v>
      </c>
      <c r="B12" s="83" t="s">
        <v>330</v>
      </c>
      <c r="C12" s="83">
        <v>0.1</v>
      </c>
      <c r="D12" s="83" t="s">
        <v>321</v>
      </c>
      <c r="E12" s="83" t="s">
        <v>322</v>
      </c>
      <c r="F12" s="83" t="s">
        <v>265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x14ac:dyDescent="0.2">
      <c r="A13" s="82" t="s">
        <v>346</v>
      </c>
      <c r="B13" s="83" t="s">
        <v>321</v>
      </c>
      <c r="C13" s="83">
        <v>0.10299999999999999</v>
      </c>
      <c r="D13" s="83">
        <v>0.125</v>
      </c>
      <c r="E13" s="83" t="s">
        <v>268</v>
      </c>
      <c r="F13" s="83" t="s">
        <v>323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x14ac:dyDescent="0.2">
      <c r="A14" s="82" t="s">
        <v>347</v>
      </c>
      <c r="B14" s="83" t="s">
        <v>264</v>
      </c>
      <c r="C14" s="83" t="s">
        <v>323</v>
      </c>
      <c r="D14" s="83">
        <v>5.7000000000000002E-2</v>
      </c>
      <c r="E14" s="83" t="s">
        <v>253</v>
      </c>
      <c r="F14" s="83" t="s">
        <v>273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x14ac:dyDescent="0.2">
      <c r="A15" s="82" t="s">
        <v>348</v>
      </c>
      <c r="B15" s="83" t="s">
        <v>257</v>
      </c>
      <c r="C15" s="83" t="s">
        <v>263</v>
      </c>
      <c r="D15" s="83">
        <v>6.0999999999999999E-2</v>
      </c>
      <c r="E15" s="83" t="s">
        <v>268</v>
      </c>
      <c r="F15" s="83" t="s">
        <v>268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x14ac:dyDescent="0.2">
      <c r="A16" s="82" t="s">
        <v>349</v>
      </c>
      <c r="B16" s="83" t="s">
        <v>258</v>
      </c>
      <c r="C16" s="83">
        <v>0.104</v>
      </c>
      <c r="D16" s="83" t="s">
        <v>323</v>
      </c>
      <c r="E16" s="83" t="s">
        <v>265</v>
      </c>
      <c r="F16" s="83" t="s">
        <v>268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x14ac:dyDescent="0.2">
      <c r="A17" s="82" t="s">
        <v>350</v>
      </c>
      <c r="B17" s="83" t="s">
        <v>331</v>
      </c>
      <c r="C17" s="83">
        <v>0.11799999999999999</v>
      </c>
      <c r="D17" s="83" t="s">
        <v>322</v>
      </c>
      <c r="E17" s="83" t="s">
        <v>322</v>
      </c>
      <c r="F17" s="83" t="s">
        <v>322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x14ac:dyDescent="0.2">
      <c r="A18" s="82" t="s">
        <v>351</v>
      </c>
      <c r="B18" s="83" t="s">
        <v>332</v>
      </c>
      <c r="C18" s="83">
        <v>0.06</v>
      </c>
      <c r="D18" s="83">
        <v>0.56599999999999995</v>
      </c>
      <c r="E18" s="83">
        <v>0.156</v>
      </c>
      <c r="F18" s="83" t="s">
        <v>322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30" x14ac:dyDescent="0.2">
      <c r="A19" s="84" t="s">
        <v>333</v>
      </c>
      <c r="B19" s="83" t="s">
        <v>334</v>
      </c>
      <c r="C19" s="85">
        <v>43998</v>
      </c>
      <c r="D19" s="85">
        <v>44090</v>
      </c>
      <c r="E19" s="83" t="s">
        <v>335</v>
      </c>
      <c r="F19" s="83" t="s">
        <v>336</v>
      </c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x14ac:dyDescent="0.2"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x14ac:dyDescent="0.2"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x14ac:dyDescent="0.2"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x14ac:dyDescent="0.2"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x14ac:dyDescent="0.2"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x14ac:dyDescent="0.2"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x14ac:dyDescent="0.2"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x14ac:dyDescent="0.2"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x14ac:dyDescent="0.2"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x14ac:dyDescent="0.2"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x14ac:dyDescent="0.2"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x14ac:dyDescent="0.2"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x14ac:dyDescent="0.2"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8:23" x14ac:dyDescent="0.2"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8:23" x14ac:dyDescent="0.2"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8:23" x14ac:dyDescent="0.2"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8:23" x14ac:dyDescent="0.2"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8:23" x14ac:dyDescent="0.2"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8:23" x14ac:dyDescent="0.2"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8:23" x14ac:dyDescent="0.2"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8:23" x14ac:dyDescent="0.2"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8:23" x14ac:dyDescent="0.2"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8:23" x14ac:dyDescent="0.2"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8:23" x14ac:dyDescent="0.2"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8:23" x14ac:dyDescent="0.2"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8:23" x14ac:dyDescent="0.2"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8:23" x14ac:dyDescent="0.2"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8:23" x14ac:dyDescent="0.2"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8:23" x14ac:dyDescent="0.2"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3:23" x14ac:dyDescent="0.2"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3:23" x14ac:dyDescent="0.2"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3:23" x14ac:dyDescent="0.2"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3:23" x14ac:dyDescent="0.2"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3:23" x14ac:dyDescent="0.2"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3:23" x14ac:dyDescent="0.2"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3:23" x14ac:dyDescent="0.2"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3:23" x14ac:dyDescent="0.2">
      <c r="C56" s="18"/>
      <c r="D56" s="18"/>
      <c r="E56" s="18"/>
      <c r="F56" s="18"/>
      <c r="G56" s="18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3:23" x14ac:dyDescent="0.2">
      <c r="C57" s="18"/>
      <c r="D57" s="18"/>
      <c r="E57" s="18"/>
      <c r="F57" s="18"/>
      <c r="G57" s="18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3:23" x14ac:dyDescent="0.2">
      <c r="C58" s="18"/>
      <c r="D58" s="18"/>
      <c r="E58" s="18"/>
      <c r="F58" s="18"/>
      <c r="G58" s="18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3:23" x14ac:dyDescent="0.2">
      <c r="C59" s="18"/>
      <c r="D59" s="18"/>
      <c r="E59" s="18"/>
      <c r="F59" s="18"/>
      <c r="G59" s="18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3:23" x14ac:dyDescent="0.2">
      <c r="C60" s="18"/>
      <c r="D60" s="18"/>
      <c r="E60" s="18"/>
      <c r="F60" s="18"/>
      <c r="G60" s="18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3:23" x14ac:dyDescent="0.2">
      <c r="C61" s="18"/>
      <c r="D61" s="18"/>
      <c r="E61" s="18"/>
      <c r="F61" s="18"/>
      <c r="G61" s="18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3:23" x14ac:dyDescent="0.2">
      <c r="C62" s="18"/>
      <c r="D62" s="18"/>
      <c r="E62" s="18"/>
      <c r="F62" s="18"/>
      <c r="G62" s="18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3:23" x14ac:dyDescent="0.2">
      <c r="C63" s="18"/>
      <c r="D63" s="18"/>
      <c r="E63" s="18"/>
      <c r="F63" s="18"/>
      <c r="G63" s="18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3:23" x14ac:dyDescent="0.2">
      <c r="C64" s="18"/>
      <c r="D64" s="18"/>
      <c r="E64" s="18"/>
      <c r="F64" s="18"/>
      <c r="G64" s="18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3:23" x14ac:dyDescent="0.2">
      <c r="C65" s="18"/>
      <c r="D65" s="18"/>
      <c r="E65" s="18"/>
      <c r="F65" s="18"/>
      <c r="G65" s="18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3:23" x14ac:dyDescent="0.2">
      <c r="C66" s="18"/>
      <c r="D66" s="18"/>
      <c r="E66" s="18"/>
      <c r="F66" s="18"/>
      <c r="G66" s="18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3:23" x14ac:dyDescent="0.2">
      <c r="C67" s="18"/>
      <c r="D67" s="18"/>
      <c r="E67" s="18"/>
      <c r="F67" s="18"/>
      <c r="G67" s="18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3:23" x14ac:dyDescent="0.2">
      <c r="C68" s="18"/>
      <c r="D68" s="18"/>
      <c r="E68" s="18"/>
      <c r="F68" s="18"/>
      <c r="G68" s="18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3:23" x14ac:dyDescent="0.2">
      <c r="C69" s="18"/>
      <c r="D69" s="18"/>
      <c r="E69" s="18"/>
      <c r="F69" s="18"/>
      <c r="G69" s="18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3:23" x14ac:dyDescent="0.2">
      <c r="C70" s="18"/>
      <c r="D70" s="18"/>
      <c r="E70" s="18"/>
      <c r="F70" s="18"/>
      <c r="G70" s="18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3:23" x14ac:dyDescent="0.2">
      <c r="C71" s="18"/>
      <c r="D71" s="18"/>
      <c r="E71" s="18"/>
      <c r="F71" s="18"/>
      <c r="G71" s="18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3:23" x14ac:dyDescent="0.2">
      <c r="C72" s="18"/>
      <c r="D72" s="18"/>
      <c r="E72" s="18"/>
      <c r="F72" s="18"/>
      <c r="G72" s="18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3:23" x14ac:dyDescent="0.2">
      <c r="C73" s="18"/>
      <c r="D73" s="18"/>
      <c r="E73" s="18"/>
      <c r="F73" s="18"/>
      <c r="G73" s="18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3:23" x14ac:dyDescent="0.2">
      <c r="C74" s="18"/>
      <c r="D74" s="18"/>
      <c r="E74" s="18"/>
      <c r="F74" s="18"/>
      <c r="G74" s="18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3:23" x14ac:dyDescent="0.2">
      <c r="C75" s="18"/>
      <c r="D75" s="18"/>
      <c r="E75" s="18"/>
      <c r="F75" s="18"/>
      <c r="G75" s="18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3:23" x14ac:dyDescent="0.2">
      <c r="C76" s="18"/>
      <c r="D76" s="18"/>
      <c r="E76" s="18"/>
      <c r="F76" s="18"/>
      <c r="G76" s="18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3:23" x14ac:dyDescent="0.2">
      <c r="C77" s="18"/>
      <c r="D77" s="18"/>
      <c r="E77" s="18"/>
      <c r="F77" s="18"/>
      <c r="G77" s="18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3:23" x14ac:dyDescent="0.2">
      <c r="C78" s="18"/>
      <c r="D78" s="18"/>
      <c r="E78" s="18"/>
      <c r="F78" s="18"/>
      <c r="G78" s="18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3:23" x14ac:dyDescent="0.2">
      <c r="C79" s="18"/>
      <c r="D79" s="18"/>
      <c r="E79" s="18"/>
      <c r="F79" s="18"/>
      <c r="G79" s="18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3:23" x14ac:dyDescent="0.2">
      <c r="C80" s="18"/>
      <c r="D80" s="18"/>
      <c r="E80" s="18"/>
      <c r="F80" s="18"/>
      <c r="G80" s="18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3:23" x14ac:dyDescent="0.2">
      <c r="C81" s="18"/>
      <c r="D81" s="18"/>
      <c r="E81" s="18"/>
      <c r="F81" s="18"/>
      <c r="G81" s="18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3:23" x14ac:dyDescent="0.2">
      <c r="C82" s="18"/>
      <c r="D82" s="18"/>
      <c r="E82" s="18"/>
      <c r="F82" s="18"/>
      <c r="G82" s="18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3:23" x14ac:dyDescent="0.2">
      <c r="C83" s="18"/>
      <c r="D83" s="18"/>
      <c r="E83" s="18"/>
      <c r="F83" s="18"/>
      <c r="G83" s="18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3:23" x14ac:dyDescent="0.2">
      <c r="C84" s="18"/>
      <c r="D84" s="18"/>
      <c r="E84" s="18"/>
      <c r="F84" s="18"/>
      <c r="G84" s="18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3:23" x14ac:dyDescent="0.2">
      <c r="C85" s="18"/>
      <c r="D85" s="18"/>
      <c r="E85" s="18"/>
      <c r="F85" s="18"/>
      <c r="G85" s="18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3:23" x14ac:dyDescent="0.2">
      <c r="C86" s="18"/>
      <c r="D86" s="18"/>
      <c r="E86" s="18"/>
      <c r="F86" s="18"/>
      <c r="G86" s="18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3:23" x14ac:dyDescent="0.2">
      <c r="C87" s="18"/>
      <c r="D87" s="18"/>
      <c r="E87" s="18"/>
      <c r="F87" s="18"/>
      <c r="G87" s="18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3:23" x14ac:dyDescent="0.2">
      <c r="C88" s="18"/>
      <c r="D88" s="18"/>
      <c r="E88" s="18"/>
      <c r="F88" s="18"/>
      <c r="G88" s="18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3:23" x14ac:dyDescent="0.2">
      <c r="C89" s="18"/>
      <c r="D89" s="18"/>
      <c r="E89" s="18"/>
      <c r="F89" s="18"/>
      <c r="G89" s="18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3:23" x14ac:dyDescent="0.2">
      <c r="C90" s="18"/>
      <c r="D90" s="18"/>
      <c r="E90" s="18"/>
      <c r="F90" s="18"/>
      <c r="G90" s="18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3:23" x14ac:dyDescent="0.2">
      <c r="C91" s="18"/>
      <c r="D91" s="18"/>
      <c r="E91" s="18"/>
      <c r="F91" s="18"/>
      <c r="G91" s="18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3:23" x14ac:dyDescent="0.2">
      <c r="C92" s="18"/>
      <c r="D92" s="18"/>
      <c r="E92" s="18"/>
      <c r="F92" s="18"/>
      <c r="G92" s="18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3:23" x14ac:dyDescent="0.2">
      <c r="C93" s="18"/>
      <c r="D93" s="18"/>
      <c r="E93" s="18"/>
      <c r="F93" s="18"/>
      <c r="G93" s="18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3:23" x14ac:dyDescent="0.2">
      <c r="C94" s="18"/>
      <c r="D94" s="18"/>
      <c r="E94" s="18"/>
      <c r="F94" s="18"/>
      <c r="G94" s="18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3:23" x14ac:dyDescent="0.2">
      <c r="C95" s="18"/>
      <c r="D95" s="18"/>
      <c r="E95" s="18"/>
      <c r="F95" s="18"/>
      <c r="G95" s="18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3:23" x14ac:dyDescent="0.2">
      <c r="C96" s="18"/>
      <c r="D96" s="18"/>
      <c r="E96" s="18"/>
      <c r="F96" s="18"/>
      <c r="G96" s="18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3:23" x14ac:dyDescent="0.2">
      <c r="C97" s="18"/>
      <c r="D97" s="18"/>
      <c r="E97" s="18"/>
      <c r="F97" s="18"/>
      <c r="G97" s="18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3:23" x14ac:dyDescent="0.2">
      <c r="C98" s="18"/>
      <c r="D98" s="18"/>
      <c r="E98" s="18"/>
      <c r="F98" s="18"/>
      <c r="G98" s="18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3:23" x14ac:dyDescent="0.2">
      <c r="C99" s="18"/>
      <c r="D99" s="18"/>
      <c r="E99" s="18"/>
      <c r="F99" s="18"/>
      <c r="G99" s="18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3:23" x14ac:dyDescent="0.2">
      <c r="C100" s="18"/>
      <c r="D100" s="18"/>
      <c r="E100" s="18"/>
      <c r="F100" s="18"/>
      <c r="G100" s="18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3:23" x14ac:dyDescent="0.2">
      <c r="C101" s="18"/>
      <c r="D101" s="18"/>
      <c r="E101" s="18"/>
      <c r="F101" s="18"/>
      <c r="G101" s="18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3:23" x14ac:dyDescent="0.2">
      <c r="C102" s="18"/>
      <c r="D102" s="18"/>
      <c r="E102" s="18"/>
      <c r="F102" s="18"/>
      <c r="G102" s="18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3:23" x14ac:dyDescent="0.2">
      <c r="C103" s="18"/>
      <c r="D103" s="18"/>
      <c r="E103" s="18"/>
      <c r="F103" s="18"/>
      <c r="G103" s="18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3:23" x14ac:dyDescent="0.2">
      <c r="C104" s="18"/>
      <c r="D104" s="18"/>
      <c r="E104" s="18"/>
      <c r="F104" s="18"/>
      <c r="G104" s="18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3:23" x14ac:dyDescent="0.2">
      <c r="C105" s="18"/>
      <c r="D105" s="18"/>
      <c r="E105" s="18"/>
      <c r="F105" s="18"/>
      <c r="G105" s="18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3:23" x14ac:dyDescent="0.2">
      <c r="C106" s="18"/>
      <c r="D106" s="18"/>
      <c r="E106" s="18"/>
      <c r="F106" s="18"/>
      <c r="G106" s="18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3:23" x14ac:dyDescent="0.2">
      <c r="C107" s="18"/>
      <c r="D107" s="18"/>
      <c r="E107" s="18"/>
      <c r="F107" s="18"/>
      <c r="G107" s="18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3:23" x14ac:dyDescent="0.2">
      <c r="C108" s="18"/>
      <c r="D108" s="18"/>
      <c r="E108" s="18"/>
      <c r="F108" s="18"/>
      <c r="G108" s="18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3:23" x14ac:dyDescent="0.2">
      <c r="C109" s="18"/>
      <c r="D109" s="18"/>
      <c r="E109" s="18"/>
      <c r="F109" s="18"/>
      <c r="G109" s="18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3:23" x14ac:dyDescent="0.2">
      <c r="C110" s="18"/>
      <c r="D110" s="18"/>
      <c r="E110" s="18"/>
      <c r="F110" s="18"/>
      <c r="G110" s="18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3:23" x14ac:dyDescent="0.2">
      <c r="C111" s="18"/>
      <c r="D111" s="18"/>
      <c r="E111" s="18"/>
      <c r="F111" s="18"/>
      <c r="G111" s="18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3:23" x14ac:dyDescent="0.2">
      <c r="C112" s="18"/>
      <c r="D112" s="18"/>
      <c r="E112" s="18"/>
      <c r="F112" s="18"/>
      <c r="G112" s="18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3:23" x14ac:dyDescent="0.2">
      <c r="C113" s="18"/>
      <c r="D113" s="18"/>
      <c r="E113" s="18"/>
      <c r="F113" s="18"/>
      <c r="G113" s="18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3:23" x14ac:dyDescent="0.2">
      <c r="C114" s="18"/>
      <c r="D114" s="18"/>
      <c r="E114" s="18"/>
      <c r="F114" s="18"/>
      <c r="G114" s="18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</sheetData>
  <mergeCells count="1">
    <mergeCell ref="A1:F1"/>
  </mergeCells>
  <pageMargins left="0.7" right="0.7" top="0.75" bottom="0.75" header="0.3" footer="0.3"/>
  <pageSetup paperSize="9" scale="90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CBAF1-209A-4025-B9AB-989CEA625F35}">
  <dimension ref="A1:G55"/>
  <sheetViews>
    <sheetView tabSelected="1" workbookViewId="0">
      <selection activeCell="F22" sqref="F22"/>
    </sheetView>
  </sheetViews>
  <sheetFormatPr baseColWidth="10" defaultColWidth="8.83203125" defaultRowHeight="16" x14ac:dyDescent="0.2"/>
  <cols>
    <col min="4" max="4" width="12.6640625" customWidth="1"/>
    <col min="5" max="5" width="9" customWidth="1"/>
    <col min="6" max="6" width="14.83203125" customWidth="1"/>
    <col min="7" max="7" width="12.33203125" customWidth="1"/>
  </cols>
  <sheetData>
    <row r="1" spans="1:7" ht="35" customHeight="1" x14ac:dyDescent="0.2">
      <c r="A1" s="102" t="s">
        <v>688</v>
      </c>
      <c r="B1" s="102"/>
      <c r="C1" s="102"/>
      <c r="D1" s="102"/>
      <c r="E1" s="102"/>
      <c r="F1" s="102"/>
      <c r="G1" s="102"/>
    </row>
    <row r="2" spans="1:7" ht="30" x14ac:dyDescent="0.2">
      <c r="A2" s="22" t="s">
        <v>34</v>
      </c>
      <c r="B2" s="22" t="s">
        <v>247</v>
      </c>
      <c r="C2" s="22" t="s">
        <v>246</v>
      </c>
      <c r="D2" s="22" t="s">
        <v>194</v>
      </c>
      <c r="E2" s="22" t="s">
        <v>248</v>
      </c>
      <c r="F2" s="22" t="s">
        <v>249</v>
      </c>
      <c r="G2" s="22" t="s">
        <v>318</v>
      </c>
    </row>
    <row r="3" spans="1:7" x14ac:dyDescent="0.2">
      <c r="A3" s="23" t="s">
        <v>62</v>
      </c>
      <c r="B3" s="24" t="s">
        <v>245</v>
      </c>
      <c r="C3" s="25" t="s">
        <v>252</v>
      </c>
      <c r="D3" s="26">
        <v>9.5000000000000001E-2</v>
      </c>
      <c r="E3" s="25" t="s">
        <v>255</v>
      </c>
      <c r="F3" s="25" t="s">
        <v>257</v>
      </c>
      <c r="G3" s="25" t="s">
        <v>258</v>
      </c>
    </row>
    <row r="4" spans="1:7" x14ac:dyDescent="0.2">
      <c r="A4" s="23" t="s">
        <v>62</v>
      </c>
      <c r="B4" s="23" t="s">
        <v>250</v>
      </c>
      <c r="C4" s="25" t="s">
        <v>253</v>
      </c>
      <c r="D4" s="25" t="s">
        <v>256</v>
      </c>
      <c r="E4" s="27" t="s">
        <v>254</v>
      </c>
      <c r="F4" s="28">
        <v>0.123</v>
      </c>
      <c r="G4" s="26">
        <v>5.7000000000000002E-2</v>
      </c>
    </row>
    <row r="5" spans="1:7" x14ac:dyDescent="0.2">
      <c r="A5" s="23" t="s">
        <v>62</v>
      </c>
      <c r="B5" s="23" t="s">
        <v>251</v>
      </c>
      <c r="C5" s="26">
        <v>0.35099999999999998</v>
      </c>
      <c r="D5" s="26">
        <v>0.13700000000000001</v>
      </c>
      <c r="E5" s="26">
        <v>0.45700000000000002</v>
      </c>
      <c r="F5" s="26">
        <v>0.193</v>
      </c>
      <c r="G5" s="26">
        <v>0.57699999999999996</v>
      </c>
    </row>
    <row r="6" spans="1:7" x14ac:dyDescent="0.2">
      <c r="A6" s="23" t="s">
        <v>15</v>
      </c>
      <c r="B6" s="24" t="s">
        <v>245</v>
      </c>
      <c r="C6" s="25" t="s">
        <v>262</v>
      </c>
      <c r="D6" s="27" t="s">
        <v>264</v>
      </c>
      <c r="E6" s="25" t="s">
        <v>259</v>
      </c>
      <c r="F6" s="25" t="s">
        <v>267</v>
      </c>
      <c r="G6" s="27" t="s">
        <v>267</v>
      </c>
    </row>
    <row r="7" spans="1:7" x14ac:dyDescent="0.2">
      <c r="A7" s="23" t="s">
        <v>15</v>
      </c>
      <c r="B7" s="23" t="s">
        <v>250</v>
      </c>
      <c r="C7" s="25" t="s">
        <v>261</v>
      </c>
      <c r="D7" s="27" t="s">
        <v>265</v>
      </c>
      <c r="E7" s="25" t="s">
        <v>266</v>
      </c>
      <c r="F7" s="26">
        <v>0.10199999999999999</v>
      </c>
      <c r="G7" s="26">
        <v>0.10199999999999999</v>
      </c>
    </row>
    <row r="8" spans="1:7" x14ac:dyDescent="0.2">
      <c r="A8" s="23" t="s">
        <v>15</v>
      </c>
      <c r="B8" s="23" t="s">
        <v>251</v>
      </c>
      <c r="C8" s="26">
        <v>0.63900000000000001</v>
      </c>
      <c r="D8" s="26">
        <v>1</v>
      </c>
      <c r="E8" s="26">
        <v>0.71</v>
      </c>
      <c r="F8" s="26">
        <v>0.26400000000000001</v>
      </c>
      <c r="G8" s="26">
        <v>0.26400000000000001</v>
      </c>
    </row>
    <row r="9" spans="1:7" x14ac:dyDescent="0.2">
      <c r="A9" s="23" t="s">
        <v>14</v>
      </c>
      <c r="B9" s="24" t="s">
        <v>245</v>
      </c>
      <c r="C9" s="25" t="s">
        <v>269</v>
      </c>
      <c r="D9" s="29" t="s">
        <v>0</v>
      </c>
      <c r="E9" s="25" t="s">
        <v>270</v>
      </c>
      <c r="F9" s="25" t="s">
        <v>270</v>
      </c>
      <c r="G9" s="25" t="s">
        <v>255</v>
      </c>
    </row>
    <row r="10" spans="1:7" x14ac:dyDescent="0.2">
      <c r="A10" s="23" t="s">
        <v>14</v>
      </c>
      <c r="B10" s="23" t="s">
        <v>250</v>
      </c>
      <c r="C10" s="26">
        <v>6.8000000000000005E-2</v>
      </c>
      <c r="D10" s="29" t="s">
        <v>0</v>
      </c>
      <c r="E10" s="25" t="s">
        <v>264</v>
      </c>
      <c r="F10" s="25" t="s">
        <v>264</v>
      </c>
      <c r="G10" s="25" t="s">
        <v>254</v>
      </c>
    </row>
    <row r="11" spans="1:7" x14ac:dyDescent="0.2">
      <c r="A11" s="23" t="s">
        <v>14</v>
      </c>
      <c r="B11" s="23" t="s">
        <v>251</v>
      </c>
      <c r="C11" s="26">
        <v>0.45500000000000002</v>
      </c>
      <c r="D11" s="29" t="s">
        <v>0</v>
      </c>
      <c r="E11" s="26">
        <v>0.85199999999999998</v>
      </c>
      <c r="F11" s="26">
        <v>0.85199999999999998</v>
      </c>
      <c r="G11" s="26">
        <v>0.45700000000000002</v>
      </c>
    </row>
    <row r="12" spans="1:7" x14ac:dyDescent="0.2">
      <c r="A12" s="23" t="s">
        <v>26</v>
      </c>
      <c r="B12" s="24" t="s">
        <v>245</v>
      </c>
      <c r="C12" s="29" t="s">
        <v>0</v>
      </c>
      <c r="D12" s="29" t="s">
        <v>0</v>
      </c>
      <c r="E12" s="29" t="s">
        <v>0</v>
      </c>
      <c r="F12" s="25" t="s">
        <v>256</v>
      </c>
      <c r="G12" s="25" t="s">
        <v>268</v>
      </c>
    </row>
    <row r="13" spans="1:7" x14ac:dyDescent="0.2">
      <c r="A13" s="23" t="s">
        <v>26</v>
      </c>
      <c r="B13" s="23" t="s">
        <v>250</v>
      </c>
      <c r="C13" s="29" t="s">
        <v>0</v>
      </c>
      <c r="D13" s="29" t="s">
        <v>0</v>
      </c>
      <c r="E13" s="29" t="s">
        <v>0</v>
      </c>
      <c r="F13" s="26">
        <v>0.11700000000000001</v>
      </c>
      <c r="G13" s="25" t="s">
        <v>271</v>
      </c>
    </row>
    <row r="14" spans="1:7" x14ac:dyDescent="0.2">
      <c r="A14" s="23" t="s">
        <v>26</v>
      </c>
      <c r="B14" s="23" t="s">
        <v>251</v>
      </c>
      <c r="C14" s="29" t="s">
        <v>0</v>
      </c>
      <c r="D14" s="29" t="s">
        <v>0</v>
      </c>
      <c r="E14" s="29" t="s">
        <v>0</v>
      </c>
      <c r="F14" s="26">
        <v>0.187</v>
      </c>
      <c r="G14" s="26">
        <v>0.92500000000000004</v>
      </c>
    </row>
    <row r="15" spans="1:7" x14ac:dyDescent="0.2">
      <c r="A15" s="23" t="s">
        <v>5</v>
      </c>
      <c r="B15" s="24" t="s">
        <v>245</v>
      </c>
      <c r="C15" s="26">
        <v>0.72899999999999998</v>
      </c>
      <c r="D15" s="26">
        <v>9.5000000000000001E-2</v>
      </c>
      <c r="E15" s="27" t="s">
        <v>275</v>
      </c>
      <c r="F15" s="29" t="s">
        <v>0</v>
      </c>
      <c r="G15" s="29" t="s">
        <v>0</v>
      </c>
    </row>
    <row r="16" spans="1:7" x14ac:dyDescent="0.2">
      <c r="A16" s="23" t="s">
        <v>5</v>
      </c>
      <c r="B16" s="23" t="s">
        <v>250</v>
      </c>
      <c r="C16" s="25" t="s">
        <v>268</v>
      </c>
      <c r="D16" s="25" t="s">
        <v>256</v>
      </c>
      <c r="E16" s="26">
        <v>0.20399999999999999</v>
      </c>
      <c r="F16" s="29" t="s">
        <v>0</v>
      </c>
      <c r="G16" s="29" t="s">
        <v>0</v>
      </c>
    </row>
    <row r="17" spans="1:7" x14ac:dyDescent="0.2">
      <c r="A17" s="23" t="s">
        <v>5</v>
      </c>
      <c r="B17" s="23" t="s">
        <v>251</v>
      </c>
      <c r="C17" s="25" t="s">
        <v>272</v>
      </c>
      <c r="D17" s="26">
        <v>0.13969999999999999</v>
      </c>
      <c r="E17" s="26">
        <v>6.3E-2</v>
      </c>
      <c r="F17" s="29" t="s">
        <v>0</v>
      </c>
      <c r="G17" s="29" t="s">
        <v>0</v>
      </c>
    </row>
    <row r="18" spans="1:7" x14ac:dyDescent="0.2">
      <c r="A18" s="23" t="s">
        <v>8</v>
      </c>
      <c r="B18" s="24" t="s">
        <v>245</v>
      </c>
      <c r="C18" s="25" t="s">
        <v>278</v>
      </c>
      <c r="D18" s="29" t="s">
        <v>0</v>
      </c>
      <c r="E18" s="29" t="s">
        <v>0</v>
      </c>
      <c r="F18" s="25" t="s">
        <v>276</v>
      </c>
      <c r="G18" s="25" t="s">
        <v>256</v>
      </c>
    </row>
    <row r="19" spans="1:7" x14ac:dyDescent="0.2">
      <c r="A19" s="23" t="s">
        <v>8</v>
      </c>
      <c r="B19" s="23" t="s">
        <v>250</v>
      </c>
      <c r="C19" s="25" t="s">
        <v>274</v>
      </c>
      <c r="D19" s="29" t="s">
        <v>0</v>
      </c>
      <c r="E19" s="29" t="s">
        <v>0</v>
      </c>
      <c r="F19" s="26">
        <v>0.20399999999999999</v>
      </c>
      <c r="G19" s="26">
        <v>0.13300000000000001</v>
      </c>
    </row>
    <row r="20" spans="1:7" x14ac:dyDescent="0.2">
      <c r="A20" s="23" t="s">
        <v>8</v>
      </c>
      <c r="B20" s="23" t="s">
        <v>251</v>
      </c>
      <c r="C20" s="26">
        <v>0.70799999999999996</v>
      </c>
      <c r="D20" s="29" t="s">
        <v>0</v>
      </c>
      <c r="E20" s="29" t="s">
        <v>0</v>
      </c>
      <c r="F20" s="26">
        <v>6.3E-2</v>
      </c>
      <c r="G20" s="26">
        <v>0.16200000000000001</v>
      </c>
    </row>
    <row r="21" spans="1:7" x14ac:dyDescent="0.2">
      <c r="A21" s="23" t="s">
        <v>6</v>
      </c>
      <c r="B21" s="24" t="s">
        <v>245</v>
      </c>
      <c r="C21" s="25" t="s">
        <v>272</v>
      </c>
      <c r="D21" s="29" t="s">
        <v>0</v>
      </c>
      <c r="E21" s="25" t="s">
        <v>257</v>
      </c>
      <c r="F21" s="25" t="s">
        <v>279</v>
      </c>
      <c r="G21" s="25" t="s">
        <v>280</v>
      </c>
    </row>
    <row r="22" spans="1:7" x14ac:dyDescent="0.2">
      <c r="A22" s="23" t="s">
        <v>6</v>
      </c>
      <c r="B22" s="23" t="s">
        <v>250</v>
      </c>
      <c r="C22" s="25" t="s">
        <v>265</v>
      </c>
      <c r="D22" s="29" t="s">
        <v>0</v>
      </c>
      <c r="E22" s="26">
        <v>0.39700000000000002</v>
      </c>
      <c r="F22" s="26">
        <v>0.76200000000000001</v>
      </c>
      <c r="G22" s="26">
        <v>0.17199999999999999</v>
      </c>
    </row>
    <row r="23" spans="1:7" x14ac:dyDescent="0.2">
      <c r="A23" s="23" t="s">
        <v>6</v>
      </c>
      <c r="B23" s="23" t="s">
        <v>251</v>
      </c>
      <c r="C23" s="26">
        <v>1</v>
      </c>
      <c r="D23" s="29" t="s">
        <v>0</v>
      </c>
      <c r="E23" s="25" t="s">
        <v>263</v>
      </c>
      <c r="F23" s="25" t="s">
        <v>270</v>
      </c>
      <c r="G23" s="26">
        <v>9.2999999999999999E-2</v>
      </c>
    </row>
    <row r="24" spans="1:7" x14ac:dyDescent="0.2">
      <c r="A24" s="23" t="s">
        <v>7</v>
      </c>
      <c r="B24" s="24" t="s">
        <v>245</v>
      </c>
      <c r="C24" s="29" t="s">
        <v>0</v>
      </c>
      <c r="D24" s="26">
        <v>7.9000000000000001E-2</v>
      </c>
      <c r="E24" s="27" t="s">
        <v>254</v>
      </c>
      <c r="F24" s="29" t="s">
        <v>0</v>
      </c>
      <c r="G24" s="25" t="s">
        <v>280</v>
      </c>
    </row>
    <row r="25" spans="1:7" x14ac:dyDescent="0.2">
      <c r="A25" s="23" t="s">
        <v>7</v>
      </c>
      <c r="B25" s="23" t="s">
        <v>250</v>
      </c>
      <c r="C25" s="29" t="s">
        <v>0</v>
      </c>
      <c r="D25" s="25" t="s">
        <v>257</v>
      </c>
      <c r="E25" s="28">
        <v>0.26300000000000001</v>
      </c>
      <c r="F25" s="29" t="s">
        <v>0</v>
      </c>
      <c r="G25" s="26">
        <v>0.17299999999999999</v>
      </c>
    </row>
    <row r="26" spans="1:7" x14ac:dyDescent="0.2">
      <c r="A26" s="23" t="s">
        <v>7</v>
      </c>
      <c r="B26" s="23" t="s">
        <v>251</v>
      </c>
      <c r="C26" s="29" t="s">
        <v>0</v>
      </c>
      <c r="D26" s="26">
        <v>0.19</v>
      </c>
      <c r="E26" s="26">
        <v>0.13100000000000001</v>
      </c>
      <c r="F26" s="29" t="s">
        <v>0</v>
      </c>
      <c r="G26" s="26">
        <v>9.4E-2</v>
      </c>
    </row>
    <row r="27" spans="1:7" x14ac:dyDescent="0.2">
      <c r="A27" s="30" t="s">
        <v>10</v>
      </c>
      <c r="B27" s="24" t="s">
        <v>245</v>
      </c>
      <c r="C27" s="25" t="s">
        <v>267</v>
      </c>
      <c r="D27" s="29" t="s">
        <v>0</v>
      </c>
      <c r="E27" s="29" t="s">
        <v>0</v>
      </c>
      <c r="F27" s="29" t="s">
        <v>0</v>
      </c>
      <c r="G27" s="27" t="s">
        <v>256</v>
      </c>
    </row>
    <row r="28" spans="1:7" x14ac:dyDescent="0.2">
      <c r="A28" s="30" t="s">
        <v>10</v>
      </c>
      <c r="B28" s="23" t="s">
        <v>250</v>
      </c>
      <c r="C28" s="26">
        <v>0.1</v>
      </c>
      <c r="D28" s="29" t="s">
        <v>0</v>
      </c>
      <c r="E28" s="29" t="s">
        <v>0</v>
      </c>
      <c r="F28" s="29" t="s">
        <v>0</v>
      </c>
      <c r="G28" s="26">
        <v>0.14599999999999999</v>
      </c>
    </row>
    <row r="29" spans="1:7" x14ac:dyDescent="0.2">
      <c r="A29" s="30" t="s">
        <v>10</v>
      </c>
      <c r="B29" s="23" t="s">
        <v>251</v>
      </c>
      <c r="C29" s="26">
        <v>0.26100000000000001</v>
      </c>
      <c r="D29" s="29" t="s">
        <v>0</v>
      </c>
      <c r="E29" s="29" t="s">
        <v>0</v>
      </c>
      <c r="F29" s="29" t="s">
        <v>0</v>
      </c>
      <c r="G29" s="26">
        <v>0.13700000000000001</v>
      </c>
    </row>
    <row r="30" spans="1:7" x14ac:dyDescent="0.2">
      <c r="A30" s="30" t="s">
        <v>11</v>
      </c>
      <c r="B30" s="24" t="s">
        <v>245</v>
      </c>
      <c r="C30" s="25" t="s">
        <v>256</v>
      </c>
      <c r="D30" s="29" t="s">
        <v>0</v>
      </c>
      <c r="E30" s="25" t="s">
        <v>256</v>
      </c>
      <c r="F30" s="25" t="s">
        <v>277</v>
      </c>
      <c r="G30" s="25" t="s">
        <v>253</v>
      </c>
    </row>
    <row r="31" spans="1:7" x14ac:dyDescent="0.2">
      <c r="A31" s="30" t="s">
        <v>11</v>
      </c>
      <c r="B31" s="23" t="s">
        <v>250</v>
      </c>
      <c r="C31" s="26">
        <v>0.14599999999999999</v>
      </c>
      <c r="D31" s="29" t="s">
        <v>0</v>
      </c>
      <c r="E31" s="28">
        <v>0.14599999999999999</v>
      </c>
      <c r="F31" s="26">
        <v>6.9000000000000006E-2</v>
      </c>
      <c r="G31" s="26">
        <v>8.5000000000000006E-2</v>
      </c>
    </row>
    <row r="32" spans="1:7" x14ac:dyDescent="0.2">
      <c r="A32" s="30" t="s">
        <v>11</v>
      </c>
      <c r="B32" s="23" t="s">
        <v>251</v>
      </c>
      <c r="C32" s="26">
        <v>0.13600000000000001</v>
      </c>
      <c r="D32" s="29" t="s">
        <v>0</v>
      </c>
      <c r="E32" s="26">
        <v>0.13700000000000001</v>
      </c>
      <c r="F32" s="26">
        <v>0.45700000000000002</v>
      </c>
      <c r="G32" s="26">
        <v>0.35199999999999998</v>
      </c>
    </row>
    <row r="33" spans="1:7" x14ac:dyDescent="0.2">
      <c r="A33" s="30" t="s">
        <v>9</v>
      </c>
      <c r="B33" s="24" t="s">
        <v>245</v>
      </c>
      <c r="C33" s="26">
        <v>0.14799999999999999</v>
      </c>
      <c r="D33" s="29" t="s">
        <v>0</v>
      </c>
      <c r="E33" s="29" t="s">
        <v>0</v>
      </c>
      <c r="F33" s="26">
        <v>0.08</v>
      </c>
      <c r="G33" s="25" t="s">
        <v>268</v>
      </c>
    </row>
    <row r="34" spans="1:7" x14ac:dyDescent="0.2">
      <c r="A34" s="30" t="s">
        <v>9</v>
      </c>
      <c r="B34" s="23" t="s">
        <v>250</v>
      </c>
      <c r="C34" s="25" t="s">
        <v>256</v>
      </c>
      <c r="D34" s="29" t="s">
        <v>0</v>
      </c>
      <c r="E34" s="29" t="s">
        <v>0</v>
      </c>
      <c r="F34" s="25" t="s">
        <v>257</v>
      </c>
      <c r="G34" s="25" t="s">
        <v>260</v>
      </c>
    </row>
    <row r="35" spans="1:7" x14ac:dyDescent="0.2">
      <c r="A35" s="30" t="s">
        <v>9</v>
      </c>
      <c r="B35" s="23" t="s">
        <v>251</v>
      </c>
      <c r="C35" s="26">
        <v>8.7999999999999995E-2</v>
      </c>
      <c r="D35" s="29" t="s">
        <v>0</v>
      </c>
      <c r="E35" s="29" t="s">
        <v>0</v>
      </c>
      <c r="F35" s="26">
        <v>0.192</v>
      </c>
      <c r="G35" s="26">
        <v>0.85199999999999998</v>
      </c>
    </row>
    <row r="36" spans="1:7" x14ac:dyDescent="0.2">
      <c r="A36" s="30" t="s">
        <v>12</v>
      </c>
      <c r="B36" s="24" t="s">
        <v>245</v>
      </c>
      <c r="C36" s="25" t="s">
        <v>267</v>
      </c>
      <c r="D36" s="25" t="s">
        <v>272</v>
      </c>
      <c r="E36" s="29" t="s">
        <v>0</v>
      </c>
      <c r="F36" s="25" t="s">
        <v>276</v>
      </c>
      <c r="G36" s="25" t="s">
        <v>258</v>
      </c>
    </row>
    <row r="37" spans="1:7" x14ac:dyDescent="0.2">
      <c r="A37" s="30" t="s">
        <v>12</v>
      </c>
      <c r="B37" s="23" t="s">
        <v>250</v>
      </c>
      <c r="C37" s="26">
        <v>0.1</v>
      </c>
      <c r="D37" s="25" t="s">
        <v>265</v>
      </c>
      <c r="E37" s="29" t="s">
        <v>0</v>
      </c>
      <c r="F37" s="26">
        <v>0.20399999999999999</v>
      </c>
      <c r="G37" s="26">
        <v>5.7000000000000002E-2</v>
      </c>
    </row>
    <row r="38" spans="1:7" x14ac:dyDescent="0.2">
      <c r="A38" s="30" t="s">
        <v>12</v>
      </c>
      <c r="B38" s="23" t="s">
        <v>251</v>
      </c>
      <c r="C38" s="26">
        <v>0.26200000000000001</v>
      </c>
      <c r="D38" s="26">
        <v>1</v>
      </c>
      <c r="E38" s="29" t="s">
        <v>0</v>
      </c>
      <c r="F38" s="26">
        <v>6.3E-2</v>
      </c>
      <c r="G38" s="26">
        <v>0.57699999999999996</v>
      </c>
    </row>
    <row r="39" spans="1:7" x14ac:dyDescent="0.2">
      <c r="A39" s="30" t="s">
        <v>30</v>
      </c>
      <c r="B39" s="24" t="s">
        <v>245</v>
      </c>
      <c r="C39" s="25" t="s">
        <v>280</v>
      </c>
      <c r="D39" s="25" t="s">
        <v>272</v>
      </c>
      <c r="E39" s="29" t="s">
        <v>0</v>
      </c>
      <c r="F39" s="25" t="s">
        <v>257</v>
      </c>
      <c r="G39" s="25" t="s">
        <v>257</v>
      </c>
    </row>
    <row r="40" spans="1:7" x14ac:dyDescent="0.2">
      <c r="A40" s="30" t="s">
        <v>30</v>
      </c>
      <c r="B40" s="23" t="s">
        <v>250</v>
      </c>
      <c r="C40" s="25" t="s">
        <v>256</v>
      </c>
      <c r="D40" s="25" t="s">
        <v>264</v>
      </c>
      <c r="E40" s="29" t="s">
        <v>0</v>
      </c>
      <c r="F40" s="26">
        <v>0.123</v>
      </c>
      <c r="G40" s="26">
        <v>0.122</v>
      </c>
    </row>
    <row r="41" spans="1:7" x14ac:dyDescent="0.2">
      <c r="A41" s="30" t="s">
        <v>30</v>
      </c>
      <c r="B41" s="23" t="s">
        <v>251</v>
      </c>
      <c r="C41" s="26">
        <v>1</v>
      </c>
      <c r="D41" s="26">
        <v>0.92400000000000004</v>
      </c>
      <c r="E41" s="29" t="s">
        <v>0</v>
      </c>
      <c r="F41" s="26">
        <v>1.9300000000000001E-2</v>
      </c>
      <c r="G41" s="26">
        <v>0.192</v>
      </c>
    </row>
    <row r="42" spans="1:7" x14ac:dyDescent="0.2">
      <c r="A42" s="23" t="s">
        <v>13</v>
      </c>
      <c r="B42" s="24" t="s">
        <v>245</v>
      </c>
      <c r="C42" s="26">
        <v>0.10100000000000001</v>
      </c>
      <c r="D42" s="29" t="s">
        <v>0</v>
      </c>
      <c r="E42" s="25" t="s">
        <v>270</v>
      </c>
      <c r="F42" s="25" t="s">
        <v>253</v>
      </c>
      <c r="G42" s="25" t="s">
        <v>257</v>
      </c>
    </row>
    <row r="43" spans="1:7" x14ac:dyDescent="0.2">
      <c r="A43" s="23" t="s">
        <v>13</v>
      </c>
      <c r="B43" s="23" t="s">
        <v>250</v>
      </c>
      <c r="C43" s="25" t="s">
        <v>280</v>
      </c>
      <c r="D43" s="29" t="s">
        <v>0</v>
      </c>
      <c r="E43" s="25" t="s">
        <v>264</v>
      </c>
      <c r="F43" s="26">
        <v>8.5000000000000006E-2</v>
      </c>
      <c r="G43" s="26">
        <v>0.123</v>
      </c>
    </row>
    <row r="44" spans="1:7" x14ac:dyDescent="0.2">
      <c r="A44" s="23" t="s">
        <v>13</v>
      </c>
      <c r="B44" s="23" t="s">
        <v>251</v>
      </c>
      <c r="C44" s="26">
        <v>0.113</v>
      </c>
      <c r="D44" s="29" t="s">
        <v>0</v>
      </c>
      <c r="E44" s="26">
        <v>0.85199999999999998</v>
      </c>
      <c r="F44" s="26">
        <v>0.35199999999999998</v>
      </c>
      <c r="G44" s="26">
        <v>0.193</v>
      </c>
    </row>
    <row r="45" spans="1:7" x14ac:dyDescent="0.2">
      <c r="A45" s="30" t="s">
        <v>4</v>
      </c>
      <c r="B45" s="24" t="s">
        <v>245</v>
      </c>
      <c r="C45" s="25" t="s">
        <v>273</v>
      </c>
      <c r="D45" s="29" t="s">
        <v>0</v>
      </c>
      <c r="E45" s="26">
        <v>0.105</v>
      </c>
      <c r="F45" s="25" t="s">
        <v>255</v>
      </c>
      <c r="G45" s="25" t="s">
        <v>255</v>
      </c>
    </row>
    <row r="46" spans="1:7" x14ac:dyDescent="0.2">
      <c r="A46" s="30" t="s">
        <v>4</v>
      </c>
      <c r="B46" s="23" t="s">
        <v>250</v>
      </c>
      <c r="C46" s="25" t="s">
        <v>262</v>
      </c>
      <c r="D46" s="29" t="s">
        <v>0</v>
      </c>
      <c r="E46" s="25" t="s">
        <v>281</v>
      </c>
      <c r="F46" s="25" t="s">
        <v>254</v>
      </c>
      <c r="G46" s="25" t="s">
        <v>254</v>
      </c>
    </row>
    <row r="47" spans="1:7" x14ac:dyDescent="0.2">
      <c r="A47" s="30" t="s">
        <v>4</v>
      </c>
      <c r="B47" s="23" t="s">
        <v>251</v>
      </c>
      <c r="C47" s="26">
        <v>0.57299999999999995</v>
      </c>
      <c r="D47" s="29" t="s">
        <v>0</v>
      </c>
      <c r="E47" s="26">
        <v>0.23100000000000001</v>
      </c>
      <c r="F47" s="26">
        <v>0.45700000000000002</v>
      </c>
      <c r="G47" s="26">
        <v>0.45700000000000002</v>
      </c>
    </row>
    <row r="48" spans="1:7" x14ac:dyDescent="0.2">
      <c r="A48" s="23" t="s">
        <v>1</v>
      </c>
      <c r="B48" s="24" t="s">
        <v>245</v>
      </c>
      <c r="C48" s="27" t="s">
        <v>276</v>
      </c>
      <c r="D48" s="29" t="s">
        <v>0</v>
      </c>
      <c r="E48" s="29" t="s">
        <v>0</v>
      </c>
      <c r="F48" s="29" t="s">
        <v>0</v>
      </c>
      <c r="G48" s="25" t="s">
        <v>277</v>
      </c>
    </row>
    <row r="49" spans="1:7" x14ac:dyDescent="0.2">
      <c r="A49" s="23" t="s">
        <v>1</v>
      </c>
      <c r="B49" s="23" t="s">
        <v>250</v>
      </c>
      <c r="C49" s="26">
        <v>0.20100000000000001</v>
      </c>
      <c r="D49" s="29" t="s">
        <v>0</v>
      </c>
      <c r="E49" s="29" t="s">
        <v>0</v>
      </c>
      <c r="F49" s="29" t="s">
        <v>0</v>
      </c>
      <c r="G49" s="28">
        <v>6.9000000000000006E-2</v>
      </c>
    </row>
    <row r="50" spans="1:7" x14ac:dyDescent="0.2">
      <c r="A50" s="23" t="s">
        <v>1</v>
      </c>
      <c r="B50" s="23" t="s">
        <v>251</v>
      </c>
      <c r="C50" s="26">
        <v>6.0999999999999999E-2</v>
      </c>
      <c r="D50" s="29" t="s">
        <v>0</v>
      </c>
      <c r="E50" s="29" t="s">
        <v>0</v>
      </c>
      <c r="F50" s="29" t="s">
        <v>0</v>
      </c>
      <c r="G50" s="26">
        <v>0.45700000000000002</v>
      </c>
    </row>
    <row r="51" spans="1:7" x14ac:dyDescent="0.2">
      <c r="A51" s="20" t="s">
        <v>679</v>
      </c>
      <c r="B51" s="21"/>
      <c r="C51" s="31"/>
      <c r="D51" s="31"/>
      <c r="E51" s="31"/>
      <c r="F51" s="31"/>
      <c r="G51" s="31"/>
    </row>
    <row r="52" spans="1:7" x14ac:dyDescent="0.2">
      <c r="A52" s="20" t="s">
        <v>680</v>
      </c>
      <c r="B52" s="21"/>
      <c r="C52" s="31"/>
      <c r="D52" s="31"/>
      <c r="E52" s="31"/>
      <c r="F52" s="31"/>
      <c r="G52" s="31"/>
    </row>
    <row r="53" spans="1:7" x14ac:dyDescent="0.2">
      <c r="A53" s="20" t="s">
        <v>315</v>
      </c>
      <c r="B53" s="21"/>
      <c r="C53" s="31"/>
      <c r="D53" s="31"/>
      <c r="E53" s="31"/>
      <c r="F53" s="31"/>
      <c r="G53" s="31"/>
    </row>
    <row r="54" spans="1:7" x14ac:dyDescent="0.2">
      <c r="A54" s="20" t="s">
        <v>316</v>
      </c>
      <c r="B54" s="21"/>
      <c r="C54" s="31"/>
      <c r="D54" s="31"/>
      <c r="E54" s="31"/>
      <c r="F54" s="31"/>
      <c r="G54" s="31"/>
    </row>
    <row r="55" spans="1:7" x14ac:dyDescent="0.2">
      <c r="A55" s="20" t="s">
        <v>317</v>
      </c>
      <c r="B55" s="21"/>
      <c r="C55" s="31"/>
      <c r="D55" s="31"/>
      <c r="E55" s="31"/>
      <c r="F55" s="31"/>
      <c r="G55" s="31"/>
    </row>
  </sheetData>
  <mergeCells count="1">
    <mergeCell ref="A1:G1"/>
  </mergeCells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496CA-4E7A-C04E-BAA5-B6F193D64FF5}">
  <sheetPr>
    <pageSetUpPr fitToPage="1"/>
  </sheetPr>
  <dimension ref="A1:J60"/>
  <sheetViews>
    <sheetView workbookViewId="0">
      <selection sqref="A1:H1"/>
    </sheetView>
  </sheetViews>
  <sheetFormatPr baseColWidth="10" defaultColWidth="11" defaultRowHeight="16" x14ac:dyDescent="0.2"/>
  <cols>
    <col min="1" max="1" width="14.5" customWidth="1"/>
    <col min="2" max="2" width="29" customWidth="1"/>
    <col min="3" max="4" width="13" style="2" customWidth="1"/>
    <col min="5" max="5" width="14.1640625" style="2" customWidth="1"/>
    <col min="6" max="6" width="17.5" style="2" customWidth="1"/>
    <col min="7" max="7" width="13.33203125" style="1" customWidth="1"/>
    <col min="8" max="8" width="10.83203125" style="2"/>
  </cols>
  <sheetData>
    <row r="1" spans="1:8" x14ac:dyDescent="0.2">
      <c r="A1" s="98" t="s">
        <v>686</v>
      </c>
      <c r="B1" s="98"/>
      <c r="C1" s="98"/>
      <c r="D1" s="98"/>
      <c r="E1" s="98"/>
      <c r="F1" s="98"/>
      <c r="G1" s="98"/>
      <c r="H1" s="98"/>
    </row>
    <row r="2" spans="1:8" x14ac:dyDescent="0.2">
      <c r="A2" s="32" t="s">
        <v>196</v>
      </c>
      <c r="B2" s="32" t="s">
        <v>198</v>
      </c>
      <c r="C2" s="32" t="s">
        <v>195</v>
      </c>
      <c r="D2" s="32" t="s">
        <v>199</v>
      </c>
      <c r="E2" s="32" t="s">
        <v>192</v>
      </c>
      <c r="F2" s="32" t="s">
        <v>193</v>
      </c>
      <c r="G2" s="33" t="s">
        <v>194</v>
      </c>
      <c r="H2" s="32" t="s">
        <v>213</v>
      </c>
    </row>
    <row r="3" spans="1:8" x14ac:dyDescent="0.2">
      <c r="A3" s="23" t="s">
        <v>197</v>
      </c>
      <c r="B3" s="34" t="s">
        <v>310</v>
      </c>
      <c r="C3" s="23" t="s">
        <v>200</v>
      </c>
      <c r="D3" s="23">
        <v>283</v>
      </c>
      <c r="E3" s="23">
        <v>73.989999999999995</v>
      </c>
      <c r="F3" s="23" t="s">
        <v>203</v>
      </c>
      <c r="G3" s="35">
        <v>5.46</v>
      </c>
      <c r="H3" s="23" t="s">
        <v>282</v>
      </c>
    </row>
    <row r="4" spans="1:8" x14ac:dyDescent="0.2">
      <c r="A4" s="23" t="s">
        <v>352</v>
      </c>
      <c r="B4" s="36" t="s">
        <v>353</v>
      </c>
      <c r="C4" s="23" t="s">
        <v>200</v>
      </c>
      <c r="D4" s="23">
        <v>320</v>
      </c>
      <c r="E4" s="23">
        <v>89.72</v>
      </c>
      <c r="F4" s="23" t="s">
        <v>201</v>
      </c>
      <c r="G4" s="35">
        <v>8.81</v>
      </c>
      <c r="H4" s="23" t="s">
        <v>282</v>
      </c>
    </row>
    <row r="5" spans="1:8" x14ac:dyDescent="0.2">
      <c r="A5" s="23" t="s">
        <v>354</v>
      </c>
      <c r="B5" s="36" t="s">
        <v>355</v>
      </c>
      <c r="C5" s="23" t="s">
        <v>200</v>
      </c>
      <c r="D5" s="23">
        <v>325</v>
      </c>
      <c r="E5" s="23">
        <v>68.86</v>
      </c>
      <c r="F5" s="23" t="s">
        <v>202</v>
      </c>
      <c r="G5" s="35">
        <v>6.01</v>
      </c>
      <c r="H5" s="23" t="s">
        <v>282</v>
      </c>
    </row>
    <row r="6" spans="1:8" x14ac:dyDescent="0.2">
      <c r="A6" s="23" t="s">
        <v>197</v>
      </c>
      <c r="B6" s="34" t="s">
        <v>310</v>
      </c>
      <c r="C6" s="23" t="s">
        <v>204</v>
      </c>
      <c r="D6" s="23">
        <v>525</v>
      </c>
      <c r="E6" s="23">
        <v>89.52</v>
      </c>
      <c r="F6" s="23" t="s">
        <v>205</v>
      </c>
      <c r="G6" s="35">
        <v>6.58</v>
      </c>
      <c r="H6" s="23" t="s">
        <v>282</v>
      </c>
    </row>
    <row r="7" spans="1:8" x14ac:dyDescent="0.2">
      <c r="A7" s="23" t="s">
        <v>352</v>
      </c>
      <c r="B7" s="36" t="s">
        <v>353</v>
      </c>
      <c r="C7" s="23" t="s">
        <v>204</v>
      </c>
      <c r="D7" s="23">
        <v>565</v>
      </c>
      <c r="E7" s="23">
        <v>90.39</v>
      </c>
      <c r="F7" s="23" t="s">
        <v>211</v>
      </c>
      <c r="G7" s="37">
        <v>7.33</v>
      </c>
      <c r="H7" s="23" t="s">
        <v>282</v>
      </c>
    </row>
    <row r="8" spans="1:8" x14ac:dyDescent="0.2">
      <c r="A8" s="23" t="s">
        <v>354</v>
      </c>
      <c r="B8" s="36" t="s">
        <v>355</v>
      </c>
      <c r="C8" s="23" t="s">
        <v>204</v>
      </c>
      <c r="D8" s="23">
        <v>552</v>
      </c>
      <c r="E8" s="23">
        <v>88.99</v>
      </c>
      <c r="F8" s="23" t="s">
        <v>207</v>
      </c>
      <c r="G8" s="35">
        <v>6.38</v>
      </c>
      <c r="H8" s="23" t="s">
        <v>282</v>
      </c>
    </row>
    <row r="9" spans="1:8" x14ac:dyDescent="0.2">
      <c r="A9" s="23" t="s">
        <v>197</v>
      </c>
      <c r="B9" s="34" t="s">
        <v>310</v>
      </c>
      <c r="C9" s="23" t="s">
        <v>209</v>
      </c>
      <c r="D9" s="23">
        <v>472</v>
      </c>
      <c r="E9" s="23">
        <v>86.42</v>
      </c>
      <c r="F9" s="23" t="s">
        <v>218</v>
      </c>
      <c r="G9" s="37">
        <v>7.34</v>
      </c>
      <c r="H9" s="23" t="s">
        <v>283</v>
      </c>
    </row>
    <row r="10" spans="1:8" x14ac:dyDescent="0.2">
      <c r="A10" s="23" t="s">
        <v>352</v>
      </c>
      <c r="B10" s="36" t="s">
        <v>353</v>
      </c>
      <c r="C10" s="23" t="s">
        <v>209</v>
      </c>
      <c r="D10" s="23">
        <v>488</v>
      </c>
      <c r="E10" s="23">
        <v>88.48</v>
      </c>
      <c r="F10" s="23" t="s">
        <v>206</v>
      </c>
      <c r="G10" s="35">
        <v>6.12</v>
      </c>
      <c r="H10" s="23" t="s">
        <v>282</v>
      </c>
    </row>
    <row r="11" spans="1:8" x14ac:dyDescent="0.2">
      <c r="A11" s="23" t="s">
        <v>354</v>
      </c>
      <c r="B11" s="36" t="s">
        <v>355</v>
      </c>
      <c r="C11" s="23" t="s">
        <v>209</v>
      </c>
      <c r="D11" s="23">
        <v>490</v>
      </c>
      <c r="E11" s="23">
        <v>86.96</v>
      </c>
      <c r="F11" s="23" t="s">
        <v>219</v>
      </c>
      <c r="G11" s="35">
        <v>6.49</v>
      </c>
      <c r="H11" s="23" t="s">
        <v>282</v>
      </c>
    </row>
    <row r="12" spans="1:8" x14ac:dyDescent="0.2">
      <c r="A12" s="23" t="s">
        <v>197</v>
      </c>
      <c r="B12" s="34" t="s">
        <v>310</v>
      </c>
      <c r="C12" s="23" t="s">
        <v>208</v>
      </c>
      <c r="D12" s="23">
        <v>115</v>
      </c>
      <c r="E12" s="38">
        <v>90.7</v>
      </c>
      <c r="F12" s="23" t="s">
        <v>210</v>
      </c>
      <c r="G12" s="35">
        <v>9.56</v>
      </c>
      <c r="H12" s="23" t="s">
        <v>282</v>
      </c>
    </row>
    <row r="13" spans="1:8" x14ac:dyDescent="0.2">
      <c r="A13" s="23" t="s">
        <v>352</v>
      </c>
      <c r="B13" s="36" t="s">
        <v>353</v>
      </c>
      <c r="C13" s="23" t="s">
        <v>208</v>
      </c>
      <c r="D13" s="23">
        <v>110</v>
      </c>
      <c r="E13" s="23">
        <v>102.73</v>
      </c>
      <c r="F13" s="23" t="s">
        <v>212</v>
      </c>
      <c r="G13" s="35">
        <v>9.76</v>
      </c>
      <c r="H13" s="23" t="s">
        <v>282</v>
      </c>
    </row>
    <row r="14" spans="1:8" x14ac:dyDescent="0.2">
      <c r="A14" s="23" t="s">
        <v>354</v>
      </c>
      <c r="B14" s="36" t="s">
        <v>355</v>
      </c>
      <c r="C14" s="23" t="s">
        <v>208</v>
      </c>
      <c r="D14" s="23">
        <v>116</v>
      </c>
      <c r="E14" s="23">
        <v>88.92</v>
      </c>
      <c r="F14" s="23" t="s">
        <v>214</v>
      </c>
      <c r="G14" s="35">
        <v>9.15</v>
      </c>
      <c r="H14" s="23" t="s">
        <v>284</v>
      </c>
    </row>
    <row r="15" spans="1:8" x14ac:dyDescent="0.2">
      <c r="A15" s="23" t="s">
        <v>197</v>
      </c>
      <c r="B15" s="34" t="s">
        <v>310</v>
      </c>
      <c r="C15" s="23" t="s">
        <v>215</v>
      </c>
      <c r="D15" s="23">
        <v>252</v>
      </c>
      <c r="E15" s="38">
        <v>85.95</v>
      </c>
      <c r="F15" s="23" t="s">
        <v>216</v>
      </c>
      <c r="G15" s="35">
        <v>8.66</v>
      </c>
      <c r="H15" s="23" t="s">
        <v>282</v>
      </c>
    </row>
    <row r="16" spans="1:8" x14ac:dyDescent="0.2">
      <c r="A16" s="23" t="s">
        <v>352</v>
      </c>
      <c r="B16" s="36" t="s">
        <v>353</v>
      </c>
      <c r="C16" s="23" t="s">
        <v>215</v>
      </c>
      <c r="D16" s="23">
        <v>320</v>
      </c>
      <c r="E16" s="23">
        <v>89.72</v>
      </c>
      <c r="F16" s="23" t="s">
        <v>201</v>
      </c>
      <c r="G16" s="35">
        <v>8.81</v>
      </c>
      <c r="H16" s="23" t="s">
        <v>282</v>
      </c>
    </row>
    <row r="17" spans="1:10" x14ac:dyDescent="0.2">
      <c r="A17" s="23" t="s">
        <v>354</v>
      </c>
      <c r="B17" s="36" t="s">
        <v>355</v>
      </c>
      <c r="C17" s="23" t="s">
        <v>215</v>
      </c>
      <c r="D17" s="23">
        <v>276</v>
      </c>
      <c r="E17" s="23">
        <v>82.68</v>
      </c>
      <c r="F17" s="23" t="s">
        <v>217</v>
      </c>
      <c r="G17" s="35">
        <v>8.44</v>
      </c>
      <c r="H17" s="23" t="s">
        <v>282</v>
      </c>
    </row>
    <row r="18" spans="1:10" x14ac:dyDescent="0.2">
      <c r="A18" s="23" t="s">
        <v>197</v>
      </c>
      <c r="B18" s="34" t="s">
        <v>310</v>
      </c>
      <c r="C18" s="23" t="s">
        <v>220</v>
      </c>
      <c r="D18" s="23">
        <v>70</v>
      </c>
      <c r="E18" s="23">
        <v>72.430000000000007</v>
      </c>
      <c r="F18" s="23" t="s">
        <v>221</v>
      </c>
      <c r="G18" s="35">
        <v>4.8099999999999996</v>
      </c>
      <c r="H18" s="23" t="s">
        <v>282</v>
      </c>
      <c r="J18" s="2"/>
    </row>
    <row r="19" spans="1:10" x14ac:dyDescent="0.2">
      <c r="A19" s="23" t="s">
        <v>352</v>
      </c>
      <c r="B19" s="36" t="s">
        <v>353</v>
      </c>
      <c r="C19" s="23" t="s">
        <v>220</v>
      </c>
      <c r="D19" s="23">
        <v>95</v>
      </c>
      <c r="E19" s="23">
        <v>73.260000000000005</v>
      </c>
      <c r="F19" s="23" t="s">
        <v>223</v>
      </c>
      <c r="G19" s="35">
        <v>9.15</v>
      </c>
      <c r="H19" s="23" t="s">
        <v>282</v>
      </c>
      <c r="J19" s="2"/>
    </row>
    <row r="20" spans="1:10" x14ac:dyDescent="0.2">
      <c r="A20" s="23" t="s">
        <v>354</v>
      </c>
      <c r="B20" s="36" t="s">
        <v>355</v>
      </c>
      <c r="C20" s="23" t="s">
        <v>220</v>
      </c>
      <c r="D20" s="23">
        <v>70</v>
      </c>
      <c r="E20" s="23">
        <v>75.290000000000006</v>
      </c>
      <c r="F20" s="23" t="s">
        <v>222</v>
      </c>
      <c r="G20" s="35">
        <v>9.69</v>
      </c>
      <c r="H20" s="23" t="s">
        <v>282</v>
      </c>
      <c r="J20" s="2"/>
    </row>
    <row r="21" spans="1:10" x14ac:dyDescent="0.2">
      <c r="G21" s="8"/>
      <c r="J21" s="2"/>
    </row>
    <row r="22" spans="1:10" x14ac:dyDescent="0.2">
      <c r="J22" s="2"/>
    </row>
    <row r="23" spans="1:10" x14ac:dyDescent="0.2">
      <c r="J23" s="2"/>
    </row>
    <row r="24" spans="1:10" x14ac:dyDescent="0.2">
      <c r="J24" s="2"/>
    </row>
    <row r="25" spans="1:10" x14ac:dyDescent="0.2">
      <c r="J25" s="2"/>
    </row>
    <row r="26" spans="1:10" x14ac:dyDescent="0.2">
      <c r="J26" s="2"/>
    </row>
    <row r="27" spans="1:10" x14ac:dyDescent="0.2">
      <c r="J27" s="2"/>
    </row>
    <row r="28" spans="1:10" x14ac:dyDescent="0.2">
      <c r="J28" s="2"/>
    </row>
    <row r="29" spans="1:10" x14ac:dyDescent="0.2">
      <c r="J29" s="2"/>
    </row>
    <row r="30" spans="1:10" x14ac:dyDescent="0.2">
      <c r="J30" s="2"/>
    </row>
    <row r="31" spans="1:10" x14ac:dyDescent="0.2">
      <c r="J31" s="2"/>
    </row>
    <row r="32" spans="1:10" x14ac:dyDescent="0.2">
      <c r="F32" s="7"/>
      <c r="J32" s="2"/>
    </row>
    <row r="33" spans="5:10" x14ac:dyDescent="0.2">
      <c r="J33" s="2"/>
    </row>
    <row r="38" spans="5:10" x14ac:dyDescent="0.2">
      <c r="E38" s="7"/>
    </row>
    <row r="41" spans="5:10" x14ac:dyDescent="0.2">
      <c r="E41" s="7"/>
    </row>
    <row r="46" spans="5:10" x14ac:dyDescent="0.2">
      <c r="E46" s="7"/>
    </row>
    <row r="60" spans="5:5" x14ac:dyDescent="0.2">
      <c r="E60" s="7"/>
    </row>
  </sheetData>
  <mergeCells count="1">
    <mergeCell ref="A1:H1"/>
  </mergeCells>
  <pageMargins left="0.7" right="0.7" top="0.75" bottom="0.75" header="0.3" footer="0.3"/>
  <pageSetup paperSize="9" scale="6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  </vt:lpstr>
      <vt:lpstr>Table S4 </vt:lpstr>
      <vt:lpstr>Table S5</vt:lpstr>
      <vt:lpstr>Table S6</vt:lpstr>
      <vt:lpstr>Table S7 </vt:lpstr>
      <vt:lpstr>Table S8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 Hyun Cho</dc:creator>
  <cp:lastModifiedBy>Chung Hyun Cho</cp:lastModifiedBy>
  <cp:lastPrinted>2020-03-31T01:24:13Z</cp:lastPrinted>
  <dcterms:created xsi:type="dcterms:W3CDTF">2018-09-10T06:52:55Z</dcterms:created>
  <dcterms:modified xsi:type="dcterms:W3CDTF">2020-05-22T01:01:43Z</dcterms:modified>
</cp:coreProperties>
</file>