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Posgrado Ciencias Bio\1. Tesis\Artículo_Zooplancton Moina macrocopa\"/>
    </mc:Choice>
  </mc:AlternateContent>
  <xr:revisionPtr revIDLastSave="0" documentId="13_ncr:1_{6838FF86-B3F4-428C-952A-EBD63976A654}" xr6:coauthVersionLast="47" xr6:coauthVersionMax="47" xr10:uidLastSave="{00000000-0000-0000-0000-000000000000}"/>
  <bookViews>
    <workbookView xWindow="-108" yWindow="-108" windowWidth="16608" windowHeight="8832" xr2:uid="{1FA569CC-ACAB-44EC-B737-73D73F04F613}"/>
  </bookViews>
  <sheets>
    <sheet name="Control" sheetId="2" r:id="rId1"/>
    <sheet name="5 mg.L" sheetId="3" r:id="rId2"/>
    <sheet name="10 mg.L" sheetId="4" r:id="rId3"/>
    <sheet name="20 mg.L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4" i="3" l="1"/>
  <c r="AM5" i="3"/>
  <c r="AM6" i="3"/>
  <c r="AM7" i="3"/>
  <c r="AM8" i="3"/>
  <c r="AM9" i="3"/>
  <c r="AM10" i="3"/>
  <c r="AM11" i="3"/>
  <c r="AM12" i="3"/>
  <c r="AM13" i="3"/>
  <c r="AM14" i="3"/>
  <c r="X25" i="2"/>
  <c r="N16" i="6" l="1"/>
  <c r="M16" i="6"/>
  <c r="S16" i="6"/>
  <c r="X17" i="4"/>
  <c r="W17" i="4"/>
  <c r="AC17" i="4"/>
  <c r="P16" i="6" l="1"/>
  <c r="Q16" i="6" s="1"/>
  <c r="O16" i="6"/>
  <c r="Z17" i="4"/>
  <c r="AA17" i="4" s="1"/>
  <c r="Y17" i="4"/>
  <c r="W17" i="6"/>
  <c r="X17" i="6"/>
  <c r="Y17" i="6"/>
  <c r="Z17" i="6"/>
  <c r="AC17" i="6"/>
  <c r="W18" i="6"/>
  <c r="X18" i="6"/>
  <c r="Y18" i="6"/>
  <c r="Z18" i="6"/>
  <c r="AA18" i="6"/>
  <c r="AC18" i="6"/>
  <c r="C18" i="6"/>
  <c r="D18" i="6"/>
  <c r="E18" i="6"/>
  <c r="F18" i="6"/>
  <c r="I18" i="6"/>
  <c r="C19" i="6"/>
  <c r="D19" i="6"/>
  <c r="E19" i="6"/>
  <c r="F19" i="6"/>
  <c r="I19" i="6"/>
  <c r="C20" i="6"/>
  <c r="D20" i="6"/>
  <c r="E20" i="6"/>
  <c r="F20" i="6"/>
  <c r="I20" i="6"/>
  <c r="C21" i="6"/>
  <c r="D21" i="6"/>
  <c r="E21" i="6"/>
  <c r="F21" i="6"/>
  <c r="I21" i="6"/>
  <c r="C22" i="6"/>
  <c r="D22" i="6"/>
  <c r="E22" i="6"/>
  <c r="F22" i="6"/>
  <c r="I22" i="6"/>
  <c r="C23" i="6"/>
  <c r="D23" i="6"/>
  <c r="E23" i="6"/>
  <c r="F23" i="6"/>
  <c r="I23" i="6"/>
  <c r="C24" i="6"/>
  <c r="D24" i="6"/>
  <c r="E24" i="6"/>
  <c r="F24" i="6"/>
  <c r="I24" i="6"/>
  <c r="C25" i="6"/>
  <c r="D25" i="6"/>
  <c r="E25" i="6"/>
  <c r="F25" i="6"/>
  <c r="I25" i="6"/>
  <c r="C26" i="6"/>
  <c r="D26" i="6"/>
  <c r="E26" i="6"/>
  <c r="F26" i="6"/>
  <c r="I26" i="6"/>
  <c r="C27" i="6"/>
  <c r="D27" i="6"/>
  <c r="E27" i="6"/>
  <c r="F27" i="6"/>
  <c r="I27" i="6"/>
  <c r="C28" i="6"/>
  <c r="D28" i="6"/>
  <c r="E28" i="6"/>
  <c r="F28" i="6"/>
  <c r="I28" i="6"/>
  <c r="C29" i="6"/>
  <c r="D29" i="6"/>
  <c r="E29" i="6"/>
  <c r="F29" i="6"/>
  <c r="G29" i="6"/>
  <c r="I29" i="6"/>
  <c r="D17" i="6"/>
  <c r="C17" i="6"/>
  <c r="I17" i="6" s="1"/>
  <c r="X16" i="6"/>
  <c r="W16" i="6"/>
  <c r="AC16" i="6" s="1"/>
  <c r="D16" i="6"/>
  <c r="C16" i="6"/>
  <c r="I16" i="6" s="1"/>
  <c r="AH15" i="6"/>
  <c r="AG15" i="6"/>
  <c r="AM15" i="6" s="1"/>
  <c r="X15" i="6"/>
  <c r="W15" i="6"/>
  <c r="AC15" i="6" s="1"/>
  <c r="N15" i="6"/>
  <c r="M15" i="6"/>
  <c r="S15" i="6" s="1"/>
  <c r="D15" i="6"/>
  <c r="C15" i="6"/>
  <c r="I15" i="6" s="1"/>
  <c r="AH14" i="6"/>
  <c r="AG14" i="6"/>
  <c r="AM14" i="6" s="1"/>
  <c r="X14" i="6"/>
  <c r="W14" i="6"/>
  <c r="AC14" i="6" s="1"/>
  <c r="N14" i="6"/>
  <c r="M14" i="6"/>
  <c r="S14" i="6" s="1"/>
  <c r="D14" i="6"/>
  <c r="C14" i="6"/>
  <c r="I14" i="6" s="1"/>
  <c r="AH13" i="6"/>
  <c r="AG13" i="6"/>
  <c r="AM13" i="6" s="1"/>
  <c r="X13" i="6"/>
  <c r="W13" i="6"/>
  <c r="AC13" i="6" s="1"/>
  <c r="N13" i="6"/>
  <c r="M13" i="6"/>
  <c r="S13" i="6" s="1"/>
  <c r="D13" i="6"/>
  <c r="C13" i="6"/>
  <c r="I13" i="6" s="1"/>
  <c r="AH12" i="6"/>
  <c r="AG12" i="6"/>
  <c r="AM12" i="6" s="1"/>
  <c r="X12" i="6"/>
  <c r="W12" i="6"/>
  <c r="AC12" i="6" s="1"/>
  <c r="N12" i="6"/>
  <c r="M12" i="6"/>
  <c r="S12" i="6" s="1"/>
  <c r="D12" i="6"/>
  <c r="C12" i="6"/>
  <c r="I12" i="6" s="1"/>
  <c r="AH11" i="6"/>
  <c r="AG11" i="6"/>
  <c r="AM11" i="6" s="1"/>
  <c r="X11" i="6"/>
  <c r="W11" i="6"/>
  <c r="AC11" i="6" s="1"/>
  <c r="N11" i="6"/>
  <c r="M11" i="6"/>
  <c r="S11" i="6" s="1"/>
  <c r="D11" i="6"/>
  <c r="C11" i="6"/>
  <c r="I11" i="6" s="1"/>
  <c r="AH10" i="6"/>
  <c r="AG10" i="6"/>
  <c r="AM10" i="6" s="1"/>
  <c r="X10" i="6"/>
  <c r="W10" i="6"/>
  <c r="AC10" i="6" s="1"/>
  <c r="N10" i="6"/>
  <c r="M10" i="6"/>
  <c r="S10" i="6" s="1"/>
  <c r="D10" i="6"/>
  <c r="C10" i="6"/>
  <c r="I10" i="6" s="1"/>
  <c r="AH9" i="6"/>
  <c r="AG9" i="6"/>
  <c r="AM9" i="6" s="1"/>
  <c r="X9" i="6"/>
  <c r="W9" i="6"/>
  <c r="AC9" i="6" s="1"/>
  <c r="N9" i="6"/>
  <c r="M9" i="6"/>
  <c r="S9" i="6" s="1"/>
  <c r="D9" i="6"/>
  <c r="C9" i="6"/>
  <c r="I9" i="6" s="1"/>
  <c r="AH8" i="6"/>
  <c r="AG8" i="6"/>
  <c r="AM8" i="6" s="1"/>
  <c r="X8" i="6"/>
  <c r="W8" i="6"/>
  <c r="AC8" i="6" s="1"/>
  <c r="N8" i="6"/>
  <c r="M8" i="6"/>
  <c r="S8" i="6" s="1"/>
  <c r="D8" i="6"/>
  <c r="C8" i="6"/>
  <c r="I8" i="6" s="1"/>
  <c r="AH7" i="6"/>
  <c r="AG7" i="6"/>
  <c r="AM7" i="6" s="1"/>
  <c r="X7" i="6"/>
  <c r="W7" i="6"/>
  <c r="AC7" i="6" s="1"/>
  <c r="N7" i="6"/>
  <c r="M7" i="6"/>
  <c r="S7" i="6" s="1"/>
  <c r="D7" i="6"/>
  <c r="C7" i="6"/>
  <c r="I7" i="6" s="1"/>
  <c r="AH6" i="6"/>
  <c r="AG6" i="6"/>
  <c r="AM6" i="6" s="1"/>
  <c r="X6" i="6"/>
  <c r="W6" i="6"/>
  <c r="AC6" i="6" s="1"/>
  <c r="N6" i="6"/>
  <c r="M6" i="6"/>
  <c r="S6" i="6" s="1"/>
  <c r="D6" i="6"/>
  <c r="C6" i="6"/>
  <c r="I6" i="6" s="1"/>
  <c r="AH5" i="6"/>
  <c r="AG5" i="6"/>
  <c r="AM5" i="6" s="1"/>
  <c r="X5" i="6"/>
  <c r="W5" i="6"/>
  <c r="AC5" i="6" s="1"/>
  <c r="N5" i="6"/>
  <c r="M5" i="6"/>
  <c r="S5" i="6" s="1"/>
  <c r="D5" i="6"/>
  <c r="C5" i="6"/>
  <c r="I5" i="6" s="1"/>
  <c r="AH4" i="6"/>
  <c r="AG4" i="6"/>
  <c r="AM4" i="6" s="1"/>
  <c r="X4" i="6"/>
  <c r="W4" i="6"/>
  <c r="AC4" i="6" s="1"/>
  <c r="N4" i="6"/>
  <c r="M4" i="6"/>
  <c r="S4" i="6" s="1"/>
  <c r="D4" i="6"/>
  <c r="E4" i="6" s="1"/>
  <c r="C4" i="6"/>
  <c r="I4" i="6" s="1"/>
  <c r="N28" i="4"/>
  <c r="M28" i="4"/>
  <c r="S28" i="4" s="1"/>
  <c r="N27" i="4"/>
  <c r="M27" i="4"/>
  <c r="S27" i="4" s="1"/>
  <c r="N26" i="4"/>
  <c r="M26" i="4"/>
  <c r="S26" i="4" s="1"/>
  <c r="N25" i="4"/>
  <c r="M25" i="4"/>
  <c r="S25" i="4" s="1"/>
  <c r="N24" i="4"/>
  <c r="M24" i="4"/>
  <c r="S24" i="4" s="1"/>
  <c r="N23" i="4"/>
  <c r="M23" i="4"/>
  <c r="S23" i="4" s="1"/>
  <c r="N22" i="4"/>
  <c r="M22" i="4"/>
  <c r="S22" i="4" s="1"/>
  <c r="N21" i="4"/>
  <c r="M21" i="4"/>
  <c r="S21" i="4" s="1"/>
  <c r="N20" i="4"/>
  <c r="M20" i="4"/>
  <c r="S20" i="4" s="1"/>
  <c r="N19" i="4"/>
  <c r="M19" i="4"/>
  <c r="S19" i="4" s="1"/>
  <c r="N18" i="4"/>
  <c r="M18" i="4"/>
  <c r="S18" i="4" s="1"/>
  <c r="N17" i="4"/>
  <c r="M17" i="4"/>
  <c r="S17" i="4" s="1"/>
  <c r="D17" i="4"/>
  <c r="C17" i="4"/>
  <c r="I17" i="4" s="1"/>
  <c r="X16" i="4"/>
  <c r="W16" i="4"/>
  <c r="AC16" i="4" s="1"/>
  <c r="N16" i="4"/>
  <c r="M16" i="4"/>
  <c r="S16" i="4" s="1"/>
  <c r="D16" i="4"/>
  <c r="C16" i="4"/>
  <c r="I16" i="4" s="1"/>
  <c r="AH15" i="4"/>
  <c r="AG15" i="4"/>
  <c r="AM15" i="4" s="1"/>
  <c r="X15" i="4"/>
  <c r="W15" i="4"/>
  <c r="AC15" i="4" s="1"/>
  <c r="N15" i="4"/>
  <c r="M15" i="4"/>
  <c r="S15" i="4" s="1"/>
  <c r="D15" i="4"/>
  <c r="C15" i="4"/>
  <c r="I15" i="4" s="1"/>
  <c r="AH14" i="4"/>
  <c r="AG14" i="4"/>
  <c r="AM14" i="4" s="1"/>
  <c r="X14" i="4"/>
  <c r="W14" i="4"/>
  <c r="AC14" i="4" s="1"/>
  <c r="N14" i="4"/>
  <c r="M14" i="4"/>
  <c r="S14" i="4" s="1"/>
  <c r="D14" i="4"/>
  <c r="C14" i="4"/>
  <c r="I14" i="4" s="1"/>
  <c r="AH13" i="4"/>
  <c r="AG13" i="4"/>
  <c r="AM13" i="4" s="1"/>
  <c r="X13" i="4"/>
  <c r="W13" i="4"/>
  <c r="AC13" i="4" s="1"/>
  <c r="N13" i="4"/>
  <c r="M13" i="4"/>
  <c r="S13" i="4" s="1"/>
  <c r="D13" i="4"/>
  <c r="C13" i="4"/>
  <c r="I13" i="4" s="1"/>
  <c r="AH12" i="4"/>
  <c r="AG12" i="4"/>
  <c r="AM12" i="4" s="1"/>
  <c r="X12" i="4"/>
  <c r="W12" i="4"/>
  <c r="AC12" i="4" s="1"/>
  <c r="N12" i="4"/>
  <c r="M12" i="4"/>
  <c r="S12" i="4" s="1"/>
  <c r="D12" i="4"/>
  <c r="C12" i="4"/>
  <c r="I12" i="4" s="1"/>
  <c r="AH11" i="4"/>
  <c r="AG11" i="4"/>
  <c r="AM11" i="4" s="1"/>
  <c r="X11" i="4"/>
  <c r="W11" i="4"/>
  <c r="AC11" i="4" s="1"/>
  <c r="N11" i="4"/>
  <c r="M11" i="4"/>
  <c r="S11" i="4" s="1"/>
  <c r="D11" i="4"/>
  <c r="C11" i="4"/>
  <c r="I11" i="4" s="1"/>
  <c r="AH10" i="4"/>
  <c r="AG10" i="4"/>
  <c r="AM10" i="4" s="1"/>
  <c r="X10" i="4"/>
  <c r="W10" i="4"/>
  <c r="AC10" i="4" s="1"/>
  <c r="N10" i="4"/>
  <c r="M10" i="4"/>
  <c r="S10" i="4" s="1"/>
  <c r="D10" i="4"/>
  <c r="C10" i="4"/>
  <c r="I10" i="4" s="1"/>
  <c r="AH9" i="4"/>
  <c r="AG9" i="4"/>
  <c r="AM9" i="4" s="1"/>
  <c r="X9" i="4"/>
  <c r="W9" i="4"/>
  <c r="AC9" i="4" s="1"/>
  <c r="N9" i="4"/>
  <c r="M9" i="4"/>
  <c r="S9" i="4" s="1"/>
  <c r="D9" i="4"/>
  <c r="C9" i="4"/>
  <c r="I9" i="4" s="1"/>
  <c r="AH8" i="4"/>
  <c r="AG8" i="4"/>
  <c r="AM8" i="4" s="1"/>
  <c r="X8" i="4"/>
  <c r="W8" i="4"/>
  <c r="AC8" i="4" s="1"/>
  <c r="N8" i="4"/>
  <c r="M8" i="4"/>
  <c r="S8" i="4" s="1"/>
  <c r="D8" i="4"/>
  <c r="C8" i="4"/>
  <c r="I8" i="4" s="1"/>
  <c r="AH7" i="4"/>
  <c r="AG7" i="4"/>
  <c r="AM7" i="4" s="1"/>
  <c r="X7" i="4"/>
  <c r="W7" i="4"/>
  <c r="AC7" i="4" s="1"/>
  <c r="N7" i="4"/>
  <c r="M7" i="4"/>
  <c r="S7" i="4" s="1"/>
  <c r="D7" i="4"/>
  <c r="C7" i="4"/>
  <c r="I7" i="4" s="1"/>
  <c r="AH6" i="4"/>
  <c r="AG6" i="4"/>
  <c r="AM6" i="4" s="1"/>
  <c r="X6" i="4"/>
  <c r="W6" i="4"/>
  <c r="AC6" i="4" s="1"/>
  <c r="N6" i="4"/>
  <c r="M6" i="4"/>
  <c r="S6" i="4" s="1"/>
  <c r="D6" i="4"/>
  <c r="C6" i="4"/>
  <c r="I6" i="4" s="1"/>
  <c r="AH5" i="4"/>
  <c r="AG5" i="4"/>
  <c r="AM5" i="4" s="1"/>
  <c r="X5" i="4"/>
  <c r="W5" i="4"/>
  <c r="AC5" i="4" s="1"/>
  <c r="N5" i="4"/>
  <c r="M5" i="4"/>
  <c r="S5" i="4" s="1"/>
  <c r="D5" i="4"/>
  <c r="C5" i="4"/>
  <c r="I5" i="4" s="1"/>
  <c r="AH4" i="4"/>
  <c r="AG4" i="4"/>
  <c r="AM4" i="4" s="1"/>
  <c r="X4" i="4"/>
  <c r="W4" i="4"/>
  <c r="AC4" i="4" s="1"/>
  <c r="N4" i="4"/>
  <c r="M4" i="4"/>
  <c r="S4" i="4" s="1"/>
  <c r="D4" i="4"/>
  <c r="C4" i="4"/>
  <c r="I4" i="4" s="1"/>
  <c r="G28" i="6" l="1"/>
  <c r="H28" i="6" s="1"/>
  <c r="H29" i="6"/>
  <c r="AA17" i="6"/>
  <c r="AB18" i="6"/>
  <c r="R16" i="6"/>
  <c r="AB17" i="4"/>
  <c r="G27" i="6"/>
  <c r="H27" i="6" s="1"/>
  <c r="F4" i="6"/>
  <c r="P4" i="6"/>
  <c r="O4" i="6"/>
  <c r="Z4" i="6"/>
  <c r="Y4" i="6"/>
  <c r="AJ4" i="6"/>
  <c r="AI4" i="6"/>
  <c r="F5" i="6"/>
  <c r="E5" i="6"/>
  <c r="P5" i="6"/>
  <c r="O5" i="6"/>
  <c r="Z5" i="6"/>
  <c r="Y5" i="6"/>
  <c r="AJ5" i="6"/>
  <c r="AI5" i="6"/>
  <c r="F6" i="6"/>
  <c r="E6" i="6"/>
  <c r="P6" i="6"/>
  <c r="O6" i="6"/>
  <c r="Z6" i="6"/>
  <c r="Y6" i="6"/>
  <c r="AJ6" i="6"/>
  <c r="AI6" i="6"/>
  <c r="F7" i="6"/>
  <c r="E7" i="6"/>
  <c r="P7" i="6"/>
  <c r="O7" i="6"/>
  <c r="Z7" i="6"/>
  <c r="Y7" i="6"/>
  <c r="AJ7" i="6"/>
  <c r="AI7" i="6"/>
  <c r="F8" i="6"/>
  <c r="E8" i="6"/>
  <c r="P8" i="6"/>
  <c r="O8" i="6"/>
  <c r="Z8" i="6"/>
  <c r="Y8" i="6"/>
  <c r="AJ8" i="6"/>
  <c r="AI8" i="6"/>
  <c r="F9" i="6"/>
  <c r="E9" i="6"/>
  <c r="P9" i="6"/>
  <c r="O9" i="6"/>
  <c r="Z9" i="6"/>
  <c r="Y9" i="6"/>
  <c r="AJ9" i="6"/>
  <c r="AI9" i="6"/>
  <c r="F10" i="6"/>
  <c r="E10" i="6"/>
  <c r="P10" i="6"/>
  <c r="O10" i="6"/>
  <c r="Z10" i="6"/>
  <c r="Y10" i="6"/>
  <c r="AJ10" i="6"/>
  <c r="AI10" i="6"/>
  <c r="F11" i="6"/>
  <c r="E11" i="6"/>
  <c r="P11" i="6"/>
  <c r="O11" i="6"/>
  <c r="Z11" i="6"/>
  <c r="Y11" i="6"/>
  <c r="AJ11" i="6"/>
  <c r="AI11" i="6"/>
  <c r="F12" i="6"/>
  <c r="E12" i="6"/>
  <c r="P12" i="6"/>
  <c r="O12" i="6"/>
  <c r="Z12" i="6"/>
  <c r="Y12" i="6"/>
  <c r="AJ12" i="6"/>
  <c r="AI12" i="6"/>
  <c r="F13" i="6"/>
  <c r="E13" i="6"/>
  <c r="P13" i="6"/>
  <c r="O13" i="6"/>
  <c r="Z13" i="6"/>
  <c r="Y13" i="6"/>
  <c r="AJ13" i="6"/>
  <c r="AI13" i="6"/>
  <c r="F14" i="6"/>
  <c r="E14" i="6"/>
  <c r="P14" i="6"/>
  <c r="O14" i="6"/>
  <c r="Z14" i="6"/>
  <c r="Y14" i="6"/>
  <c r="AJ14" i="6"/>
  <c r="AI14" i="6"/>
  <c r="F15" i="6"/>
  <c r="E15" i="6"/>
  <c r="P15" i="6"/>
  <c r="O15" i="6"/>
  <c r="Z15" i="6"/>
  <c r="Y15" i="6"/>
  <c r="AJ15" i="6"/>
  <c r="AK15" i="6" s="1"/>
  <c r="AL15" i="6" s="1"/>
  <c r="AI15" i="6"/>
  <c r="F16" i="6"/>
  <c r="E16" i="6"/>
  <c r="Z16" i="6"/>
  <c r="AA16" i="6" s="1"/>
  <c r="AB16" i="6" s="1"/>
  <c r="Y16" i="6"/>
  <c r="F17" i="6"/>
  <c r="E17" i="6"/>
  <c r="F4" i="4"/>
  <c r="E4" i="4"/>
  <c r="P4" i="4"/>
  <c r="O4" i="4"/>
  <c r="Z4" i="4"/>
  <c r="Y4" i="4"/>
  <c r="AJ4" i="4"/>
  <c r="AI4" i="4"/>
  <c r="F5" i="4"/>
  <c r="E5" i="4"/>
  <c r="P5" i="4"/>
  <c r="O5" i="4"/>
  <c r="Z5" i="4"/>
  <c r="Y5" i="4"/>
  <c r="AJ5" i="4"/>
  <c r="AI5" i="4"/>
  <c r="F6" i="4"/>
  <c r="E6" i="4"/>
  <c r="P6" i="4"/>
  <c r="O6" i="4"/>
  <c r="Z6" i="4"/>
  <c r="Y6" i="4"/>
  <c r="AJ6" i="4"/>
  <c r="AI6" i="4"/>
  <c r="F7" i="4"/>
  <c r="E7" i="4"/>
  <c r="P7" i="4"/>
  <c r="O7" i="4"/>
  <c r="Z7" i="4"/>
  <c r="Y7" i="4"/>
  <c r="AJ7" i="4"/>
  <c r="AI7" i="4"/>
  <c r="F8" i="4"/>
  <c r="E8" i="4"/>
  <c r="P8" i="4"/>
  <c r="O8" i="4"/>
  <c r="Z8" i="4"/>
  <c r="Y8" i="4"/>
  <c r="AJ8" i="4"/>
  <c r="AI8" i="4"/>
  <c r="F9" i="4"/>
  <c r="E9" i="4"/>
  <c r="P9" i="4"/>
  <c r="O9" i="4"/>
  <c r="Z9" i="4"/>
  <c r="Y9" i="4"/>
  <c r="AJ9" i="4"/>
  <c r="AI9" i="4"/>
  <c r="F10" i="4"/>
  <c r="E10" i="4"/>
  <c r="P10" i="4"/>
  <c r="O10" i="4"/>
  <c r="Z10" i="4"/>
  <c r="Y10" i="4"/>
  <c r="AJ10" i="4"/>
  <c r="AI10" i="4"/>
  <c r="F11" i="4"/>
  <c r="E11" i="4"/>
  <c r="P11" i="4"/>
  <c r="O11" i="4"/>
  <c r="Z11" i="4"/>
  <c r="Y11" i="4"/>
  <c r="AJ11" i="4"/>
  <c r="AI11" i="4"/>
  <c r="F12" i="4"/>
  <c r="E12" i="4"/>
  <c r="P12" i="4"/>
  <c r="O12" i="4"/>
  <c r="Z12" i="4"/>
  <c r="Y12" i="4"/>
  <c r="AJ12" i="4"/>
  <c r="AI12" i="4"/>
  <c r="F13" i="4"/>
  <c r="E13" i="4"/>
  <c r="P13" i="4"/>
  <c r="O13" i="4"/>
  <c r="Z13" i="4"/>
  <c r="Y13" i="4"/>
  <c r="AJ13" i="4"/>
  <c r="AI13" i="4"/>
  <c r="F14" i="4"/>
  <c r="E14" i="4"/>
  <c r="P14" i="4"/>
  <c r="O14" i="4"/>
  <c r="Z14" i="4"/>
  <c r="Y14" i="4"/>
  <c r="AJ14" i="4"/>
  <c r="AI14" i="4"/>
  <c r="F15" i="4"/>
  <c r="E15" i="4"/>
  <c r="P15" i="4"/>
  <c r="O15" i="4"/>
  <c r="Z15" i="4"/>
  <c r="Y15" i="4"/>
  <c r="AJ15" i="4"/>
  <c r="AI15" i="4"/>
  <c r="F16" i="4"/>
  <c r="E16" i="4"/>
  <c r="P16" i="4"/>
  <c r="O16" i="4"/>
  <c r="Z16" i="4"/>
  <c r="Y16" i="4"/>
  <c r="F17" i="4"/>
  <c r="E17" i="4"/>
  <c r="P17" i="4"/>
  <c r="O17" i="4"/>
  <c r="P18" i="4"/>
  <c r="O18" i="4"/>
  <c r="P19" i="4"/>
  <c r="O19" i="4"/>
  <c r="P20" i="4"/>
  <c r="O20" i="4"/>
  <c r="P21" i="4"/>
  <c r="O21" i="4"/>
  <c r="P22" i="4"/>
  <c r="O22" i="4"/>
  <c r="P23" i="4"/>
  <c r="O23" i="4"/>
  <c r="P24" i="4"/>
  <c r="O24" i="4"/>
  <c r="P25" i="4"/>
  <c r="O25" i="4"/>
  <c r="P26" i="4"/>
  <c r="O26" i="4"/>
  <c r="P27" i="4"/>
  <c r="O27" i="4"/>
  <c r="P28" i="4"/>
  <c r="O28" i="4"/>
  <c r="AB17" i="6" l="1"/>
  <c r="G26" i="6"/>
  <c r="H26" i="6" s="1"/>
  <c r="AA15" i="6"/>
  <c r="AB15" i="6" s="1"/>
  <c r="AK14" i="6"/>
  <c r="AL14" i="6" s="1"/>
  <c r="G25" i="6" l="1"/>
  <c r="H25" i="6" s="1"/>
  <c r="AK13" i="6"/>
  <c r="AL13" i="6" s="1"/>
  <c r="AA14" i="6"/>
  <c r="AB14" i="6" s="1"/>
  <c r="G24" i="6" l="1"/>
  <c r="H24" i="6" s="1"/>
  <c r="AA13" i="6"/>
  <c r="AB13" i="6" s="1"/>
  <c r="AK12" i="6"/>
  <c r="AL12" i="6" s="1"/>
  <c r="Q28" i="4"/>
  <c r="R28" i="4" s="1"/>
  <c r="G23" i="6" l="1"/>
  <c r="H23" i="6" s="1"/>
  <c r="AK11" i="6"/>
  <c r="AL11" i="6" s="1"/>
  <c r="AA12" i="6"/>
  <c r="AB12" i="6" s="1"/>
  <c r="Q27" i="4"/>
  <c r="R27" i="4" s="1"/>
  <c r="G22" i="6" l="1"/>
  <c r="H22" i="6" s="1"/>
  <c r="AA11" i="6"/>
  <c r="AB11" i="6" s="1"/>
  <c r="AK10" i="6"/>
  <c r="AL10" i="6" s="1"/>
  <c r="Q26" i="4"/>
  <c r="R26" i="4" s="1"/>
  <c r="G21" i="6" l="1"/>
  <c r="H21" i="6" s="1"/>
  <c r="AK9" i="6"/>
  <c r="AL9" i="6" s="1"/>
  <c r="AA10" i="6"/>
  <c r="AB10" i="6" s="1"/>
  <c r="Q25" i="4"/>
  <c r="R25" i="4" s="1"/>
  <c r="G20" i="6" l="1"/>
  <c r="H20" i="6" s="1"/>
  <c r="AA9" i="6"/>
  <c r="AB9" i="6" s="1"/>
  <c r="AK8" i="6"/>
  <c r="AL8" i="6" s="1"/>
  <c r="Q24" i="4"/>
  <c r="R24" i="4" s="1"/>
  <c r="G19" i="6" l="1"/>
  <c r="H19" i="6" s="1"/>
  <c r="AK7" i="6"/>
  <c r="AL7" i="6" s="1"/>
  <c r="AA8" i="6"/>
  <c r="AB8" i="6" s="1"/>
  <c r="Q23" i="4"/>
  <c r="R23" i="4" s="1"/>
  <c r="G18" i="6" l="1"/>
  <c r="H18" i="6" s="1"/>
  <c r="AA7" i="6"/>
  <c r="AB7" i="6" s="1"/>
  <c r="AK6" i="6"/>
  <c r="AL6" i="6" s="1"/>
  <c r="Q22" i="4"/>
  <c r="R22" i="4" s="1"/>
  <c r="G17" i="6" l="1"/>
  <c r="H17" i="6" s="1"/>
  <c r="AK5" i="6"/>
  <c r="AL5" i="6" s="1"/>
  <c r="AA6" i="6"/>
  <c r="AB6" i="6" s="1"/>
  <c r="Q21" i="4"/>
  <c r="R21" i="4" s="1"/>
  <c r="G16" i="6" l="1"/>
  <c r="H16" i="6" s="1"/>
  <c r="AA5" i="6"/>
  <c r="AB5" i="6" s="1"/>
  <c r="AK4" i="6"/>
  <c r="Q20" i="4"/>
  <c r="R20" i="4" s="1"/>
  <c r="AL4" i="6" l="1"/>
  <c r="G15" i="6"/>
  <c r="H15" i="6" s="1"/>
  <c r="AA4" i="6"/>
  <c r="Q19" i="4"/>
  <c r="R19" i="4" s="1"/>
  <c r="AB4" i="6" l="1"/>
  <c r="G14" i="6"/>
  <c r="H14" i="6" s="1"/>
  <c r="Q15" i="6"/>
  <c r="R15" i="6" s="1"/>
  <c r="Q18" i="4"/>
  <c r="R18" i="4" s="1"/>
  <c r="G13" i="6" l="1"/>
  <c r="H13" i="6" s="1"/>
  <c r="Q14" i="6"/>
  <c r="R14" i="6" s="1"/>
  <c r="G17" i="4"/>
  <c r="H17" i="4" s="1"/>
  <c r="Q17" i="4"/>
  <c r="R17" i="4" s="1"/>
  <c r="G12" i="6" l="1"/>
  <c r="H12" i="6" s="1"/>
  <c r="Q13" i="6"/>
  <c r="R13" i="6" s="1"/>
  <c r="AA16" i="4"/>
  <c r="AB16" i="4" s="1"/>
  <c r="Q16" i="4"/>
  <c r="R16" i="4" s="1"/>
  <c r="G16" i="4"/>
  <c r="H16" i="4" s="1"/>
  <c r="G11" i="6" l="1"/>
  <c r="H11" i="6" s="1"/>
  <c r="Q12" i="6"/>
  <c r="R12" i="6" s="1"/>
  <c r="G15" i="4"/>
  <c r="H15" i="4" s="1"/>
  <c r="Q15" i="4"/>
  <c r="R15" i="4" s="1"/>
  <c r="AA15" i="4"/>
  <c r="AB15" i="4" s="1"/>
  <c r="AK15" i="4"/>
  <c r="AL15" i="4" s="1"/>
  <c r="G10" i="6" l="1"/>
  <c r="H10" i="6" s="1"/>
  <c r="Q11" i="6"/>
  <c r="R11" i="6" s="1"/>
  <c r="AK14" i="4"/>
  <c r="AL14" i="4" s="1"/>
  <c r="AA14" i="4"/>
  <c r="AB14" i="4" s="1"/>
  <c r="Q14" i="4"/>
  <c r="R14" i="4" s="1"/>
  <c r="G14" i="4"/>
  <c r="H14" i="4" s="1"/>
  <c r="G9" i="6" l="1"/>
  <c r="H9" i="6" s="1"/>
  <c r="Q10" i="6"/>
  <c r="R10" i="6" s="1"/>
  <c r="G13" i="4"/>
  <c r="H13" i="4" s="1"/>
  <c r="Q13" i="4"/>
  <c r="R13" i="4" s="1"/>
  <c r="AA13" i="4"/>
  <c r="AB13" i="4" s="1"/>
  <c r="AK13" i="4"/>
  <c r="AL13" i="4" s="1"/>
  <c r="G8" i="6" l="1"/>
  <c r="H8" i="6" s="1"/>
  <c r="Q9" i="6"/>
  <c r="R9" i="6" s="1"/>
  <c r="AK12" i="4"/>
  <c r="AL12" i="4" s="1"/>
  <c r="AA12" i="4"/>
  <c r="AB12" i="4" s="1"/>
  <c r="Q12" i="4"/>
  <c r="R12" i="4" s="1"/>
  <c r="G12" i="4"/>
  <c r="H12" i="4" s="1"/>
  <c r="G7" i="6" l="1"/>
  <c r="H7" i="6" s="1"/>
  <c r="Q8" i="6"/>
  <c r="R8" i="6" s="1"/>
  <c r="G11" i="4"/>
  <c r="H11" i="4" s="1"/>
  <c r="Q11" i="4"/>
  <c r="R11" i="4" s="1"/>
  <c r="AA11" i="4"/>
  <c r="AB11" i="4" s="1"/>
  <c r="AK11" i="4"/>
  <c r="AL11" i="4" s="1"/>
  <c r="G6" i="6" l="1"/>
  <c r="H6" i="6" s="1"/>
  <c r="Q7" i="6"/>
  <c r="R7" i="6" s="1"/>
  <c r="AK10" i="4"/>
  <c r="AL10" i="4" s="1"/>
  <c r="AA10" i="4"/>
  <c r="AB10" i="4" s="1"/>
  <c r="Q10" i="4"/>
  <c r="R10" i="4" s="1"/>
  <c r="G10" i="4"/>
  <c r="H10" i="4" s="1"/>
  <c r="G5" i="6" l="1"/>
  <c r="Q6" i="6"/>
  <c r="R6" i="6" s="1"/>
  <c r="G9" i="4"/>
  <c r="H9" i="4" s="1"/>
  <c r="Q9" i="4"/>
  <c r="R9" i="4" s="1"/>
  <c r="AA9" i="4"/>
  <c r="AB9" i="4" s="1"/>
  <c r="AK9" i="4"/>
  <c r="AL9" i="4" s="1"/>
  <c r="H5" i="6" l="1"/>
  <c r="G4" i="6"/>
  <c r="H4" i="6" s="1"/>
  <c r="Q5" i="6"/>
  <c r="R5" i="6" s="1"/>
  <c r="AK8" i="4"/>
  <c r="AL8" i="4" s="1"/>
  <c r="AA8" i="4"/>
  <c r="AB8" i="4" s="1"/>
  <c r="Q8" i="4"/>
  <c r="R8" i="4" s="1"/>
  <c r="G8" i="4"/>
  <c r="H8" i="4" s="1"/>
  <c r="Q4" i="6" l="1"/>
  <c r="G7" i="4"/>
  <c r="H7" i="4" s="1"/>
  <c r="Q7" i="4"/>
  <c r="R7" i="4" s="1"/>
  <c r="AA7" i="4"/>
  <c r="AB7" i="4" s="1"/>
  <c r="AK7" i="4"/>
  <c r="AL7" i="4" s="1"/>
  <c r="R4" i="6" l="1"/>
  <c r="AK6" i="4"/>
  <c r="AL6" i="4" s="1"/>
  <c r="AA6" i="4"/>
  <c r="AB6" i="4" s="1"/>
  <c r="Q6" i="4"/>
  <c r="R6" i="4" s="1"/>
  <c r="G6" i="4"/>
  <c r="H6" i="4" s="1"/>
  <c r="C17" i="3"/>
  <c r="I17" i="3"/>
  <c r="AH14" i="3"/>
  <c r="AG14" i="3"/>
  <c r="AH13" i="3"/>
  <c r="AG13" i="3"/>
  <c r="AH12" i="3"/>
  <c r="AG12" i="3"/>
  <c r="AH11" i="3"/>
  <c r="AG11" i="3"/>
  <c r="AH10" i="3"/>
  <c r="AG10" i="3"/>
  <c r="AH9" i="3"/>
  <c r="AG9" i="3"/>
  <c r="AH8" i="3"/>
  <c r="AG8" i="3"/>
  <c r="AH7" i="3"/>
  <c r="AG7" i="3"/>
  <c r="AH6" i="3"/>
  <c r="AG6" i="3"/>
  <c r="AH5" i="3"/>
  <c r="AG5" i="3"/>
  <c r="AH4" i="3"/>
  <c r="AG4" i="3"/>
  <c r="X20" i="3"/>
  <c r="Z20" i="3" s="1"/>
  <c r="AA20" i="3" s="1"/>
  <c r="AB20" i="3" s="1"/>
  <c r="W20" i="3"/>
  <c r="X19" i="3"/>
  <c r="W19" i="3"/>
  <c r="AC19" i="3" s="1"/>
  <c r="X18" i="3"/>
  <c r="W18" i="3"/>
  <c r="AC18" i="3" s="1"/>
  <c r="X17" i="3"/>
  <c r="W17" i="3"/>
  <c r="AC17" i="3" s="1"/>
  <c r="X16" i="3"/>
  <c r="W16" i="3"/>
  <c r="AC16" i="3" s="1"/>
  <c r="X15" i="3"/>
  <c r="W15" i="3"/>
  <c r="AC15" i="3" s="1"/>
  <c r="X14" i="3"/>
  <c r="W14" i="3"/>
  <c r="AC14" i="3" s="1"/>
  <c r="X13" i="3"/>
  <c r="W13" i="3"/>
  <c r="AC13" i="3" s="1"/>
  <c r="X12" i="3"/>
  <c r="W12" i="3"/>
  <c r="AC12" i="3" s="1"/>
  <c r="X11" i="3"/>
  <c r="W11" i="3"/>
  <c r="AC11" i="3" s="1"/>
  <c r="X10" i="3"/>
  <c r="W10" i="3"/>
  <c r="AC10" i="3" s="1"/>
  <c r="X9" i="3"/>
  <c r="W9" i="3"/>
  <c r="AC9" i="3" s="1"/>
  <c r="X8" i="3"/>
  <c r="W8" i="3"/>
  <c r="AC8" i="3" s="1"/>
  <c r="X7" i="3"/>
  <c r="W7" i="3"/>
  <c r="AC7" i="3" s="1"/>
  <c r="X6" i="3"/>
  <c r="W6" i="3"/>
  <c r="AC6" i="3" s="1"/>
  <c r="X5" i="3"/>
  <c r="W5" i="3"/>
  <c r="AC5" i="3" s="1"/>
  <c r="X4" i="3"/>
  <c r="Y4" i="3" s="1"/>
  <c r="W4" i="3"/>
  <c r="AC4" i="3" s="1"/>
  <c r="N13" i="3"/>
  <c r="M13" i="3"/>
  <c r="S13" i="3" s="1"/>
  <c r="N12" i="3"/>
  <c r="M12" i="3"/>
  <c r="S12" i="3" s="1"/>
  <c r="N11" i="3"/>
  <c r="M11" i="3"/>
  <c r="S11" i="3" s="1"/>
  <c r="N10" i="3"/>
  <c r="M10" i="3"/>
  <c r="S10" i="3" s="1"/>
  <c r="N9" i="3"/>
  <c r="M9" i="3"/>
  <c r="S9" i="3" s="1"/>
  <c r="N8" i="3"/>
  <c r="M8" i="3"/>
  <c r="S8" i="3" s="1"/>
  <c r="N7" i="3"/>
  <c r="M7" i="3"/>
  <c r="S7" i="3" s="1"/>
  <c r="N6" i="3"/>
  <c r="M6" i="3"/>
  <c r="S6" i="3" s="1"/>
  <c r="N5" i="3"/>
  <c r="M5" i="3"/>
  <c r="S5" i="3" s="1"/>
  <c r="N4" i="3"/>
  <c r="M4" i="3"/>
  <c r="S4" i="3" s="1"/>
  <c r="D16" i="3"/>
  <c r="C16" i="3"/>
  <c r="I16" i="3" s="1"/>
  <c r="D15" i="3"/>
  <c r="C15" i="3"/>
  <c r="I15" i="3" s="1"/>
  <c r="D14" i="3"/>
  <c r="C14" i="3"/>
  <c r="I14" i="3" s="1"/>
  <c r="D13" i="3"/>
  <c r="C13" i="3"/>
  <c r="I13" i="3" s="1"/>
  <c r="D12" i="3"/>
  <c r="C12" i="3"/>
  <c r="I12" i="3" s="1"/>
  <c r="D11" i="3"/>
  <c r="C11" i="3"/>
  <c r="I11" i="3" s="1"/>
  <c r="D10" i="3"/>
  <c r="C10" i="3"/>
  <c r="I10" i="3" s="1"/>
  <c r="D9" i="3"/>
  <c r="C9" i="3"/>
  <c r="I9" i="3" s="1"/>
  <c r="D8" i="3"/>
  <c r="C8" i="3"/>
  <c r="I8" i="3" s="1"/>
  <c r="D7" i="3"/>
  <c r="C7" i="3"/>
  <c r="I7" i="3" s="1"/>
  <c r="D6" i="3"/>
  <c r="C6" i="3"/>
  <c r="I6" i="3" s="1"/>
  <c r="D5" i="3"/>
  <c r="C5" i="3"/>
  <c r="I5" i="3" s="1"/>
  <c r="D4" i="3"/>
  <c r="C4" i="3"/>
  <c r="I4" i="3" s="1"/>
  <c r="G5" i="4" l="1"/>
  <c r="H5" i="4" s="1"/>
  <c r="Q5" i="4"/>
  <c r="R5" i="4" s="1"/>
  <c r="AA5" i="4"/>
  <c r="AB5" i="4" s="1"/>
  <c r="AK5" i="4"/>
  <c r="AL5" i="4" s="1"/>
  <c r="AJ4" i="3"/>
  <c r="AI4" i="3"/>
  <c r="AJ5" i="3"/>
  <c r="AI5" i="3"/>
  <c r="AJ6" i="3"/>
  <c r="AI6" i="3"/>
  <c r="AJ7" i="3"/>
  <c r="AI7" i="3"/>
  <c r="AJ8" i="3"/>
  <c r="AI8" i="3"/>
  <c r="AJ9" i="3"/>
  <c r="AI9" i="3"/>
  <c r="AJ10" i="3"/>
  <c r="AI10" i="3"/>
  <c r="AJ11" i="3"/>
  <c r="AI11" i="3"/>
  <c r="AJ12" i="3"/>
  <c r="AI12" i="3"/>
  <c r="AJ13" i="3"/>
  <c r="AI13" i="3"/>
  <c r="AJ14" i="3"/>
  <c r="AI14" i="3"/>
  <c r="Z4" i="3"/>
  <c r="Z5" i="3"/>
  <c r="Y5" i="3"/>
  <c r="Z6" i="3"/>
  <c r="Y6" i="3"/>
  <c r="Z7" i="3"/>
  <c r="Y7" i="3"/>
  <c r="Z8" i="3"/>
  <c r="Y8" i="3"/>
  <c r="Z9" i="3"/>
  <c r="Y9" i="3"/>
  <c r="Z10" i="3"/>
  <c r="Y10" i="3"/>
  <c r="Z11" i="3"/>
  <c r="Y11" i="3"/>
  <c r="Z12" i="3"/>
  <c r="Y12" i="3"/>
  <c r="Z13" i="3"/>
  <c r="Y13" i="3"/>
  <c r="Z14" i="3"/>
  <c r="Y14" i="3"/>
  <c r="Z15" i="3"/>
  <c r="Y15" i="3"/>
  <c r="Z16" i="3"/>
  <c r="Y16" i="3"/>
  <c r="Z17" i="3"/>
  <c r="Y17" i="3"/>
  <c r="Z18" i="3"/>
  <c r="Y18" i="3"/>
  <c r="Z19" i="3"/>
  <c r="AA19" i="3" s="1"/>
  <c r="Y19" i="3"/>
  <c r="P4" i="3"/>
  <c r="O4" i="3"/>
  <c r="P5" i="3"/>
  <c r="O5" i="3"/>
  <c r="P6" i="3"/>
  <c r="O6" i="3"/>
  <c r="P7" i="3"/>
  <c r="O7" i="3"/>
  <c r="P8" i="3"/>
  <c r="O8" i="3"/>
  <c r="P9" i="3"/>
  <c r="O9" i="3"/>
  <c r="P10" i="3"/>
  <c r="O10" i="3"/>
  <c r="P11" i="3"/>
  <c r="O11" i="3"/>
  <c r="P12" i="3"/>
  <c r="O12" i="3"/>
  <c r="P13" i="3"/>
  <c r="O13" i="3"/>
  <c r="F4" i="3"/>
  <c r="E4" i="3"/>
  <c r="F5" i="3"/>
  <c r="E5" i="3"/>
  <c r="F6" i="3"/>
  <c r="E6" i="3"/>
  <c r="F7" i="3"/>
  <c r="E7" i="3"/>
  <c r="F8" i="3"/>
  <c r="E8" i="3"/>
  <c r="F9" i="3"/>
  <c r="E9" i="3"/>
  <c r="F10" i="3"/>
  <c r="E10" i="3"/>
  <c r="F11" i="3"/>
  <c r="E11" i="3"/>
  <c r="F12" i="3"/>
  <c r="E12" i="3"/>
  <c r="F13" i="3"/>
  <c r="E13" i="3"/>
  <c r="F14" i="3"/>
  <c r="E14" i="3"/>
  <c r="F15" i="3"/>
  <c r="E15" i="3"/>
  <c r="F16" i="3"/>
  <c r="E16" i="3"/>
  <c r="AB19" i="3" l="1"/>
  <c r="AK4" i="4"/>
  <c r="AA4" i="4"/>
  <c r="Q4" i="4"/>
  <c r="G4" i="4"/>
  <c r="AA18" i="3"/>
  <c r="H4" i="4" l="1"/>
  <c r="R4" i="4"/>
  <c r="AB4" i="4"/>
  <c r="AL4" i="4"/>
  <c r="AB18" i="3"/>
  <c r="AA17" i="3"/>
  <c r="AB17" i="3" l="1"/>
  <c r="AA16" i="3"/>
  <c r="G16" i="3"/>
  <c r="H16" i="3" s="1"/>
  <c r="AB16" i="3" l="1"/>
  <c r="AA15" i="3"/>
  <c r="G15" i="3"/>
  <c r="H15" i="3" s="1"/>
  <c r="AB15" i="3" l="1"/>
  <c r="AK14" i="3"/>
  <c r="AA14" i="3"/>
  <c r="G14" i="3"/>
  <c r="H14" i="3" s="1"/>
  <c r="AB14" i="3" l="1"/>
  <c r="AL14" i="3"/>
  <c r="AK13" i="3"/>
  <c r="AA13" i="3"/>
  <c r="Q13" i="3"/>
  <c r="G13" i="3"/>
  <c r="H13" i="3" s="1"/>
  <c r="R13" i="3" l="1"/>
  <c r="AB13" i="3"/>
  <c r="AL13" i="3"/>
  <c r="AK12" i="3"/>
  <c r="AA12" i="3"/>
  <c r="Q12" i="3"/>
  <c r="G12" i="3"/>
  <c r="H12" i="3" s="1"/>
  <c r="R12" i="3" l="1"/>
  <c r="AB12" i="3"/>
  <c r="AL12" i="3"/>
  <c r="AK11" i="3"/>
  <c r="AA11" i="3"/>
  <c r="Q11" i="3"/>
  <c r="G11" i="3"/>
  <c r="H11" i="3" s="1"/>
  <c r="R11" i="3" l="1"/>
  <c r="AB11" i="3"/>
  <c r="AL11" i="3"/>
  <c r="AK10" i="3"/>
  <c r="AA10" i="3"/>
  <c r="Q10" i="3"/>
  <c r="G10" i="3"/>
  <c r="H10" i="3" s="1"/>
  <c r="R10" i="3" l="1"/>
  <c r="AB10" i="3"/>
  <c r="AL10" i="3"/>
  <c r="AK9" i="3"/>
  <c r="AA9" i="3"/>
  <c r="Q9" i="3"/>
  <c r="G9" i="3"/>
  <c r="H9" i="3" s="1"/>
  <c r="R9" i="3" l="1"/>
  <c r="AB9" i="3"/>
  <c r="AL9" i="3"/>
  <c r="AK8" i="3"/>
  <c r="AA8" i="3"/>
  <c r="Q8" i="3"/>
  <c r="G8" i="3"/>
  <c r="H8" i="3" s="1"/>
  <c r="R8" i="3" l="1"/>
  <c r="AB8" i="3"/>
  <c r="AL8" i="3"/>
  <c r="AK7" i="3"/>
  <c r="AA7" i="3"/>
  <c r="Q7" i="3"/>
  <c r="G7" i="3"/>
  <c r="H7" i="3" s="1"/>
  <c r="R7" i="3" l="1"/>
  <c r="AB7" i="3"/>
  <c r="AL7" i="3"/>
  <c r="AK6" i="3"/>
  <c r="AA6" i="3"/>
  <c r="Q6" i="3"/>
  <c r="G6" i="3"/>
  <c r="H6" i="3" s="1"/>
  <c r="R6" i="3" l="1"/>
  <c r="AB6" i="3"/>
  <c r="AL6" i="3"/>
  <c r="AK5" i="3"/>
  <c r="AA5" i="3"/>
  <c r="Q5" i="3"/>
  <c r="G5" i="3"/>
  <c r="H5" i="3" s="1"/>
  <c r="R5" i="3" l="1"/>
  <c r="AB5" i="3"/>
  <c r="AL5" i="3"/>
  <c r="AK4" i="3"/>
  <c r="AA4" i="3"/>
  <c r="Q4" i="3"/>
  <c r="G4" i="3"/>
  <c r="H4" i="3" s="1"/>
  <c r="R4" i="3" l="1"/>
  <c r="AB4" i="3"/>
  <c r="AL4" i="3"/>
  <c r="AH43" i="2"/>
  <c r="AJ43" i="2" s="1"/>
  <c r="AK43" i="2" s="1"/>
  <c r="AG43" i="2"/>
  <c r="AH42" i="2"/>
  <c r="AG42" i="2"/>
  <c r="AM42" i="2" s="1"/>
  <c r="AH41" i="2"/>
  <c r="AG41" i="2"/>
  <c r="AM41" i="2" s="1"/>
  <c r="AH40" i="2"/>
  <c r="AG40" i="2"/>
  <c r="AM40" i="2" s="1"/>
  <c r="AH39" i="2"/>
  <c r="AG39" i="2"/>
  <c r="AM39" i="2" s="1"/>
  <c r="AH38" i="2"/>
  <c r="AG38" i="2"/>
  <c r="AM38" i="2" s="1"/>
  <c r="AH37" i="2"/>
  <c r="AG37" i="2"/>
  <c r="AM37" i="2" s="1"/>
  <c r="AH36" i="2"/>
  <c r="AG36" i="2"/>
  <c r="AM36" i="2" s="1"/>
  <c r="AH35" i="2"/>
  <c r="AG35" i="2"/>
  <c r="AM35" i="2" s="1"/>
  <c r="AH34" i="2"/>
  <c r="AG34" i="2"/>
  <c r="AM34" i="2" s="1"/>
  <c r="AH33" i="2"/>
  <c r="AG33" i="2"/>
  <c r="AM33" i="2" s="1"/>
  <c r="AH32" i="2"/>
  <c r="AG32" i="2"/>
  <c r="AM32" i="2" s="1"/>
  <c r="AH31" i="2"/>
  <c r="AG31" i="2"/>
  <c r="AM31" i="2" s="1"/>
  <c r="AH30" i="2"/>
  <c r="AG30" i="2"/>
  <c r="AM30" i="2" s="1"/>
  <c r="AH29" i="2"/>
  <c r="AG29" i="2"/>
  <c r="AM29" i="2" s="1"/>
  <c r="AH28" i="2"/>
  <c r="AG28" i="2"/>
  <c r="AM28" i="2" s="1"/>
  <c r="AH27" i="2"/>
  <c r="AG27" i="2"/>
  <c r="AM27" i="2" s="1"/>
  <c r="AH26" i="2"/>
  <c r="AG26" i="2"/>
  <c r="AM26" i="2" s="1"/>
  <c r="AH25" i="2"/>
  <c r="AG25" i="2"/>
  <c r="AM25" i="2" s="1"/>
  <c r="AH24" i="2"/>
  <c r="AG24" i="2"/>
  <c r="AM24" i="2" s="1"/>
  <c r="AH23" i="2"/>
  <c r="AG23" i="2"/>
  <c r="AM23" i="2" s="1"/>
  <c r="AH22" i="2"/>
  <c r="AG22" i="2"/>
  <c r="AM22" i="2" s="1"/>
  <c r="AH21" i="2"/>
  <c r="AG21" i="2"/>
  <c r="AM21" i="2" s="1"/>
  <c r="AH20" i="2"/>
  <c r="AG20" i="2"/>
  <c r="AM20" i="2" s="1"/>
  <c r="AH19" i="2"/>
  <c r="AG19" i="2"/>
  <c r="AM19" i="2" s="1"/>
  <c r="AH18" i="2"/>
  <c r="AG18" i="2"/>
  <c r="AM18" i="2" s="1"/>
  <c r="AH17" i="2"/>
  <c r="AG17" i="2"/>
  <c r="AM17" i="2" s="1"/>
  <c r="AH16" i="2"/>
  <c r="AG16" i="2"/>
  <c r="AM16" i="2" s="1"/>
  <c r="AH15" i="2"/>
  <c r="AG15" i="2"/>
  <c r="AM15" i="2" s="1"/>
  <c r="X34" i="2"/>
  <c r="W34" i="2"/>
  <c r="AC34" i="2" s="1"/>
  <c r="X33" i="2"/>
  <c r="W33" i="2"/>
  <c r="AC33" i="2" s="1"/>
  <c r="X32" i="2"/>
  <c r="W32" i="2"/>
  <c r="AC32" i="2" s="1"/>
  <c r="X31" i="2"/>
  <c r="W31" i="2"/>
  <c r="AC31" i="2" s="1"/>
  <c r="X30" i="2"/>
  <c r="W30" i="2"/>
  <c r="AC30" i="2" s="1"/>
  <c r="X29" i="2"/>
  <c r="W29" i="2"/>
  <c r="AC29" i="2" s="1"/>
  <c r="X28" i="2"/>
  <c r="W28" i="2"/>
  <c r="AC28" i="2" s="1"/>
  <c r="X27" i="2"/>
  <c r="W27" i="2"/>
  <c r="AC27" i="2" s="1"/>
  <c r="X26" i="2"/>
  <c r="W26" i="2"/>
  <c r="AC26" i="2" s="1"/>
  <c r="W25" i="2"/>
  <c r="AC25" i="2" s="1"/>
  <c r="X24" i="2"/>
  <c r="W24" i="2"/>
  <c r="AC24" i="2" s="1"/>
  <c r="X23" i="2"/>
  <c r="W23" i="2"/>
  <c r="AC23" i="2" s="1"/>
  <c r="X22" i="2"/>
  <c r="W22" i="2"/>
  <c r="AC22" i="2" s="1"/>
  <c r="X21" i="2"/>
  <c r="W21" i="2"/>
  <c r="AC21" i="2" s="1"/>
  <c r="X20" i="2"/>
  <c r="W20" i="2"/>
  <c r="AC20" i="2" s="1"/>
  <c r="X19" i="2"/>
  <c r="W19" i="2"/>
  <c r="AC19" i="2" s="1"/>
  <c r="X18" i="2"/>
  <c r="W18" i="2"/>
  <c r="AC18" i="2" s="1"/>
  <c r="X17" i="2"/>
  <c r="W17" i="2"/>
  <c r="AC17" i="2" s="1"/>
  <c r="X16" i="2"/>
  <c r="W16" i="2"/>
  <c r="AC16" i="2" s="1"/>
  <c r="X15" i="2"/>
  <c r="W15" i="2"/>
  <c r="AC15" i="2" s="1"/>
  <c r="N29" i="2"/>
  <c r="M29" i="2"/>
  <c r="S29" i="2" s="1"/>
  <c r="N28" i="2"/>
  <c r="M28" i="2"/>
  <c r="S28" i="2" s="1"/>
  <c r="N27" i="2"/>
  <c r="M27" i="2"/>
  <c r="S27" i="2" s="1"/>
  <c r="N26" i="2"/>
  <c r="M26" i="2"/>
  <c r="S26" i="2" s="1"/>
  <c r="N25" i="2"/>
  <c r="M25" i="2"/>
  <c r="S25" i="2" s="1"/>
  <c r="N24" i="2"/>
  <c r="M24" i="2"/>
  <c r="S24" i="2" s="1"/>
  <c r="N23" i="2"/>
  <c r="M23" i="2"/>
  <c r="S23" i="2" s="1"/>
  <c r="N22" i="2"/>
  <c r="M22" i="2"/>
  <c r="S22" i="2" s="1"/>
  <c r="N21" i="2"/>
  <c r="M21" i="2"/>
  <c r="S21" i="2" s="1"/>
  <c r="N20" i="2"/>
  <c r="M20" i="2"/>
  <c r="S20" i="2" s="1"/>
  <c r="N19" i="2"/>
  <c r="M19" i="2"/>
  <c r="S19" i="2" s="1"/>
  <c r="N18" i="2"/>
  <c r="M18" i="2"/>
  <c r="S18" i="2" s="1"/>
  <c r="N17" i="2"/>
  <c r="M17" i="2"/>
  <c r="S17" i="2" s="1"/>
  <c r="N16" i="2"/>
  <c r="M16" i="2"/>
  <c r="S16" i="2" s="1"/>
  <c r="N15" i="2"/>
  <c r="M15" i="2"/>
  <c r="S15" i="2" s="1"/>
  <c r="D15" i="2"/>
  <c r="E15" i="2" s="1"/>
  <c r="C15" i="2"/>
  <c r="D29" i="2"/>
  <c r="C29" i="2"/>
  <c r="I29" i="2" s="1"/>
  <c r="D28" i="2"/>
  <c r="C28" i="2"/>
  <c r="I28" i="2" s="1"/>
  <c r="D27" i="2"/>
  <c r="C27" i="2"/>
  <c r="I27" i="2" s="1"/>
  <c r="D26" i="2"/>
  <c r="C26" i="2"/>
  <c r="I26" i="2" s="1"/>
  <c r="D25" i="2"/>
  <c r="C25" i="2"/>
  <c r="I25" i="2" s="1"/>
  <c r="D24" i="2"/>
  <c r="C24" i="2"/>
  <c r="I24" i="2" s="1"/>
  <c r="D23" i="2"/>
  <c r="C23" i="2"/>
  <c r="I23" i="2" s="1"/>
  <c r="D22" i="2"/>
  <c r="C22" i="2"/>
  <c r="I22" i="2" s="1"/>
  <c r="D21" i="2"/>
  <c r="C21" i="2"/>
  <c r="I21" i="2" s="1"/>
  <c r="D20" i="2"/>
  <c r="C20" i="2"/>
  <c r="I20" i="2" s="1"/>
  <c r="D19" i="2"/>
  <c r="C19" i="2"/>
  <c r="I19" i="2" s="1"/>
  <c r="D18" i="2"/>
  <c r="C18" i="2"/>
  <c r="I18" i="2" s="1"/>
  <c r="D17" i="2"/>
  <c r="C17" i="2"/>
  <c r="I17" i="2" s="1"/>
  <c r="D16" i="2"/>
  <c r="C16" i="2"/>
  <c r="I16" i="2" s="1"/>
  <c r="I15" i="2"/>
  <c r="AJ15" i="2" l="1"/>
  <c r="AI15" i="2"/>
  <c r="AJ16" i="2"/>
  <c r="AI16" i="2"/>
  <c r="AJ17" i="2"/>
  <c r="AI17" i="2"/>
  <c r="AJ18" i="2"/>
  <c r="AI18" i="2"/>
  <c r="AJ19" i="2"/>
  <c r="AI19" i="2"/>
  <c r="AJ20" i="2"/>
  <c r="AI20" i="2"/>
  <c r="AJ21" i="2"/>
  <c r="AI21" i="2"/>
  <c r="AJ22" i="2"/>
  <c r="AI22" i="2"/>
  <c r="AJ23" i="2"/>
  <c r="AI23" i="2"/>
  <c r="AJ24" i="2"/>
  <c r="AI24" i="2"/>
  <c r="AJ25" i="2"/>
  <c r="AI25" i="2"/>
  <c r="AJ26" i="2"/>
  <c r="AI26" i="2"/>
  <c r="AJ27" i="2"/>
  <c r="AI27" i="2"/>
  <c r="AJ28" i="2"/>
  <c r="AI28" i="2"/>
  <c r="AJ29" i="2"/>
  <c r="AI29" i="2"/>
  <c r="AJ30" i="2"/>
  <c r="AI30" i="2"/>
  <c r="AJ31" i="2"/>
  <c r="AI31" i="2"/>
  <c r="AJ32" i="2"/>
  <c r="AI32" i="2"/>
  <c r="AJ33" i="2"/>
  <c r="AI33" i="2"/>
  <c r="AJ34" i="2"/>
  <c r="AI34" i="2"/>
  <c r="AJ35" i="2"/>
  <c r="AI35" i="2"/>
  <c r="AJ36" i="2"/>
  <c r="AI36" i="2"/>
  <c r="AJ37" i="2"/>
  <c r="AI37" i="2"/>
  <c r="AJ38" i="2"/>
  <c r="AI38" i="2"/>
  <c r="AJ39" i="2"/>
  <c r="AI39" i="2"/>
  <c r="AJ40" i="2"/>
  <c r="AI40" i="2"/>
  <c r="AJ41" i="2"/>
  <c r="AI41" i="2"/>
  <c r="AJ42" i="2"/>
  <c r="AK42" i="2" s="1"/>
  <c r="AL42" i="2" s="1"/>
  <c r="AI42" i="2"/>
  <c r="Z15" i="2"/>
  <c r="Y15" i="2"/>
  <c r="Z16" i="2"/>
  <c r="Y16" i="2"/>
  <c r="Z17" i="2"/>
  <c r="Y17" i="2"/>
  <c r="Z18" i="2"/>
  <c r="Y18" i="2"/>
  <c r="Z19" i="2"/>
  <c r="Y19" i="2"/>
  <c r="Z20" i="2"/>
  <c r="Y20" i="2"/>
  <c r="Z21" i="2"/>
  <c r="Y21" i="2"/>
  <c r="Z22" i="2"/>
  <c r="Y22" i="2"/>
  <c r="Z23" i="2"/>
  <c r="Y23" i="2"/>
  <c r="Z24" i="2"/>
  <c r="Y24" i="2"/>
  <c r="Z25" i="2"/>
  <c r="Y25" i="2"/>
  <c r="Z26" i="2"/>
  <c r="Y26" i="2"/>
  <c r="Z27" i="2"/>
  <c r="Y27" i="2"/>
  <c r="Z28" i="2"/>
  <c r="Y28" i="2"/>
  <c r="Z29" i="2"/>
  <c r="Y29" i="2"/>
  <c r="Z30" i="2"/>
  <c r="Y30" i="2"/>
  <c r="Z31" i="2"/>
  <c r="Y31" i="2"/>
  <c r="Z32" i="2"/>
  <c r="Y32" i="2"/>
  <c r="Z33" i="2"/>
  <c r="Y33" i="2"/>
  <c r="Z34" i="2"/>
  <c r="Y34" i="2"/>
  <c r="P15" i="2"/>
  <c r="O15" i="2"/>
  <c r="P16" i="2"/>
  <c r="O16" i="2"/>
  <c r="P17" i="2"/>
  <c r="O17" i="2"/>
  <c r="P18" i="2"/>
  <c r="O18" i="2"/>
  <c r="P19" i="2"/>
  <c r="O19" i="2"/>
  <c r="P20" i="2"/>
  <c r="O20" i="2"/>
  <c r="P21" i="2"/>
  <c r="O21" i="2"/>
  <c r="P22" i="2"/>
  <c r="O22" i="2"/>
  <c r="P23" i="2"/>
  <c r="O23" i="2"/>
  <c r="P24" i="2"/>
  <c r="O24" i="2"/>
  <c r="P25" i="2"/>
  <c r="O25" i="2"/>
  <c r="P26" i="2"/>
  <c r="O26" i="2"/>
  <c r="P27" i="2"/>
  <c r="O27" i="2"/>
  <c r="P28" i="2"/>
  <c r="O28" i="2"/>
  <c r="P29" i="2"/>
  <c r="O29" i="2"/>
  <c r="F15" i="2"/>
  <c r="F16" i="2"/>
  <c r="E16" i="2"/>
  <c r="F17" i="2"/>
  <c r="E17" i="2"/>
  <c r="F18" i="2"/>
  <c r="E18" i="2"/>
  <c r="F19" i="2"/>
  <c r="E19" i="2"/>
  <c r="F20" i="2"/>
  <c r="E20" i="2"/>
  <c r="F21" i="2"/>
  <c r="E21" i="2"/>
  <c r="F22" i="2"/>
  <c r="E22" i="2"/>
  <c r="F23" i="2"/>
  <c r="E23" i="2"/>
  <c r="F24" i="2"/>
  <c r="E24" i="2"/>
  <c r="F25" i="2"/>
  <c r="E25" i="2"/>
  <c r="F26" i="2"/>
  <c r="E26" i="2"/>
  <c r="F27" i="2"/>
  <c r="E27" i="2"/>
  <c r="F28" i="2"/>
  <c r="E28" i="2"/>
  <c r="F29" i="2"/>
  <c r="E29" i="2"/>
  <c r="AK41" i="2" l="1"/>
  <c r="AL41" i="2" s="1"/>
  <c r="AK40" i="2" l="1"/>
  <c r="AL40" i="2" s="1"/>
  <c r="AK39" i="2" l="1"/>
  <c r="AL39" i="2" s="1"/>
  <c r="AK38" i="2" l="1"/>
  <c r="AL38" i="2" s="1"/>
  <c r="AK37" i="2" l="1"/>
  <c r="AL37" i="2" s="1"/>
  <c r="AK36" i="2" l="1"/>
  <c r="AL36" i="2" s="1"/>
  <c r="AK35" i="2" l="1"/>
  <c r="AL35" i="2" s="1"/>
  <c r="AK34" i="2" l="1"/>
  <c r="AL34" i="2" s="1"/>
  <c r="AA34" i="2"/>
  <c r="AB34" i="2" s="1"/>
  <c r="AK33" i="2" l="1"/>
  <c r="AL33" i="2" s="1"/>
  <c r="AA33" i="2"/>
  <c r="AB33" i="2" s="1"/>
  <c r="AK32" i="2" l="1"/>
  <c r="AL32" i="2" s="1"/>
  <c r="AA32" i="2"/>
  <c r="AB32" i="2" s="1"/>
  <c r="AK31" i="2" l="1"/>
  <c r="AL31" i="2" s="1"/>
  <c r="AA31" i="2"/>
  <c r="AB31" i="2" s="1"/>
  <c r="AK30" i="2" l="1"/>
  <c r="AL30" i="2" s="1"/>
  <c r="AA30" i="2"/>
  <c r="AB30" i="2" s="1"/>
  <c r="AK29" i="2" l="1"/>
  <c r="AL29" i="2" s="1"/>
  <c r="AA29" i="2"/>
  <c r="AB29" i="2" s="1"/>
  <c r="Q29" i="2"/>
  <c r="R29" i="2" s="1"/>
  <c r="G29" i="2"/>
  <c r="H29" i="2" s="1"/>
  <c r="AK28" i="2" l="1"/>
  <c r="AL28" i="2" s="1"/>
  <c r="AA28" i="2"/>
  <c r="AB28" i="2" s="1"/>
  <c r="Q28" i="2"/>
  <c r="R28" i="2" s="1"/>
  <c r="G28" i="2"/>
  <c r="H28" i="2" s="1"/>
  <c r="AK27" i="2" l="1"/>
  <c r="AL27" i="2" s="1"/>
  <c r="AA27" i="2"/>
  <c r="AB27" i="2" s="1"/>
  <c r="Q27" i="2"/>
  <c r="R27" i="2" s="1"/>
  <c r="G27" i="2"/>
  <c r="H27" i="2" s="1"/>
  <c r="AK26" i="2" l="1"/>
  <c r="AL26" i="2" s="1"/>
  <c r="AA26" i="2"/>
  <c r="AB26" i="2" s="1"/>
  <c r="Q26" i="2"/>
  <c r="R26" i="2" s="1"/>
  <c r="G26" i="2"/>
  <c r="H26" i="2" s="1"/>
  <c r="AK25" i="2" l="1"/>
  <c r="AL25" i="2" s="1"/>
  <c r="AA25" i="2"/>
  <c r="AB25" i="2" s="1"/>
  <c r="Q25" i="2"/>
  <c r="R25" i="2" s="1"/>
  <c r="G25" i="2"/>
  <c r="H25" i="2" s="1"/>
  <c r="AK24" i="2" l="1"/>
  <c r="AL24" i="2" s="1"/>
  <c r="AA24" i="2"/>
  <c r="AB24" i="2" s="1"/>
  <c r="Q24" i="2"/>
  <c r="R24" i="2" s="1"/>
  <c r="G24" i="2"/>
  <c r="H24" i="2" s="1"/>
  <c r="AK23" i="2" l="1"/>
  <c r="AL23" i="2" s="1"/>
  <c r="AA23" i="2"/>
  <c r="AB23" i="2" s="1"/>
  <c r="Q23" i="2"/>
  <c r="R23" i="2" s="1"/>
  <c r="G23" i="2"/>
  <c r="H23" i="2" s="1"/>
  <c r="AK22" i="2" l="1"/>
  <c r="AL22" i="2" s="1"/>
  <c r="AA22" i="2"/>
  <c r="AB22" i="2" s="1"/>
  <c r="Q22" i="2"/>
  <c r="R22" i="2" s="1"/>
  <c r="G22" i="2"/>
  <c r="H22" i="2" s="1"/>
  <c r="AK21" i="2" l="1"/>
  <c r="AL21" i="2" s="1"/>
  <c r="AA21" i="2"/>
  <c r="AB21" i="2" s="1"/>
  <c r="Q21" i="2"/>
  <c r="R21" i="2" s="1"/>
  <c r="G21" i="2"/>
  <c r="H21" i="2" s="1"/>
  <c r="AK20" i="2" l="1"/>
  <c r="AL20" i="2" s="1"/>
  <c r="AA20" i="2"/>
  <c r="AB20" i="2" s="1"/>
  <c r="Q20" i="2"/>
  <c r="R20" i="2" s="1"/>
  <c r="G20" i="2"/>
  <c r="H20" i="2" s="1"/>
  <c r="AK19" i="2" l="1"/>
  <c r="AL19" i="2" s="1"/>
  <c r="AA19" i="2"/>
  <c r="AB19" i="2" s="1"/>
  <c r="Q19" i="2"/>
  <c r="R19" i="2" s="1"/>
  <c r="G19" i="2"/>
  <c r="H19" i="2" s="1"/>
  <c r="AK18" i="2" l="1"/>
  <c r="AL18" i="2" s="1"/>
  <c r="AA18" i="2"/>
  <c r="AB18" i="2" s="1"/>
  <c r="Q18" i="2"/>
  <c r="R18" i="2" s="1"/>
  <c r="G18" i="2"/>
  <c r="H18" i="2" s="1"/>
  <c r="AK17" i="2" l="1"/>
  <c r="AL17" i="2" s="1"/>
  <c r="AA17" i="2"/>
  <c r="AB17" i="2" s="1"/>
  <c r="Q17" i="2"/>
  <c r="R17" i="2" s="1"/>
  <c r="G17" i="2"/>
  <c r="H17" i="2" s="1"/>
  <c r="AK16" i="2" l="1"/>
  <c r="AL16" i="2" s="1"/>
  <c r="AA16" i="2"/>
  <c r="AB16" i="2" s="1"/>
  <c r="Q16" i="2"/>
  <c r="R16" i="2" s="1"/>
  <c r="G16" i="2"/>
  <c r="H16" i="2" l="1"/>
  <c r="AK15" i="2"/>
  <c r="AA15" i="2"/>
  <c r="Q15" i="2"/>
  <c r="G15" i="2"/>
  <c r="H15" i="2" l="1"/>
  <c r="R15" i="2"/>
  <c r="AB15" i="2"/>
  <c r="AL15" i="2"/>
</calcChain>
</file>

<file path=xl/sharedStrings.xml><?xml version="1.0" encoding="utf-8"?>
<sst xmlns="http://schemas.openxmlformats.org/spreadsheetml/2006/main" count="164" uniqueCount="20">
  <si>
    <t>nx</t>
  </si>
  <si>
    <t>lx</t>
  </si>
  <si>
    <t>dx</t>
  </si>
  <si>
    <t>qx</t>
  </si>
  <si>
    <t>Lx</t>
  </si>
  <si>
    <t>Tx</t>
  </si>
  <si>
    <t>ex</t>
  </si>
  <si>
    <t>Days</t>
  </si>
  <si>
    <t xml:space="preserve">Days </t>
  </si>
  <si>
    <t>Repeat 4</t>
  </si>
  <si>
    <t>Life tables of moina macrocopa with microplastics 5 mg/L</t>
  </si>
  <si>
    <t>Repeat 1</t>
  </si>
  <si>
    <t>Repeat 2</t>
  </si>
  <si>
    <t>Repet 3</t>
  </si>
  <si>
    <t>Life tables of moina macrocopa with microplastics 10 mg/L</t>
  </si>
  <si>
    <t>Repeat 3</t>
  </si>
  <si>
    <t>Life tables of moina macrocopa with microplastics 20 mg/L</t>
  </si>
  <si>
    <t>Life tables of moina macrocopa without microplastics. Control</t>
  </si>
  <si>
    <t>log10  lx</t>
  </si>
  <si>
    <t>log10 lx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</si>
</sst>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33130</xdr:colOff>
      <xdr:row>1</xdr:row>
      <xdr:rowOff>33130</xdr:rowOff>
    </xdr:from>
    <xdr:to>
      <xdr:col>17</xdr:col>
      <xdr:colOff>198783</xdr:colOff>
      <xdr:row>10</xdr:row>
      <xdr:rowOff>132521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17ED14A-0FFD-304A-D81A-E16FFD7C9A57}"/>
            </a:ext>
          </a:extLst>
        </xdr:cNvPr>
        <xdr:cNvSpPr txBox="1"/>
      </xdr:nvSpPr>
      <xdr:spPr>
        <a:xfrm>
          <a:off x="33130" y="33130"/>
          <a:ext cx="13682870" cy="13749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Effect of ABS secondary microplastics on survival, mortality rate, life expectancy and fecundity of the freshwater cladocerans </a:t>
          </a:r>
          <a:r>
            <a:rPr lang="en-US" sz="12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Moina macrocopa</a:t>
          </a:r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(Straus, 1820)</a:t>
          </a:r>
          <a:endParaRPr lang="es-MX" sz="12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12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Diana L. Manríquez-Guzmán</a:t>
          </a:r>
          <a:r>
            <a:rPr lang="es-MX" sz="12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a, b</a:t>
          </a:r>
          <a:r>
            <a:rPr lang="es-MX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Diego de Jesús Chaparro-Herrera</a:t>
          </a:r>
          <a:r>
            <a:rPr lang="es-MX" sz="12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*b</a:t>
          </a:r>
          <a:r>
            <a:rPr lang="es-MX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Pedro Ramírez-García</a:t>
          </a:r>
          <a:r>
            <a:rPr lang="es-MX" sz="12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</a:t>
          </a:r>
        </a:p>
        <a:p>
          <a:pPr algn="ctr"/>
          <a:endParaRPr lang="es-MX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2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es-MX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Posgrado en Ciencias Biológicas, Universidad Nacional Autónoma de México, Mexico City, Mexico.</a:t>
          </a:r>
        </a:p>
        <a:p>
          <a:r>
            <a:rPr lang="es-MX" sz="12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es-MX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División de Investigación y Posgrado, Facultad de Estudios Superiores Iztacala, Universidad Nacional Autónoma de México, Laboratorio de Bacteriología, UIICSE, State of Mexico, Mexico.</a:t>
          </a:r>
        </a:p>
        <a:p>
          <a:endParaRPr lang="es-MX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i="1"/>
            <a:t>Water, Air, &amp; Soil Pollution</a:t>
          </a:r>
          <a:r>
            <a:rPr lang="es-MX" sz="1100" i="1" baseline="0"/>
            <a:t>. </a:t>
          </a:r>
          <a:r>
            <a:rPr lang="es-MX" sz="1100" i="1"/>
            <a:t>An International Journal of Environmental Pollution</a:t>
          </a:r>
        </a:p>
        <a:p>
          <a:endParaRPr lang="es-MX" sz="1100" i="1"/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28B2-E83C-4234-A3FD-9FC42B2BDF0B}">
  <dimension ref="A1:AQ49"/>
  <sheetViews>
    <sheetView tabSelected="1" topLeftCell="A2" zoomScale="46" zoomScaleNormal="85" workbookViewId="0">
      <selection activeCell="D34" sqref="D34"/>
    </sheetView>
  </sheetViews>
  <sheetFormatPr baseColWidth="10" defaultRowHeight="14.4" x14ac:dyDescent="0.3"/>
  <sheetData>
    <row r="1" spans="1:43" hidden="1" x14ac:dyDescent="0.3"/>
    <row r="12" spans="1:43" s="4" customFormat="1" ht="15.6" x14ac:dyDescent="0.3">
      <c r="A12" s="20" t="s">
        <v>17</v>
      </c>
      <c r="B12" s="20"/>
      <c r="C12" s="20"/>
      <c r="D12" s="20"/>
      <c r="E12" s="20"/>
      <c r="F12" s="20"/>
      <c r="G12" s="20"/>
      <c r="H12" s="20"/>
    </row>
    <row r="13" spans="1:43" ht="15.6" x14ac:dyDescent="0.3">
      <c r="A13" s="3"/>
      <c r="B13" s="3" t="s">
        <v>11</v>
      </c>
      <c r="C13" s="3"/>
      <c r="D13" s="3"/>
      <c r="E13" s="3"/>
      <c r="F13" s="3"/>
      <c r="G13" s="3"/>
      <c r="H13" s="3"/>
      <c r="I13" s="3"/>
      <c r="J13" s="4"/>
      <c r="K13" s="3"/>
      <c r="L13" s="4" t="s">
        <v>12</v>
      </c>
      <c r="M13" s="4"/>
      <c r="N13" s="4"/>
      <c r="O13" s="4"/>
      <c r="P13" s="4"/>
      <c r="Q13" s="4"/>
      <c r="R13" s="4"/>
      <c r="S13" s="4"/>
      <c r="T13" s="4"/>
      <c r="U13" s="3"/>
      <c r="V13" t="s">
        <v>15</v>
      </c>
      <c r="W13" s="4"/>
      <c r="X13" s="4"/>
      <c r="Y13" s="4"/>
      <c r="Z13" s="4"/>
      <c r="AA13" s="4"/>
      <c r="AB13" s="4"/>
      <c r="AC13" s="4"/>
      <c r="AD13" s="4"/>
      <c r="AE13" s="4"/>
      <c r="AF13" s="4" t="s">
        <v>9</v>
      </c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3" s="2" customFormat="1" ht="15.6" x14ac:dyDescent="0.3">
      <c r="A14" s="15" t="s">
        <v>7</v>
      </c>
      <c r="B14" s="15" t="s">
        <v>0</v>
      </c>
      <c r="C14" s="15" t="s">
        <v>1</v>
      </c>
      <c r="D14" s="15" t="s">
        <v>2</v>
      </c>
      <c r="E14" s="15" t="s">
        <v>3</v>
      </c>
      <c r="F14" s="15" t="s">
        <v>4</v>
      </c>
      <c r="G14" s="15" t="s">
        <v>5</v>
      </c>
      <c r="H14" s="15" t="s">
        <v>6</v>
      </c>
      <c r="I14" s="16" t="s">
        <v>19</v>
      </c>
      <c r="K14" s="15" t="s">
        <v>7</v>
      </c>
      <c r="L14" s="15" t="s">
        <v>0</v>
      </c>
      <c r="M14" s="15" t="s">
        <v>1</v>
      </c>
      <c r="N14" s="15" t="s">
        <v>2</v>
      </c>
      <c r="O14" s="15" t="s">
        <v>3</v>
      </c>
      <c r="P14" s="15" t="s">
        <v>4</v>
      </c>
      <c r="Q14" s="15" t="s">
        <v>5</v>
      </c>
      <c r="R14" s="15" t="s">
        <v>6</v>
      </c>
      <c r="S14" s="16" t="s">
        <v>19</v>
      </c>
      <c r="T14" s="9"/>
      <c r="U14" s="15" t="s">
        <v>8</v>
      </c>
      <c r="V14" s="15" t="s">
        <v>0</v>
      </c>
      <c r="W14" s="15" t="s">
        <v>1</v>
      </c>
      <c r="X14" s="15" t="s">
        <v>2</v>
      </c>
      <c r="Y14" s="15" t="s">
        <v>3</v>
      </c>
      <c r="Z14" s="15" t="s">
        <v>4</v>
      </c>
      <c r="AA14" s="15" t="s">
        <v>5</v>
      </c>
      <c r="AB14" s="15" t="s">
        <v>6</v>
      </c>
      <c r="AC14" s="16" t="s">
        <v>19</v>
      </c>
      <c r="AD14" s="9"/>
      <c r="AE14" s="15" t="s">
        <v>8</v>
      </c>
      <c r="AF14" s="15" t="s">
        <v>0</v>
      </c>
      <c r="AG14" s="15" t="s">
        <v>1</v>
      </c>
      <c r="AH14" s="15" t="s">
        <v>2</v>
      </c>
      <c r="AI14" s="15" t="s">
        <v>3</v>
      </c>
      <c r="AJ14" s="15" t="s">
        <v>4</v>
      </c>
      <c r="AK14" s="15" t="s">
        <v>5</v>
      </c>
      <c r="AL14" s="15" t="s">
        <v>6</v>
      </c>
      <c r="AM14" s="16" t="s">
        <v>19</v>
      </c>
      <c r="AN14" s="9"/>
      <c r="AO14" s="11"/>
      <c r="AP14" s="11"/>
      <c r="AQ14" s="11"/>
    </row>
    <row r="15" spans="1:43" ht="15.6" x14ac:dyDescent="0.3">
      <c r="A15" s="3">
        <v>1</v>
      </c>
      <c r="B15" s="3">
        <v>10</v>
      </c>
      <c r="C15" s="3">
        <f>(B15/10)</f>
        <v>1</v>
      </c>
      <c r="D15" s="3">
        <f>(B15-B16)</f>
        <v>3</v>
      </c>
      <c r="E15" s="3">
        <f>(D15/B15)</f>
        <v>0.3</v>
      </c>
      <c r="F15" s="3">
        <f>B16+(D15/2)</f>
        <v>8.5</v>
      </c>
      <c r="G15" s="3">
        <f>G16+F15</f>
        <v>68</v>
      </c>
      <c r="H15" s="3">
        <f t="shared" ref="H15:H29" si="0">G15/B15</f>
        <v>6.8</v>
      </c>
      <c r="I15" s="3">
        <f>LOG10(C15)</f>
        <v>0</v>
      </c>
      <c r="K15" s="3">
        <v>1</v>
      </c>
      <c r="L15" s="3">
        <v>10</v>
      </c>
      <c r="M15" s="3">
        <f>(L15/10)</f>
        <v>1</v>
      </c>
      <c r="N15" s="3">
        <f>(L15-L16)</f>
        <v>1</v>
      </c>
      <c r="O15" s="3">
        <f>(N15/L15)</f>
        <v>0.1</v>
      </c>
      <c r="P15" s="3">
        <f>L16+(N15/2)</f>
        <v>9.5</v>
      </c>
      <c r="Q15" s="3">
        <f>Q16+P15</f>
        <v>87</v>
      </c>
      <c r="R15" s="3">
        <f t="shared" ref="R15:R29" si="1">Q15/L15</f>
        <v>8.6999999999999993</v>
      </c>
      <c r="S15" s="3">
        <f>LOG10(M15)</f>
        <v>0</v>
      </c>
      <c r="U15" s="3">
        <v>1</v>
      </c>
      <c r="V15" s="3">
        <v>10</v>
      </c>
      <c r="W15" s="3">
        <f>(V15/10)</f>
        <v>1</v>
      </c>
      <c r="X15" s="3">
        <f>(V15-V16)</f>
        <v>0</v>
      </c>
      <c r="Y15" s="3">
        <f>(X15/V15)</f>
        <v>0</v>
      </c>
      <c r="Z15" s="3">
        <f>V16+(X15/2)</f>
        <v>10</v>
      </c>
      <c r="AA15" s="3">
        <f>AA16+Z15</f>
        <v>73</v>
      </c>
      <c r="AB15" s="4">
        <f t="shared" ref="AB15:AB34" si="2">AA15/V15</f>
        <v>7.3</v>
      </c>
      <c r="AC15" s="3">
        <f>LOG10(W15)</f>
        <v>0</v>
      </c>
      <c r="AE15" s="3">
        <v>1</v>
      </c>
      <c r="AF15" s="3">
        <v>10</v>
      </c>
      <c r="AG15" s="3">
        <f>(AF15/10)</f>
        <v>1</v>
      </c>
      <c r="AH15" s="3">
        <f>(AF15-AF16)</f>
        <v>2</v>
      </c>
      <c r="AI15" s="3">
        <f>(AH15/AF15)</f>
        <v>0.2</v>
      </c>
      <c r="AJ15" s="3">
        <f>AF16+(AH15/2)</f>
        <v>9</v>
      </c>
      <c r="AK15" s="3">
        <f>AK16+AJ15</f>
        <v>96</v>
      </c>
      <c r="AL15" s="3">
        <f t="shared" ref="AL15:AL42" si="3">AK15/AF15</f>
        <v>9.6</v>
      </c>
      <c r="AM15" s="3">
        <f>LOG10(AG15)</f>
        <v>0</v>
      </c>
      <c r="AO15" s="4"/>
      <c r="AP15" s="4"/>
      <c r="AQ15" s="4"/>
    </row>
    <row r="16" spans="1:43" ht="15.6" x14ac:dyDescent="0.3">
      <c r="A16" s="3">
        <v>2</v>
      </c>
      <c r="B16" s="3">
        <v>7</v>
      </c>
      <c r="C16" s="3">
        <f t="shared" ref="C16:C29" si="4">(B16/10)</f>
        <v>0.7</v>
      </c>
      <c r="D16" s="3">
        <f t="shared" ref="D16:D29" si="5">(B16-B17)</f>
        <v>1</v>
      </c>
      <c r="E16" s="3">
        <f t="shared" ref="E16:E29" si="6">(D16/B16)</f>
        <v>0.14285714285714285</v>
      </c>
      <c r="F16" s="3">
        <f t="shared" ref="F16:F29" si="7">B17+(D16/2)</f>
        <v>6.5</v>
      </c>
      <c r="G16" s="3">
        <f t="shared" ref="G16:G29" si="8">G17+F16</f>
        <v>59.5</v>
      </c>
      <c r="H16" s="3">
        <f t="shared" si="0"/>
        <v>8.5</v>
      </c>
      <c r="I16" s="3">
        <f t="shared" ref="I16:I29" si="9">LOG10(C16)</f>
        <v>-0.15490195998574319</v>
      </c>
      <c r="K16" s="3">
        <v>2</v>
      </c>
      <c r="L16" s="3">
        <v>9</v>
      </c>
      <c r="M16" s="3">
        <f t="shared" ref="M16:M29" si="10">(L16/10)</f>
        <v>0.9</v>
      </c>
      <c r="N16" s="3">
        <f t="shared" ref="N16:N29" si="11">(L16-L17)</f>
        <v>0</v>
      </c>
      <c r="O16" s="3">
        <f t="shared" ref="O16:O29" si="12">(N16/L16)</f>
        <v>0</v>
      </c>
      <c r="P16" s="3">
        <f t="shared" ref="P16:P29" si="13">L17+(N16/2)</f>
        <v>9</v>
      </c>
      <c r="Q16" s="3">
        <f t="shared" ref="Q16:Q29" si="14">Q17+P16</f>
        <v>77.5</v>
      </c>
      <c r="R16" s="3">
        <f t="shared" si="1"/>
        <v>8.6111111111111107</v>
      </c>
      <c r="S16" s="3">
        <f t="shared" ref="S16:S29" si="15">LOG10(M16)</f>
        <v>-4.5757490560675115E-2</v>
      </c>
      <c r="U16" s="3">
        <v>2</v>
      </c>
      <c r="V16" s="3">
        <v>10</v>
      </c>
      <c r="W16" s="3">
        <f t="shared" ref="W16:W34" si="16">(V16/10)</f>
        <v>1</v>
      </c>
      <c r="X16" s="3">
        <f t="shared" ref="X16:X34" si="17">(V16-V17)</f>
        <v>3</v>
      </c>
      <c r="Y16" s="3">
        <f t="shared" ref="Y16:Y34" si="18">(X16/V16)</f>
        <v>0.3</v>
      </c>
      <c r="Z16" s="3">
        <f t="shared" ref="Z16:Z34" si="19">V17+(X16/2)</f>
        <v>8.5</v>
      </c>
      <c r="AA16" s="3">
        <f t="shared" ref="AA16:AA34" si="20">AA17+Z16</f>
        <v>63</v>
      </c>
      <c r="AB16" s="4">
        <f t="shared" si="2"/>
        <v>6.3</v>
      </c>
      <c r="AC16" s="3">
        <f t="shared" ref="AC16:AC34" si="21">LOG10(W16)</f>
        <v>0</v>
      </c>
      <c r="AE16" s="3">
        <v>2</v>
      </c>
      <c r="AF16" s="3">
        <v>8</v>
      </c>
      <c r="AG16" s="3">
        <f t="shared" ref="AG16:AG43" si="22">(AF16/10)</f>
        <v>0.8</v>
      </c>
      <c r="AH16" s="3">
        <f t="shared" ref="AH16:AH41" si="23">(AF16-AF17)</f>
        <v>1</v>
      </c>
      <c r="AI16" s="3">
        <f t="shared" ref="AI16:AI42" si="24">(AH16/AF16)</f>
        <v>0.125</v>
      </c>
      <c r="AJ16" s="3">
        <f t="shared" ref="AJ16:AJ43" si="25">AF17+(AH16/2)</f>
        <v>7.5</v>
      </c>
      <c r="AK16" s="3">
        <f t="shared" ref="AK16:AK43" si="26">AK17+AJ16</f>
        <v>87</v>
      </c>
      <c r="AL16" s="3">
        <f t="shared" si="3"/>
        <v>10.875</v>
      </c>
      <c r="AM16" s="3">
        <f t="shared" ref="AM16:AM42" si="27">LOG10(AG16)</f>
        <v>-9.6910013008056392E-2</v>
      </c>
      <c r="AO16" s="4"/>
      <c r="AP16" s="4"/>
      <c r="AQ16" s="4"/>
    </row>
    <row r="17" spans="1:43" ht="15.6" x14ac:dyDescent="0.3">
      <c r="A17" s="3">
        <v>3</v>
      </c>
      <c r="B17" s="3">
        <v>6</v>
      </c>
      <c r="C17" s="3">
        <f t="shared" si="4"/>
        <v>0.6</v>
      </c>
      <c r="D17" s="3">
        <f t="shared" si="5"/>
        <v>0</v>
      </c>
      <c r="E17" s="3">
        <f t="shared" si="6"/>
        <v>0</v>
      </c>
      <c r="F17" s="3">
        <f t="shared" si="7"/>
        <v>6</v>
      </c>
      <c r="G17" s="3">
        <f t="shared" si="8"/>
        <v>53</v>
      </c>
      <c r="H17" s="3">
        <f t="shared" si="0"/>
        <v>8.8333333333333339</v>
      </c>
      <c r="I17" s="3">
        <f t="shared" si="9"/>
        <v>-0.22184874961635639</v>
      </c>
      <c r="K17" s="3">
        <v>3</v>
      </c>
      <c r="L17" s="3">
        <v>9</v>
      </c>
      <c r="M17" s="3">
        <f t="shared" si="10"/>
        <v>0.9</v>
      </c>
      <c r="N17" s="3">
        <f t="shared" si="11"/>
        <v>2</v>
      </c>
      <c r="O17" s="3">
        <f t="shared" si="12"/>
        <v>0.22222222222222221</v>
      </c>
      <c r="P17" s="3">
        <f t="shared" si="13"/>
        <v>8</v>
      </c>
      <c r="Q17" s="3">
        <f t="shared" si="14"/>
        <v>68.5</v>
      </c>
      <c r="R17" s="3">
        <f t="shared" si="1"/>
        <v>7.6111111111111107</v>
      </c>
      <c r="S17" s="3">
        <f t="shared" si="15"/>
        <v>-4.5757490560675115E-2</v>
      </c>
      <c r="U17" s="3">
        <v>3</v>
      </c>
      <c r="V17" s="3">
        <v>7</v>
      </c>
      <c r="W17" s="3">
        <f t="shared" si="16"/>
        <v>0.7</v>
      </c>
      <c r="X17" s="3">
        <f t="shared" si="17"/>
        <v>1</v>
      </c>
      <c r="Y17" s="3">
        <f t="shared" si="18"/>
        <v>0.14285714285714285</v>
      </c>
      <c r="Z17" s="3">
        <f t="shared" si="19"/>
        <v>6.5</v>
      </c>
      <c r="AA17" s="3">
        <f t="shared" si="20"/>
        <v>54.5</v>
      </c>
      <c r="AB17" s="4">
        <f t="shared" si="2"/>
        <v>7.7857142857142856</v>
      </c>
      <c r="AC17" s="3">
        <f t="shared" si="21"/>
        <v>-0.15490195998574319</v>
      </c>
      <c r="AE17" s="3">
        <v>3</v>
      </c>
      <c r="AF17" s="3">
        <v>7</v>
      </c>
      <c r="AG17" s="3">
        <f t="shared" si="22"/>
        <v>0.7</v>
      </c>
      <c r="AH17" s="3">
        <f t="shared" si="23"/>
        <v>0</v>
      </c>
      <c r="AI17" s="3">
        <f t="shared" si="24"/>
        <v>0</v>
      </c>
      <c r="AJ17" s="3">
        <f t="shared" si="25"/>
        <v>7</v>
      </c>
      <c r="AK17" s="3">
        <f t="shared" si="26"/>
        <v>79.5</v>
      </c>
      <c r="AL17" s="3">
        <f t="shared" si="3"/>
        <v>11.357142857142858</v>
      </c>
      <c r="AM17" s="3">
        <f t="shared" si="27"/>
        <v>-0.15490195998574319</v>
      </c>
      <c r="AO17" s="4"/>
      <c r="AP17" s="4"/>
      <c r="AQ17" s="4"/>
    </row>
    <row r="18" spans="1:43" ht="15.6" x14ac:dyDescent="0.3">
      <c r="A18" s="3">
        <v>4</v>
      </c>
      <c r="B18" s="3">
        <v>6</v>
      </c>
      <c r="C18" s="3">
        <f t="shared" si="4"/>
        <v>0.6</v>
      </c>
      <c r="D18" s="3">
        <f t="shared" si="5"/>
        <v>0</v>
      </c>
      <c r="E18" s="3">
        <f t="shared" si="6"/>
        <v>0</v>
      </c>
      <c r="F18" s="3">
        <f t="shared" si="7"/>
        <v>6</v>
      </c>
      <c r="G18" s="3">
        <f t="shared" si="8"/>
        <v>47</v>
      </c>
      <c r="H18" s="3">
        <f t="shared" si="0"/>
        <v>7.833333333333333</v>
      </c>
      <c r="I18" s="3">
        <f t="shared" si="9"/>
        <v>-0.22184874961635639</v>
      </c>
      <c r="K18" s="3">
        <v>4</v>
      </c>
      <c r="L18" s="3">
        <v>7</v>
      </c>
      <c r="M18" s="3">
        <f t="shared" si="10"/>
        <v>0.7</v>
      </c>
      <c r="N18" s="3">
        <f t="shared" si="11"/>
        <v>0</v>
      </c>
      <c r="O18" s="3">
        <f t="shared" si="12"/>
        <v>0</v>
      </c>
      <c r="P18" s="3">
        <f t="shared" si="13"/>
        <v>7</v>
      </c>
      <c r="Q18" s="3">
        <f t="shared" si="14"/>
        <v>60.5</v>
      </c>
      <c r="R18" s="3">
        <f t="shared" si="1"/>
        <v>8.6428571428571423</v>
      </c>
      <c r="S18" s="3">
        <f t="shared" si="15"/>
        <v>-0.15490195998574319</v>
      </c>
      <c r="U18" s="3">
        <v>4</v>
      </c>
      <c r="V18" s="3">
        <v>6</v>
      </c>
      <c r="W18" s="3">
        <f t="shared" si="16"/>
        <v>0.6</v>
      </c>
      <c r="X18" s="3">
        <f t="shared" si="17"/>
        <v>0</v>
      </c>
      <c r="Y18" s="3">
        <f t="shared" si="18"/>
        <v>0</v>
      </c>
      <c r="Z18" s="3">
        <f t="shared" si="19"/>
        <v>6</v>
      </c>
      <c r="AA18" s="3">
        <f t="shared" si="20"/>
        <v>48</v>
      </c>
      <c r="AB18" s="4">
        <f t="shared" si="2"/>
        <v>8</v>
      </c>
      <c r="AC18" s="3">
        <f t="shared" si="21"/>
        <v>-0.22184874961635639</v>
      </c>
      <c r="AE18" s="3">
        <v>4</v>
      </c>
      <c r="AF18" s="3">
        <v>7</v>
      </c>
      <c r="AG18" s="3">
        <f t="shared" si="22"/>
        <v>0.7</v>
      </c>
      <c r="AH18" s="3">
        <f t="shared" si="23"/>
        <v>0</v>
      </c>
      <c r="AI18" s="3">
        <f t="shared" si="24"/>
        <v>0</v>
      </c>
      <c r="AJ18" s="3">
        <f t="shared" si="25"/>
        <v>7</v>
      </c>
      <c r="AK18" s="3">
        <f t="shared" si="26"/>
        <v>72.5</v>
      </c>
      <c r="AL18" s="3">
        <f t="shared" si="3"/>
        <v>10.357142857142858</v>
      </c>
      <c r="AM18" s="3">
        <f t="shared" si="27"/>
        <v>-0.15490195998574319</v>
      </c>
      <c r="AO18" s="4"/>
      <c r="AP18" s="4"/>
      <c r="AQ18" s="4"/>
    </row>
    <row r="19" spans="1:43" ht="15.6" x14ac:dyDescent="0.3">
      <c r="A19" s="3">
        <v>5</v>
      </c>
      <c r="B19" s="3">
        <v>6</v>
      </c>
      <c r="C19" s="3">
        <f t="shared" si="4"/>
        <v>0.6</v>
      </c>
      <c r="D19" s="3">
        <f t="shared" si="5"/>
        <v>0</v>
      </c>
      <c r="E19" s="3">
        <f t="shared" si="6"/>
        <v>0</v>
      </c>
      <c r="F19" s="3">
        <f t="shared" si="7"/>
        <v>6</v>
      </c>
      <c r="G19" s="3">
        <f t="shared" si="8"/>
        <v>41</v>
      </c>
      <c r="H19" s="3">
        <f t="shared" si="0"/>
        <v>6.833333333333333</v>
      </c>
      <c r="I19" s="3">
        <f t="shared" si="9"/>
        <v>-0.22184874961635639</v>
      </c>
      <c r="K19" s="3">
        <v>5</v>
      </c>
      <c r="L19" s="3">
        <v>7</v>
      </c>
      <c r="M19" s="3">
        <f t="shared" si="10"/>
        <v>0.7</v>
      </c>
      <c r="N19" s="3">
        <f t="shared" si="11"/>
        <v>0</v>
      </c>
      <c r="O19" s="3">
        <f t="shared" si="12"/>
        <v>0</v>
      </c>
      <c r="P19" s="3">
        <f t="shared" si="13"/>
        <v>7</v>
      </c>
      <c r="Q19" s="3">
        <f t="shared" si="14"/>
        <v>53.5</v>
      </c>
      <c r="R19" s="3">
        <f t="shared" si="1"/>
        <v>7.6428571428571432</v>
      </c>
      <c r="S19" s="3">
        <f t="shared" si="15"/>
        <v>-0.15490195998574319</v>
      </c>
      <c r="U19" s="3">
        <v>5</v>
      </c>
      <c r="V19" s="3">
        <v>6</v>
      </c>
      <c r="W19" s="3">
        <f t="shared" si="16"/>
        <v>0.6</v>
      </c>
      <c r="X19" s="3">
        <f t="shared" si="17"/>
        <v>1</v>
      </c>
      <c r="Y19" s="3">
        <f t="shared" si="18"/>
        <v>0.16666666666666666</v>
      </c>
      <c r="Z19" s="3">
        <f t="shared" si="19"/>
        <v>5.5</v>
      </c>
      <c r="AA19" s="3">
        <f t="shared" si="20"/>
        <v>42</v>
      </c>
      <c r="AB19" s="4">
        <f t="shared" si="2"/>
        <v>7</v>
      </c>
      <c r="AC19" s="3">
        <f t="shared" si="21"/>
        <v>-0.22184874961635639</v>
      </c>
      <c r="AE19" s="3">
        <v>5</v>
      </c>
      <c r="AF19" s="3">
        <v>7</v>
      </c>
      <c r="AG19" s="3">
        <f t="shared" si="22"/>
        <v>0.7</v>
      </c>
      <c r="AH19" s="3">
        <f t="shared" si="23"/>
        <v>1</v>
      </c>
      <c r="AI19" s="3">
        <f t="shared" si="24"/>
        <v>0.14285714285714285</v>
      </c>
      <c r="AJ19" s="3">
        <f t="shared" si="25"/>
        <v>6.5</v>
      </c>
      <c r="AK19" s="3">
        <f t="shared" si="26"/>
        <v>65.5</v>
      </c>
      <c r="AL19" s="3">
        <f t="shared" si="3"/>
        <v>9.3571428571428577</v>
      </c>
      <c r="AM19" s="3">
        <f t="shared" si="27"/>
        <v>-0.15490195998574319</v>
      </c>
      <c r="AO19" s="4"/>
      <c r="AP19" s="4"/>
      <c r="AQ19" s="4"/>
    </row>
    <row r="20" spans="1:43" ht="15.6" x14ac:dyDescent="0.3">
      <c r="A20" s="3">
        <v>6</v>
      </c>
      <c r="B20" s="3">
        <v>6</v>
      </c>
      <c r="C20" s="3">
        <f t="shared" si="4"/>
        <v>0.6</v>
      </c>
      <c r="D20" s="3">
        <f t="shared" si="5"/>
        <v>1</v>
      </c>
      <c r="E20" s="3">
        <f t="shared" si="6"/>
        <v>0.16666666666666666</v>
      </c>
      <c r="F20" s="3">
        <f t="shared" si="7"/>
        <v>5.5</v>
      </c>
      <c r="G20" s="3">
        <f t="shared" si="8"/>
        <v>35</v>
      </c>
      <c r="H20" s="3">
        <f t="shared" si="0"/>
        <v>5.833333333333333</v>
      </c>
      <c r="I20" s="3">
        <f t="shared" si="9"/>
        <v>-0.22184874961635639</v>
      </c>
      <c r="K20" s="3">
        <v>6</v>
      </c>
      <c r="L20" s="3">
        <v>7</v>
      </c>
      <c r="M20" s="3">
        <f t="shared" si="10"/>
        <v>0.7</v>
      </c>
      <c r="N20" s="3">
        <f t="shared" si="11"/>
        <v>1</v>
      </c>
      <c r="O20" s="3">
        <f t="shared" si="12"/>
        <v>0.14285714285714285</v>
      </c>
      <c r="P20" s="3">
        <f t="shared" si="13"/>
        <v>6.5</v>
      </c>
      <c r="Q20" s="3">
        <f t="shared" si="14"/>
        <v>46.5</v>
      </c>
      <c r="R20" s="3">
        <f t="shared" si="1"/>
        <v>6.6428571428571432</v>
      </c>
      <c r="S20" s="3">
        <f t="shared" si="15"/>
        <v>-0.15490195998574319</v>
      </c>
      <c r="U20" s="3">
        <v>6</v>
      </c>
      <c r="V20" s="3">
        <v>5</v>
      </c>
      <c r="W20" s="3">
        <f t="shared" si="16"/>
        <v>0.5</v>
      </c>
      <c r="X20" s="3">
        <f t="shared" si="17"/>
        <v>0</v>
      </c>
      <c r="Y20" s="3">
        <f t="shared" si="18"/>
        <v>0</v>
      </c>
      <c r="Z20" s="3">
        <f t="shared" si="19"/>
        <v>5</v>
      </c>
      <c r="AA20" s="3">
        <f t="shared" si="20"/>
        <v>36.5</v>
      </c>
      <c r="AB20" s="4">
        <f t="shared" si="2"/>
        <v>7.3</v>
      </c>
      <c r="AC20" s="3">
        <f t="shared" si="21"/>
        <v>-0.3010299956639812</v>
      </c>
      <c r="AE20" s="3">
        <v>6</v>
      </c>
      <c r="AF20" s="3">
        <v>6</v>
      </c>
      <c r="AG20" s="3">
        <f t="shared" si="22"/>
        <v>0.6</v>
      </c>
      <c r="AH20" s="3">
        <f t="shared" si="23"/>
        <v>0</v>
      </c>
      <c r="AI20" s="3">
        <f t="shared" si="24"/>
        <v>0</v>
      </c>
      <c r="AJ20" s="3">
        <f t="shared" si="25"/>
        <v>6</v>
      </c>
      <c r="AK20" s="3">
        <f t="shared" si="26"/>
        <v>59</v>
      </c>
      <c r="AL20" s="3">
        <f t="shared" si="3"/>
        <v>9.8333333333333339</v>
      </c>
      <c r="AM20" s="3">
        <f t="shared" si="27"/>
        <v>-0.22184874961635639</v>
      </c>
      <c r="AO20" s="4"/>
      <c r="AP20" s="4"/>
      <c r="AQ20" s="4"/>
    </row>
    <row r="21" spans="1:43" ht="15.6" x14ac:dyDescent="0.3">
      <c r="A21" s="3">
        <v>7</v>
      </c>
      <c r="B21" s="3">
        <v>5</v>
      </c>
      <c r="C21" s="3">
        <f t="shared" si="4"/>
        <v>0.5</v>
      </c>
      <c r="D21" s="3">
        <f t="shared" si="5"/>
        <v>0</v>
      </c>
      <c r="E21" s="3">
        <f t="shared" si="6"/>
        <v>0</v>
      </c>
      <c r="F21" s="3">
        <f t="shared" si="7"/>
        <v>5</v>
      </c>
      <c r="G21" s="3">
        <f t="shared" si="8"/>
        <v>29.5</v>
      </c>
      <c r="H21" s="3">
        <f t="shared" si="0"/>
        <v>5.9</v>
      </c>
      <c r="I21" s="3">
        <f t="shared" si="9"/>
        <v>-0.3010299956639812</v>
      </c>
      <c r="K21" s="3">
        <v>7</v>
      </c>
      <c r="L21" s="3">
        <v>6</v>
      </c>
      <c r="M21" s="3">
        <f t="shared" si="10"/>
        <v>0.6</v>
      </c>
      <c r="N21" s="3">
        <f t="shared" si="11"/>
        <v>0</v>
      </c>
      <c r="O21" s="3">
        <f t="shared" si="12"/>
        <v>0</v>
      </c>
      <c r="P21" s="3">
        <f t="shared" si="13"/>
        <v>6</v>
      </c>
      <c r="Q21" s="3">
        <f t="shared" si="14"/>
        <v>40</v>
      </c>
      <c r="R21" s="3">
        <f t="shared" si="1"/>
        <v>6.666666666666667</v>
      </c>
      <c r="S21" s="3">
        <f t="shared" si="15"/>
        <v>-0.22184874961635639</v>
      </c>
      <c r="U21" s="3">
        <v>7</v>
      </c>
      <c r="V21" s="3">
        <v>5</v>
      </c>
      <c r="W21" s="3">
        <f t="shared" si="16"/>
        <v>0.5</v>
      </c>
      <c r="X21" s="3">
        <f t="shared" si="17"/>
        <v>0</v>
      </c>
      <c r="Y21" s="3">
        <f t="shared" si="18"/>
        <v>0</v>
      </c>
      <c r="Z21" s="3">
        <f t="shared" si="19"/>
        <v>5</v>
      </c>
      <c r="AA21" s="3">
        <f t="shared" si="20"/>
        <v>31.5</v>
      </c>
      <c r="AB21" s="4">
        <f t="shared" si="2"/>
        <v>6.3</v>
      </c>
      <c r="AC21" s="3">
        <f t="shared" si="21"/>
        <v>-0.3010299956639812</v>
      </c>
      <c r="AE21" s="3">
        <v>7</v>
      </c>
      <c r="AF21" s="3">
        <v>6</v>
      </c>
      <c r="AG21" s="3">
        <f t="shared" si="22"/>
        <v>0.6</v>
      </c>
      <c r="AH21" s="3">
        <f t="shared" si="23"/>
        <v>1</v>
      </c>
      <c r="AI21" s="3">
        <f t="shared" si="24"/>
        <v>0.16666666666666666</v>
      </c>
      <c r="AJ21" s="3">
        <f t="shared" si="25"/>
        <v>5.5</v>
      </c>
      <c r="AK21" s="3">
        <f t="shared" si="26"/>
        <v>53</v>
      </c>
      <c r="AL21" s="3">
        <f t="shared" si="3"/>
        <v>8.8333333333333339</v>
      </c>
      <c r="AM21" s="3">
        <f t="shared" si="27"/>
        <v>-0.22184874961635639</v>
      </c>
      <c r="AO21" s="4"/>
      <c r="AP21" s="4"/>
      <c r="AQ21" s="4"/>
    </row>
    <row r="22" spans="1:43" ht="15.6" x14ac:dyDescent="0.3">
      <c r="A22" s="3">
        <v>8</v>
      </c>
      <c r="B22" s="3">
        <v>5</v>
      </c>
      <c r="C22" s="3">
        <f t="shared" si="4"/>
        <v>0.5</v>
      </c>
      <c r="D22" s="3">
        <f t="shared" si="5"/>
        <v>1</v>
      </c>
      <c r="E22" s="3">
        <f t="shared" si="6"/>
        <v>0.2</v>
      </c>
      <c r="F22" s="3">
        <f t="shared" si="7"/>
        <v>4.5</v>
      </c>
      <c r="G22" s="3">
        <f t="shared" si="8"/>
        <v>24.5</v>
      </c>
      <c r="H22" s="3">
        <f t="shared" si="0"/>
        <v>4.9000000000000004</v>
      </c>
      <c r="I22" s="3">
        <f t="shared" si="9"/>
        <v>-0.3010299956639812</v>
      </c>
      <c r="K22" s="3">
        <v>8</v>
      </c>
      <c r="L22" s="3">
        <v>6</v>
      </c>
      <c r="M22" s="3">
        <f t="shared" si="10"/>
        <v>0.6</v>
      </c>
      <c r="N22" s="3">
        <f t="shared" si="11"/>
        <v>0</v>
      </c>
      <c r="O22" s="3">
        <f t="shared" si="12"/>
        <v>0</v>
      </c>
      <c r="P22" s="3">
        <f t="shared" si="13"/>
        <v>6</v>
      </c>
      <c r="Q22" s="3">
        <f t="shared" si="14"/>
        <v>34</v>
      </c>
      <c r="R22" s="3">
        <f t="shared" si="1"/>
        <v>5.666666666666667</v>
      </c>
      <c r="S22" s="3">
        <f t="shared" si="15"/>
        <v>-0.22184874961635639</v>
      </c>
      <c r="U22" s="3">
        <v>8</v>
      </c>
      <c r="V22" s="3">
        <v>5</v>
      </c>
      <c r="W22" s="3">
        <f t="shared" si="16"/>
        <v>0.5</v>
      </c>
      <c r="X22" s="3">
        <f t="shared" si="17"/>
        <v>0</v>
      </c>
      <c r="Y22" s="3">
        <f t="shared" si="18"/>
        <v>0</v>
      </c>
      <c r="Z22" s="3">
        <f t="shared" si="19"/>
        <v>5</v>
      </c>
      <c r="AA22" s="3">
        <f t="shared" si="20"/>
        <v>26.5</v>
      </c>
      <c r="AB22" s="4">
        <f t="shared" si="2"/>
        <v>5.3</v>
      </c>
      <c r="AC22" s="3">
        <f t="shared" si="21"/>
        <v>-0.3010299956639812</v>
      </c>
      <c r="AE22" s="3">
        <v>8</v>
      </c>
      <c r="AF22" s="3">
        <v>5</v>
      </c>
      <c r="AG22" s="3">
        <f t="shared" si="22"/>
        <v>0.5</v>
      </c>
      <c r="AH22" s="3">
        <f t="shared" si="23"/>
        <v>0</v>
      </c>
      <c r="AI22" s="3">
        <f t="shared" si="24"/>
        <v>0</v>
      </c>
      <c r="AJ22" s="3">
        <f t="shared" si="25"/>
        <v>5</v>
      </c>
      <c r="AK22" s="3">
        <f t="shared" si="26"/>
        <v>47.5</v>
      </c>
      <c r="AL22" s="3">
        <f t="shared" si="3"/>
        <v>9.5</v>
      </c>
      <c r="AM22" s="3">
        <f t="shared" si="27"/>
        <v>-0.3010299956639812</v>
      </c>
      <c r="AO22" s="4"/>
      <c r="AP22" s="4"/>
      <c r="AQ22" s="4"/>
    </row>
    <row r="23" spans="1:43" ht="15.6" x14ac:dyDescent="0.3">
      <c r="A23" s="3">
        <v>9</v>
      </c>
      <c r="B23" s="3">
        <v>4</v>
      </c>
      <c r="C23" s="3">
        <f t="shared" si="4"/>
        <v>0.4</v>
      </c>
      <c r="D23" s="3">
        <f t="shared" si="5"/>
        <v>0</v>
      </c>
      <c r="E23" s="3">
        <f t="shared" si="6"/>
        <v>0</v>
      </c>
      <c r="F23" s="3">
        <f t="shared" si="7"/>
        <v>4</v>
      </c>
      <c r="G23" s="3">
        <f t="shared" si="8"/>
        <v>20</v>
      </c>
      <c r="H23" s="3">
        <f t="shared" si="0"/>
        <v>5</v>
      </c>
      <c r="I23" s="3">
        <f t="shared" si="9"/>
        <v>-0.3979400086720376</v>
      </c>
      <c r="K23" s="3">
        <v>9</v>
      </c>
      <c r="L23" s="3">
        <v>6</v>
      </c>
      <c r="M23" s="3">
        <f t="shared" si="10"/>
        <v>0.6</v>
      </c>
      <c r="N23" s="3">
        <f t="shared" si="11"/>
        <v>0</v>
      </c>
      <c r="O23" s="3">
        <f t="shared" si="12"/>
        <v>0</v>
      </c>
      <c r="P23" s="3">
        <f t="shared" si="13"/>
        <v>6</v>
      </c>
      <c r="Q23" s="3">
        <f t="shared" si="14"/>
        <v>28</v>
      </c>
      <c r="R23" s="3">
        <f t="shared" si="1"/>
        <v>4.666666666666667</v>
      </c>
      <c r="S23" s="3">
        <f t="shared" si="15"/>
        <v>-0.22184874961635639</v>
      </c>
      <c r="U23" s="3">
        <v>9</v>
      </c>
      <c r="V23" s="3">
        <v>5</v>
      </c>
      <c r="W23" s="3">
        <f t="shared" si="16"/>
        <v>0.5</v>
      </c>
      <c r="X23" s="3">
        <f t="shared" si="17"/>
        <v>1</v>
      </c>
      <c r="Y23" s="3">
        <f t="shared" si="18"/>
        <v>0.2</v>
      </c>
      <c r="Z23" s="3">
        <f t="shared" si="19"/>
        <v>4.5</v>
      </c>
      <c r="AA23" s="3">
        <f t="shared" si="20"/>
        <v>21.5</v>
      </c>
      <c r="AB23" s="4">
        <f t="shared" si="2"/>
        <v>4.3</v>
      </c>
      <c r="AC23" s="3">
        <f t="shared" si="21"/>
        <v>-0.3010299956639812</v>
      </c>
      <c r="AE23" s="3">
        <v>9</v>
      </c>
      <c r="AF23" s="3">
        <v>5</v>
      </c>
      <c r="AG23" s="3">
        <f t="shared" si="22"/>
        <v>0.5</v>
      </c>
      <c r="AH23" s="3">
        <f t="shared" si="23"/>
        <v>0</v>
      </c>
      <c r="AI23" s="3">
        <f t="shared" si="24"/>
        <v>0</v>
      </c>
      <c r="AJ23" s="3">
        <f t="shared" si="25"/>
        <v>5</v>
      </c>
      <c r="AK23" s="3">
        <f t="shared" si="26"/>
        <v>42.5</v>
      </c>
      <c r="AL23" s="3">
        <f t="shared" si="3"/>
        <v>8.5</v>
      </c>
      <c r="AM23" s="3">
        <f t="shared" si="27"/>
        <v>-0.3010299956639812</v>
      </c>
      <c r="AO23" s="4"/>
      <c r="AP23" s="4"/>
      <c r="AQ23" s="4"/>
    </row>
    <row r="24" spans="1:43" ht="15.6" x14ac:dyDescent="0.3">
      <c r="A24" s="3">
        <v>10</v>
      </c>
      <c r="B24" s="3">
        <v>4</v>
      </c>
      <c r="C24" s="3">
        <f t="shared" si="4"/>
        <v>0.4</v>
      </c>
      <c r="D24" s="3">
        <f t="shared" si="5"/>
        <v>0</v>
      </c>
      <c r="E24" s="3">
        <f t="shared" si="6"/>
        <v>0</v>
      </c>
      <c r="F24" s="3">
        <f t="shared" si="7"/>
        <v>4</v>
      </c>
      <c r="G24" s="3">
        <f t="shared" si="8"/>
        <v>16</v>
      </c>
      <c r="H24" s="3">
        <f t="shared" si="0"/>
        <v>4</v>
      </c>
      <c r="I24" s="3">
        <f t="shared" si="9"/>
        <v>-0.3979400086720376</v>
      </c>
      <c r="K24" s="3">
        <v>10</v>
      </c>
      <c r="L24" s="3">
        <v>6</v>
      </c>
      <c r="M24" s="3">
        <f t="shared" si="10"/>
        <v>0.6</v>
      </c>
      <c r="N24" s="3">
        <f t="shared" si="11"/>
        <v>0</v>
      </c>
      <c r="O24" s="3">
        <f t="shared" si="12"/>
        <v>0</v>
      </c>
      <c r="P24" s="3">
        <f t="shared" si="13"/>
        <v>6</v>
      </c>
      <c r="Q24" s="3">
        <f t="shared" si="14"/>
        <v>22</v>
      </c>
      <c r="R24" s="3">
        <f t="shared" si="1"/>
        <v>3.6666666666666665</v>
      </c>
      <c r="S24" s="3">
        <f t="shared" si="15"/>
        <v>-0.22184874961635639</v>
      </c>
      <c r="U24" s="3">
        <v>10</v>
      </c>
      <c r="V24" s="3">
        <v>4</v>
      </c>
      <c r="W24" s="3">
        <f t="shared" si="16"/>
        <v>0.4</v>
      </c>
      <c r="X24" s="3">
        <f t="shared" si="17"/>
        <v>0</v>
      </c>
      <c r="Y24" s="3">
        <f t="shared" si="18"/>
        <v>0</v>
      </c>
      <c r="Z24" s="3">
        <f t="shared" si="19"/>
        <v>4</v>
      </c>
      <c r="AA24" s="3">
        <f t="shared" si="20"/>
        <v>17</v>
      </c>
      <c r="AB24" s="4">
        <f t="shared" si="2"/>
        <v>4.25</v>
      </c>
      <c r="AC24" s="3">
        <f t="shared" si="21"/>
        <v>-0.3979400086720376</v>
      </c>
      <c r="AE24" s="3">
        <v>10</v>
      </c>
      <c r="AF24" s="3">
        <v>5</v>
      </c>
      <c r="AG24" s="3">
        <f t="shared" si="22"/>
        <v>0.5</v>
      </c>
      <c r="AH24" s="3">
        <f t="shared" si="23"/>
        <v>0</v>
      </c>
      <c r="AI24" s="3">
        <f t="shared" si="24"/>
        <v>0</v>
      </c>
      <c r="AJ24" s="3">
        <f t="shared" si="25"/>
        <v>5</v>
      </c>
      <c r="AK24" s="3">
        <f t="shared" si="26"/>
        <v>37.5</v>
      </c>
      <c r="AL24" s="3">
        <f t="shared" si="3"/>
        <v>7.5</v>
      </c>
      <c r="AM24" s="3">
        <f t="shared" si="27"/>
        <v>-0.3010299956639812</v>
      </c>
      <c r="AO24" s="4"/>
      <c r="AP24" s="4"/>
      <c r="AQ24" s="4"/>
    </row>
    <row r="25" spans="1:43" ht="15.6" x14ac:dyDescent="0.3">
      <c r="A25" s="3">
        <v>11</v>
      </c>
      <c r="B25" s="3">
        <v>4</v>
      </c>
      <c r="C25" s="3">
        <f t="shared" si="4"/>
        <v>0.4</v>
      </c>
      <c r="D25" s="3">
        <f t="shared" si="5"/>
        <v>0</v>
      </c>
      <c r="E25" s="3">
        <f t="shared" si="6"/>
        <v>0</v>
      </c>
      <c r="F25" s="3">
        <f t="shared" si="7"/>
        <v>4</v>
      </c>
      <c r="G25" s="3">
        <f t="shared" si="8"/>
        <v>12</v>
      </c>
      <c r="H25" s="3">
        <f t="shared" si="0"/>
        <v>3</v>
      </c>
      <c r="I25" s="3">
        <f t="shared" si="9"/>
        <v>-0.3979400086720376</v>
      </c>
      <c r="K25" s="3">
        <v>11</v>
      </c>
      <c r="L25" s="3">
        <v>6</v>
      </c>
      <c r="M25" s="3">
        <f t="shared" si="10"/>
        <v>0.6</v>
      </c>
      <c r="N25" s="3">
        <f t="shared" si="11"/>
        <v>0</v>
      </c>
      <c r="O25" s="3">
        <f t="shared" si="12"/>
        <v>0</v>
      </c>
      <c r="P25" s="3">
        <f t="shared" si="13"/>
        <v>6</v>
      </c>
      <c r="Q25" s="3">
        <f t="shared" si="14"/>
        <v>16</v>
      </c>
      <c r="R25" s="3">
        <f t="shared" si="1"/>
        <v>2.6666666666666665</v>
      </c>
      <c r="S25" s="3">
        <f t="shared" si="15"/>
        <v>-0.22184874961635639</v>
      </c>
      <c r="U25" s="3">
        <v>11</v>
      </c>
      <c r="V25" s="3">
        <v>4</v>
      </c>
      <c r="W25" s="3">
        <f t="shared" si="16"/>
        <v>0.4</v>
      </c>
      <c r="X25" s="3">
        <f>(V25-V26)</f>
        <v>2</v>
      </c>
      <c r="Y25" s="3">
        <f t="shared" si="18"/>
        <v>0.5</v>
      </c>
      <c r="Z25" s="3">
        <f t="shared" si="19"/>
        <v>3</v>
      </c>
      <c r="AA25" s="3">
        <f t="shared" si="20"/>
        <v>13</v>
      </c>
      <c r="AB25" s="4">
        <f t="shared" si="2"/>
        <v>3.25</v>
      </c>
      <c r="AC25" s="3">
        <f t="shared" si="21"/>
        <v>-0.3979400086720376</v>
      </c>
      <c r="AE25" s="3">
        <v>11</v>
      </c>
      <c r="AF25" s="3">
        <v>5</v>
      </c>
      <c r="AG25" s="3">
        <f t="shared" si="22"/>
        <v>0.5</v>
      </c>
      <c r="AH25" s="3">
        <f t="shared" si="23"/>
        <v>1</v>
      </c>
      <c r="AI25" s="3">
        <f t="shared" si="24"/>
        <v>0.2</v>
      </c>
      <c r="AJ25" s="3">
        <f t="shared" si="25"/>
        <v>4.5</v>
      </c>
      <c r="AK25" s="3">
        <f t="shared" si="26"/>
        <v>32.5</v>
      </c>
      <c r="AL25" s="3">
        <f t="shared" si="3"/>
        <v>6.5</v>
      </c>
      <c r="AM25" s="3">
        <f t="shared" si="27"/>
        <v>-0.3010299956639812</v>
      </c>
      <c r="AO25" s="4"/>
      <c r="AP25" s="4"/>
      <c r="AQ25" s="4"/>
    </row>
    <row r="26" spans="1:43" ht="15.6" x14ac:dyDescent="0.3">
      <c r="A26" s="3">
        <v>12</v>
      </c>
      <c r="B26" s="3">
        <v>4</v>
      </c>
      <c r="C26" s="3">
        <f t="shared" si="4"/>
        <v>0.4</v>
      </c>
      <c r="D26" s="3">
        <f t="shared" si="5"/>
        <v>0</v>
      </c>
      <c r="E26" s="3">
        <f t="shared" si="6"/>
        <v>0</v>
      </c>
      <c r="F26" s="3">
        <f t="shared" si="7"/>
        <v>4</v>
      </c>
      <c r="G26" s="3">
        <f t="shared" si="8"/>
        <v>8</v>
      </c>
      <c r="H26" s="3">
        <f t="shared" si="0"/>
        <v>2</v>
      </c>
      <c r="I26" s="3">
        <f t="shared" si="9"/>
        <v>-0.3979400086720376</v>
      </c>
      <c r="K26" s="3">
        <v>12</v>
      </c>
      <c r="L26" s="3">
        <v>6</v>
      </c>
      <c r="M26" s="3">
        <f t="shared" si="10"/>
        <v>0.6</v>
      </c>
      <c r="N26" s="3">
        <f t="shared" si="11"/>
        <v>1</v>
      </c>
      <c r="O26" s="3">
        <f t="shared" si="12"/>
        <v>0.16666666666666666</v>
      </c>
      <c r="P26" s="3">
        <f t="shared" si="13"/>
        <v>5.5</v>
      </c>
      <c r="Q26" s="3">
        <f t="shared" si="14"/>
        <v>10</v>
      </c>
      <c r="R26" s="3">
        <f t="shared" si="1"/>
        <v>1.6666666666666667</v>
      </c>
      <c r="S26" s="3">
        <f t="shared" si="15"/>
        <v>-0.22184874961635639</v>
      </c>
      <c r="U26" s="3">
        <v>12</v>
      </c>
      <c r="V26" s="3">
        <v>2</v>
      </c>
      <c r="W26" s="3">
        <f t="shared" si="16"/>
        <v>0.2</v>
      </c>
      <c r="X26" s="3">
        <f t="shared" si="17"/>
        <v>0</v>
      </c>
      <c r="Y26" s="3">
        <f t="shared" si="18"/>
        <v>0</v>
      </c>
      <c r="Z26" s="3">
        <f t="shared" si="19"/>
        <v>2</v>
      </c>
      <c r="AA26" s="3">
        <f t="shared" si="20"/>
        <v>10</v>
      </c>
      <c r="AB26" s="4">
        <f t="shared" si="2"/>
        <v>5</v>
      </c>
      <c r="AC26" s="3">
        <f t="shared" si="21"/>
        <v>-0.69897000433601875</v>
      </c>
      <c r="AE26" s="3">
        <v>12</v>
      </c>
      <c r="AF26" s="3">
        <v>4</v>
      </c>
      <c r="AG26" s="3">
        <f t="shared" si="22"/>
        <v>0.4</v>
      </c>
      <c r="AH26" s="3">
        <f t="shared" si="23"/>
        <v>0</v>
      </c>
      <c r="AI26" s="3">
        <f t="shared" si="24"/>
        <v>0</v>
      </c>
      <c r="AJ26" s="3">
        <f t="shared" si="25"/>
        <v>4</v>
      </c>
      <c r="AK26" s="3">
        <f t="shared" si="26"/>
        <v>28</v>
      </c>
      <c r="AL26" s="3">
        <f t="shared" si="3"/>
        <v>7</v>
      </c>
      <c r="AM26" s="3">
        <f t="shared" si="27"/>
        <v>-0.3979400086720376</v>
      </c>
      <c r="AO26" s="4"/>
      <c r="AP26" s="4"/>
      <c r="AQ26" s="4"/>
    </row>
    <row r="27" spans="1:43" ht="15.6" x14ac:dyDescent="0.3">
      <c r="A27" s="3">
        <v>13</v>
      </c>
      <c r="B27" s="3">
        <v>4</v>
      </c>
      <c r="C27" s="3">
        <f t="shared" si="4"/>
        <v>0.4</v>
      </c>
      <c r="D27" s="3">
        <f t="shared" si="5"/>
        <v>2</v>
      </c>
      <c r="E27" s="3">
        <f t="shared" si="6"/>
        <v>0.5</v>
      </c>
      <c r="F27" s="3">
        <f t="shared" si="7"/>
        <v>3</v>
      </c>
      <c r="G27" s="3">
        <f t="shared" si="8"/>
        <v>4</v>
      </c>
      <c r="H27" s="3">
        <f t="shared" si="0"/>
        <v>1</v>
      </c>
      <c r="I27" s="3">
        <f t="shared" si="9"/>
        <v>-0.3979400086720376</v>
      </c>
      <c r="K27" s="3">
        <v>13</v>
      </c>
      <c r="L27" s="3">
        <v>5</v>
      </c>
      <c r="M27" s="3">
        <f t="shared" si="10"/>
        <v>0.5</v>
      </c>
      <c r="N27" s="3">
        <f t="shared" si="11"/>
        <v>3</v>
      </c>
      <c r="O27" s="3">
        <f t="shared" si="12"/>
        <v>0.6</v>
      </c>
      <c r="P27" s="3">
        <f t="shared" si="13"/>
        <v>3.5</v>
      </c>
      <c r="Q27" s="3">
        <f t="shared" si="14"/>
        <v>4.5</v>
      </c>
      <c r="R27" s="3">
        <f t="shared" si="1"/>
        <v>0.9</v>
      </c>
      <c r="S27" s="3">
        <f t="shared" si="15"/>
        <v>-0.3010299956639812</v>
      </c>
      <c r="U27" s="3">
        <v>13</v>
      </c>
      <c r="V27" s="3">
        <v>2</v>
      </c>
      <c r="W27" s="3">
        <f t="shared" si="16"/>
        <v>0.2</v>
      </c>
      <c r="X27" s="3">
        <f t="shared" si="17"/>
        <v>0</v>
      </c>
      <c r="Y27" s="3">
        <f t="shared" si="18"/>
        <v>0</v>
      </c>
      <c r="Z27" s="3">
        <f t="shared" si="19"/>
        <v>2</v>
      </c>
      <c r="AA27" s="3">
        <f t="shared" si="20"/>
        <v>8</v>
      </c>
      <c r="AB27" s="4">
        <f t="shared" si="2"/>
        <v>4</v>
      </c>
      <c r="AC27" s="3">
        <f t="shared" si="21"/>
        <v>-0.69897000433601875</v>
      </c>
      <c r="AE27" s="3">
        <v>13</v>
      </c>
      <c r="AF27" s="3">
        <v>4</v>
      </c>
      <c r="AG27" s="3">
        <f t="shared" si="22"/>
        <v>0.4</v>
      </c>
      <c r="AH27" s="3">
        <f t="shared" si="23"/>
        <v>1</v>
      </c>
      <c r="AI27" s="3">
        <f t="shared" si="24"/>
        <v>0.25</v>
      </c>
      <c r="AJ27" s="3">
        <f t="shared" si="25"/>
        <v>3.5</v>
      </c>
      <c r="AK27" s="3">
        <f t="shared" si="26"/>
        <v>24</v>
      </c>
      <c r="AL27" s="3">
        <f t="shared" si="3"/>
        <v>6</v>
      </c>
      <c r="AM27" s="3">
        <f t="shared" si="27"/>
        <v>-0.3979400086720376</v>
      </c>
      <c r="AO27" s="4"/>
      <c r="AP27" s="4"/>
      <c r="AQ27" s="4"/>
    </row>
    <row r="28" spans="1:43" ht="15.6" x14ac:dyDescent="0.3">
      <c r="A28" s="3">
        <v>14</v>
      </c>
      <c r="B28" s="3">
        <v>2</v>
      </c>
      <c r="C28" s="3">
        <f t="shared" si="4"/>
        <v>0.2</v>
      </c>
      <c r="D28" s="3">
        <f t="shared" si="5"/>
        <v>2</v>
      </c>
      <c r="E28" s="3">
        <f t="shared" si="6"/>
        <v>1</v>
      </c>
      <c r="F28" s="3">
        <f t="shared" si="7"/>
        <v>1</v>
      </c>
      <c r="G28" s="3">
        <f t="shared" si="8"/>
        <v>1</v>
      </c>
      <c r="H28" s="3">
        <f t="shared" si="0"/>
        <v>0.5</v>
      </c>
      <c r="I28" s="3">
        <f t="shared" si="9"/>
        <v>-0.69897000433601875</v>
      </c>
      <c r="K28" s="3">
        <v>14</v>
      </c>
      <c r="L28" s="3">
        <v>2</v>
      </c>
      <c r="M28" s="3">
        <f t="shared" si="10"/>
        <v>0.2</v>
      </c>
      <c r="N28" s="3">
        <f t="shared" si="11"/>
        <v>2</v>
      </c>
      <c r="O28" s="3">
        <f t="shared" si="12"/>
        <v>1</v>
      </c>
      <c r="P28" s="3">
        <f t="shared" si="13"/>
        <v>1</v>
      </c>
      <c r="Q28" s="3">
        <f t="shared" si="14"/>
        <v>1</v>
      </c>
      <c r="R28" s="3">
        <f t="shared" si="1"/>
        <v>0.5</v>
      </c>
      <c r="S28" s="3">
        <f t="shared" si="15"/>
        <v>-0.69897000433601875</v>
      </c>
      <c r="U28" s="3">
        <v>14</v>
      </c>
      <c r="V28" s="3">
        <v>2</v>
      </c>
      <c r="W28" s="3">
        <f t="shared" si="16"/>
        <v>0.2</v>
      </c>
      <c r="X28" s="3">
        <f t="shared" si="17"/>
        <v>1</v>
      </c>
      <c r="Y28" s="3">
        <f t="shared" si="18"/>
        <v>0.5</v>
      </c>
      <c r="Z28" s="3">
        <f t="shared" si="19"/>
        <v>1.5</v>
      </c>
      <c r="AA28" s="3">
        <f t="shared" si="20"/>
        <v>6</v>
      </c>
      <c r="AB28" s="4">
        <f t="shared" si="2"/>
        <v>3</v>
      </c>
      <c r="AC28" s="3">
        <f t="shared" si="21"/>
        <v>-0.69897000433601875</v>
      </c>
      <c r="AE28" s="3">
        <v>14</v>
      </c>
      <c r="AF28" s="3">
        <v>3</v>
      </c>
      <c r="AG28" s="3">
        <f t="shared" si="22"/>
        <v>0.3</v>
      </c>
      <c r="AH28" s="3">
        <f t="shared" si="23"/>
        <v>1</v>
      </c>
      <c r="AI28" s="3">
        <f t="shared" si="24"/>
        <v>0.33333333333333331</v>
      </c>
      <c r="AJ28" s="3">
        <f t="shared" si="25"/>
        <v>2.5</v>
      </c>
      <c r="AK28" s="3">
        <f t="shared" si="26"/>
        <v>20.5</v>
      </c>
      <c r="AL28" s="3">
        <f t="shared" si="3"/>
        <v>6.833333333333333</v>
      </c>
      <c r="AM28" s="3">
        <f t="shared" si="27"/>
        <v>-0.52287874528033762</v>
      </c>
      <c r="AO28" s="4"/>
      <c r="AP28" s="4"/>
      <c r="AQ28" s="4"/>
    </row>
    <row r="29" spans="1:43" ht="15.6" x14ac:dyDescent="0.3">
      <c r="A29" s="5">
        <v>15</v>
      </c>
      <c r="B29" s="5">
        <v>0</v>
      </c>
      <c r="C29" s="5">
        <f t="shared" si="4"/>
        <v>0</v>
      </c>
      <c r="D29" s="5">
        <f t="shared" si="5"/>
        <v>0</v>
      </c>
      <c r="E29" s="5" t="e">
        <f t="shared" si="6"/>
        <v>#DIV/0!</v>
      </c>
      <c r="F29" s="5">
        <f t="shared" si="7"/>
        <v>0</v>
      </c>
      <c r="G29" s="5">
        <f t="shared" si="8"/>
        <v>0</v>
      </c>
      <c r="H29" s="5" t="e">
        <f t="shared" si="0"/>
        <v>#DIV/0!</v>
      </c>
      <c r="I29" s="5" t="e">
        <f t="shared" si="9"/>
        <v>#NUM!</v>
      </c>
      <c r="K29" s="5">
        <v>15</v>
      </c>
      <c r="L29" s="5">
        <v>0</v>
      </c>
      <c r="M29" s="5">
        <f t="shared" si="10"/>
        <v>0</v>
      </c>
      <c r="N29" s="5">
        <f t="shared" si="11"/>
        <v>0</v>
      </c>
      <c r="O29" s="5" t="e">
        <f t="shared" si="12"/>
        <v>#DIV/0!</v>
      </c>
      <c r="P29" s="5">
        <f t="shared" si="13"/>
        <v>0</v>
      </c>
      <c r="Q29" s="5">
        <f t="shared" si="14"/>
        <v>0</v>
      </c>
      <c r="R29" s="5" t="e">
        <f t="shared" si="1"/>
        <v>#DIV/0!</v>
      </c>
      <c r="S29" s="5" t="e">
        <f t="shared" si="15"/>
        <v>#NUM!</v>
      </c>
      <c r="U29" s="3">
        <v>15</v>
      </c>
      <c r="V29" s="3">
        <v>1</v>
      </c>
      <c r="W29" s="3">
        <f t="shared" si="16"/>
        <v>0.1</v>
      </c>
      <c r="X29" s="3">
        <f t="shared" si="17"/>
        <v>0</v>
      </c>
      <c r="Y29" s="3">
        <f t="shared" si="18"/>
        <v>0</v>
      </c>
      <c r="Z29" s="3">
        <f t="shared" si="19"/>
        <v>1</v>
      </c>
      <c r="AA29" s="3">
        <f t="shared" si="20"/>
        <v>4.5</v>
      </c>
      <c r="AB29" s="4">
        <f t="shared" si="2"/>
        <v>4.5</v>
      </c>
      <c r="AC29" s="3">
        <f t="shared" si="21"/>
        <v>-1</v>
      </c>
      <c r="AE29" s="3">
        <v>15</v>
      </c>
      <c r="AF29" s="3">
        <v>2</v>
      </c>
      <c r="AG29" s="3">
        <f t="shared" si="22"/>
        <v>0.2</v>
      </c>
      <c r="AH29" s="3">
        <f t="shared" si="23"/>
        <v>0</v>
      </c>
      <c r="AI29" s="3">
        <f t="shared" si="24"/>
        <v>0</v>
      </c>
      <c r="AJ29" s="3">
        <f t="shared" si="25"/>
        <v>2</v>
      </c>
      <c r="AK29" s="3">
        <f t="shared" si="26"/>
        <v>18</v>
      </c>
      <c r="AL29" s="3">
        <f t="shared" si="3"/>
        <v>9</v>
      </c>
      <c r="AM29" s="3">
        <f t="shared" si="27"/>
        <v>-0.69897000433601875</v>
      </c>
      <c r="AO29" s="4"/>
      <c r="AP29" s="4"/>
      <c r="AQ29" s="4"/>
    </row>
    <row r="30" spans="1:4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4"/>
      <c r="K30" s="3"/>
      <c r="L30" s="3"/>
      <c r="M30" s="3"/>
      <c r="N30" s="3"/>
      <c r="O30" s="3"/>
      <c r="P30" s="3"/>
      <c r="Q30" s="3"/>
      <c r="R30" s="3"/>
      <c r="S30" s="3"/>
      <c r="T30" s="4"/>
      <c r="U30" s="3">
        <v>16</v>
      </c>
      <c r="V30" s="3">
        <v>1</v>
      </c>
      <c r="W30" s="3">
        <f t="shared" si="16"/>
        <v>0.1</v>
      </c>
      <c r="X30" s="3">
        <f t="shared" si="17"/>
        <v>0</v>
      </c>
      <c r="Y30" s="3">
        <f t="shared" si="18"/>
        <v>0</v>
      </c>
      <c r="Z30" s="3">
        <f t="shared" si="19"/>
        <v>1</v>
      </c>
      <c r="AA30" s="3">
        <f t="shared" si="20"/>
        <v>3.5</v>
      </c>
      <c r="AB30" s="4">
        <f t="shared" si="2"/>
        <v>3.5</v>
      </c>
      <c r="AC30" s="3">
        <f t="shared" si="21"/>
        <v>-1</v>
      </c>
      <c r="AE30" s="3">
        <v>16</v>
      </c>
      <c r="AF30" s="3">
        <v>2</v>
      </c>
      <c r="AG30" s="3">
        <f t="shared" si="22"/>
        <v>0.2</v>
      </c>
      <c r="AH30" s="3">
        <f t="shared" si="23"/>
        <v>0</v>
      </c>
      <c r="AI30" s="3">
        <f t="shared" si="24"/>
        <v>0</v>
      </c>
      <c r="AJ30" s="3">
        <f t="shared" si="25"/>
        <v>2</v>
      </c>
      <c r="AK30" s="3">
        <f t="shared" si="26"/>
        <v>16</v>
      </c>
      <c r="AL30" s="3">
        <f t="shared" si="3"/>
        <v>8</v>
      </c>
      <c r="AM30" s="3">
        <f t="shared" si="27"/>
        <v>-0.69897000433601875</v>
      </c>
      <c r="AO30" s="4"/>
      <c r="AP30" s="4"/>
      <c r="AQ30" s="4"/>
    </row>
    <row r="31" spans="1:4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4"/>
      <c r="K31" s="3"/>
      <c r="L31" s="3"/>
      <c r="M31" s="3"/>
      <c r="N31" s="3"/>
      <c r="O31" s="3"/>
      <c r="P31" s="3"/>
      <c r="Q31" s="3"/>
      <c r="R31" s="3"/>
      <c r="S31" s="3"/>
      <c r="T31" s="4"/>
      <c r="U31" s="3">
        <v>17</v>
      </c>
      <c r="V31" s="3">
        <v>1</v>
      </c>
      <c r="W31" s="3">
        <f t="shared" si="16"/>
        <v>0.1</v>
      </c>
      <c r="X31" s="3">
        <f t="shared" si="17"/>
        <v>0</v>
      </c>
      <c r="Y31" s="3">
        <f t="shared" si="18"/>
        <v>0</v>
      </c>
      <c r="Z31" s="3">
        <f t="shared" si="19"/>
        <v>1</v>
      </c>
      <c r="AA31" s="3">
        <f t="shared" si="20"/>
        <v>2.5</v>
      </c>
      <c r="AB31" s="4">
        <f t="shared" si="2"/>
        <v>2.5</v>
      </c>
      <c r="AC31" s="3">
        <f t="shared" si="21"/>
        <v>-1</v>
      </c>
      <c r="AE31" s="3">
        <v>17</v>
      </c>
      <c r="AF31" s="3">
        <v>2</v>
      </c>
      <c r="AG31" s="3">
        <f t="shared" si="22"/>
        <v>0.2</v>
      </c>
      <c r="AH31" s="3">
        <f t="shared" si="23"/>
        <v>0</v>
      </c>
      <c r="AI31" s="3">
        <f t="shared" si="24"/>
        <v>0</v>
      </c>
      <c r="AJ31" s="3">
        <f t="shared" si="25"/>
        <v>2</v>
      </c>
      <c r="AK31" s="3">
        <f t="shared" si="26"/>
        <v>14</v>
      </c>
      <c r="AL31" s="3">
        <f t="shared" si="3"/>
        <v>7</v>
      </c>
      <c r="AM31" s="3">
        <f t="shared" si="27"/>
        <v>-0.69897000433601875</v>
      </c>
      <c r="AO31" s="4"/>
      <c r="AP31" s="4"/>
      <c r="AQ31" s="4"/>
    </row>
    <row r="32" spans="1:4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4"/>
      <c r="K32" s="3"/>
      <c r="L32" s="3"/>
      <c r="M32" s="3"/>
      <c r="N32" s="3"/>
      <c r="O32" s="3"/>
      <c r="P32" s="3"/>
      <c r="Q32" s="3"/>
      <c r="R32" s="3"/>
      <c r="S32" s="3"/>
      <c r="T32" s="4"/>
      <c r="U32" s="3">
        <v>18</v>
      </c>
      <c r="V32" s="3">
        <v>1</v>
      </c>
      <c r="W32" s="3">
        <f t="shared" si="16"/>
        <v>0.1</v>
      </c>
      <c r="X32" s="3">
        <f t="shared" si="17"/>
        <v>0</v>
      </c>
      <c r="Y32" s="3">
        <f t="shared" si="18"/>
        <v>0</v>
      </c>
      <c r="Z32" s="3">
        <f t="shared" si="19"/>
        <v>1</v>
      </c>
      <c r="AA32" s="3">
        <f t="shared" si="20"/>
        <v>1.5</v>
      </c>
      <c r="AB32" s="4">
        <f t="shared" si="2"/>
        <v>1.5</v>
      </c>
      <c r="AC32" s="3">
        <f t="shared" si="21"/>
        <v>-1</v>
      </c>
      <c r="AE32" s="3">
        <v>18</v>
      </c>
      <c r="AF32" s="3">
        <v>2</v>
      </c>
      <c r="AG32" s="3">
        <f t="shared" si="22"/>
        <v>0.2</v>
      </c>
      <c r="AH32" s="3">
        <f t="shared" si="23"/>
        <v>0</v>
      </c>
      <c r="AI32" s="3">
        <f t="shared" si="24"/>
        <v>0</v>
      </c>
      <c r="AJ32" s="3">
        <f t="shared" si="25"/>
        <v>2</v>
      </c>
      <c r="AK32" s="3">
        <f t="shared" si="26"/>
        <v>12</v>
      </c>
      <c r="AL32" s="3">
        <f t="shared" si="3"/>
        <v>6</v>
      </c>
      <c r="AM32" s="3">
        <f t="shared" si="27"/>
        <v>-0.69897000433601875</v>
      </c>
      <c r="AO32" s="4"/>
      <c r="AP32" s="4"/>
      <c r="AQ32" s="4"/>
    </row>
    <row r="33" spans="1:43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4"/>
      <c r="K33" s="3"/>
      <c r="L33" s="3"/>
      <c r="M33" s="3"/>
      <c r="N33" s="3"/>
      <c r="O33" s="3"/>
      <c r="P33" s="3"/>
      <c r="Q33" s="3"/>
      <c r="R33" s="3"/>
      <c r="S33" s="3"/>
      <c r="T33" s="4"/>
      <c r="U33" s="3">
        <v>19</v>
      </c>
      <c r="V33" s="3">
        <v>1</v>
      </c>
      <c r="W33" s="3">
        <f t="shared" si="16"/>
        <v>0.1</v>
      </c>
      <c r="X33" s="3">
        <f t="shared" si="17"/>
        <v>1</v>
      </c>
      <c r="Y33" s="3">
        <f t="shared" si="18"/>
        <v>1</v>
      </c>
      <c r="Z33" s="3">
        <f t="shared" si="19"/>
        <v>0.5</v>
      </c>
      <c r="AA33" s="3">
        <f t="shared" si="20"/>
        <v>0.5</v>
      </c>
      <c r="AB33" s="4">
        <f t="shared" si="2"/>
        <v>0.5</v>
      </c>
      <c r="AC33" s="3">
        <f t="shared" si="21"/>
        <v>-1</v>
      </c>
      <c r="AE33" s="3">
        <v>19</v>
      </c>
      <c r="AF33" s="3">
        <v>2</v>
      </c>
      <c r="AG33" s="3">
        <f t="shared" si="22"/>
        <v>0.2</v>
      </c>
      <c r="AH33" s="3">
        <f t="shared" si="23"/>
        <v>1</v>
      </c>
      <c r="AI33" s="3">
        <f t="shared" si="24"/>
        <v>0.5</v>
      </c>
      <c r="AJ33" s="3">
        <f t="shared" si="25"/>
        <v>1.5</v>
      </c>
      <c r="AK33" s="3">
        <f t="shared" si="26"/>
        <v>10</v>
      </c>
      <c r="AL33" s="3">
        <f t="shared" si="3"/>
        <v>5</v>
      </c>
      <c r="AM33" s="3">
        <f t="shared" si="27"/>
        <v>-0.69897000433601875</v>
      </c>
      <c r="AO33" s="4"/>
      <c r="AP33" s="4"/>
      <c r="AQ33" s="4"/>
    </row>
    <row r="34" spans="1:43" ht="15.6" x14ac:dyDescent="0.3">
      <c r="A34" s="3"/>
      <c r="B34" s="3"/>
      <c r="C34" s="3"/>
      <c r="D34" s="3"/>
      <c r="E34" s="3"/>
      <c r="F34" s="3"/>
      <c r="G34" s="3"/>
      <c r="H34" s="3"/>
      <c r="I34" s="3"/>
      <c r="J34" s="4"/>
      <c r="K34" s="3"/>
      <c r="L34" s="3"/>
      <c r="M34" s="3"/>
      <c r="N34" s="3"/>
      <c r="O34" s="3"/>
      <c r="P34" s="3"/>
      <c r="Q34" s="3"/>
      <c r="R34" s="3"/>
      <c r="S34" s="3"/>
      <c r="T34" s="4"/>
      <c r="U34" s="5">
        <v>20</v>
      </c>
      <c r="V34" s="5">
        <v>0</v>
      </c>
      <c r="W34" s="5">
        <f t="shared" si="16"/>
        <v>0</v>
      </c>
      <c r="X34" s="5">
        <f t="shared" si="17"/>
        <v>0</v>
      </c>
      <c r="Y34" s="5" t="e">
        <f t="shared" si="18"/>
        <v>#DIV/0!</v>
      </c>
      <c r="Z34" s="5">
        <f t="shared" si="19"/>
        <v>0</v>
      </c>
      <c r="AA34" s="5">
        <f t="shared" si="20"/>
        <v>0</v>
      </c>
      <c r="AB34" s="6" t="e">
        <f t="shared" si="2"/>
        <v>#DIV/0!</v>
      </c>
      <c r="AC34" s="5" t="e">
        <f t="shared" si="21"/>
        <v>#NUM!</v>
      </c>
      <c r="AE34" s="3">
        <v>20</v>
      </c>
      <c r="AF34" s="3">
        <v>1</v>
      </c>
      <c r="AG34" s="3">
        <f t="shared" si="22"/>
        <v>0.1</v>
      </c>
      <c r="AH34" s="3">
        <f t="shared" si="23"/>
        <v>0</v>
      </c>
      <c r="AI34" s="3">
        <f t="shared" si="24"/>
        <v>0</v>
      </c>
      <c r="AJ34" s="3">
        <f t="shared" si="25"/>
        <v>1</v>
      </c>
      <c r="AK34" s="3">
        <f t="shared" si="26"/>
        <v>8.5</v>
      </c>
      <c r="AL34" s="3">
        <f t="shared" si="3"/>
        <v>8.5</v>
      </c>
      <c r="AM34" s="3">
        <f t="shared" si="27"/>
        <v>-1</v>
      </c>
      <c r="AO34" s="4"/>
      <c r="AP34" s="4"/>
      <c r="AQ34" s="4"/>
    </row>
    <row r="35" spans="1:43" ht="15.6" x14ac:dyDescent="0.3">
      <c r="A35" s="3"/>
      <c r="B35" s="3"/>
      <c r="C35" s="3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3"/>
      <c r="T35" s="4"/>
      <c r="U35" s="3"/>
      <c r="V35" s="3"/>
      <c r="W35" s="3"/>
      <c r="X35" s="3"/>
      <c r="Y35" s="3"/>
      <c r="Z35" s="3"/>
      <c r="AA35" s="3"/>
      <c r="AB35" s="3"/>
      <c r="AC35" s="3"/>
      <c r="AD35" s="4"/>
      <c r="AE35" s="3">
        <v>21</v>
      </c>
      <c r="AF35" s="3">
        <v>1</v>
      </c>
      <c r="AG35" s="3">
        <f t="shared" si="22"/>
        <v>0.1</v>
      </c>
      <c r="AH35" s="3">
        <f t="shared" si="23"/>
        <v>0</v>
      </c>
      <c r="AI35" s="3">
        <f t="shared" si="24"/>
        <v>0</v>
      </c>
      <c r="AJ35" s="3">
        <f t="shared" si="25"/>
        <v>1</v>
      </c>
      <c r="AK35" s="3">
        <f t="shared" si="26"/>
        <v>7.5</v>
      </c>
      <c r="AL35" s="3">
        <f t="shared" si="3"/>
        <v>7.5</v>
      </c>
      <c r="AM35" s="3">
        <f t="shared" si="27"/>
        <v>-1</v>
      </c>
      <c r="AO35" s="4"/>
      <c r="AP35" s="4"/>
      <c r="AQ35" s="4"/>
    </row>
    <row r="36" spans="1:43" ht="15.6" x14ac:dyDescent="0.3">
      <c r="A36" s="3"/>
      <c r="B36" s="3"/>
      <c r="C36" s="3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4"/>
      <c r="U36" s="3"/>
      <c r="V36" s="3"/>
      <c r="W36" s="3"/>
      <c r="X36" s="3"/>
      <c r="Y36" s="3"/>
      <c r="Z36" s="3"/>
      <c r="AA36" s="3"/>
      <c r="AB36" s="3"/>
      <c r="AC36" s="3"/>
      <c r="AD36" s="4"/>
      <c r="AE36" s="3">
        <v>22</v>
      </c>
      <c r="AF36" s="3">
        <v>1</v>
      </c>
      <c r="AG36" s="3">
        <f t="shared" si="22"/>
        <v>0.1</v>
      </c>
      <c r="AH36" s="3">
        <f t="shared" si="23"/>
        <v>0</v>
      </c>
      <c r="AI36" s="3">
        <f t="shared" si="24"/>
        <v>0</v>
      </c>
      <c r="AJ36" s="3">
        <f t="shared" si="25"/>
        <v>1</v>
      </c>
      <c r="AK36" s="3">
        <f t="shared" si="26"/>
        <v>6.5</v>
      </c>
      <c r="AL36" s="3">
        <f t="shared" si="3"/>
        <v>6.5</v>
      </c>
      <c r="AM36" s="3">
        <f t="shared" si="27"/>
        <v>-1</v>
      </c>
      <c r="AO36" s="4"/>
      <c r="AP36" s="4"/>
      <c r="AQ36" s="4"/>
    </row>
    <row r="37" spans="1:43" ht="15.6" x14ac:dyDescent="0.3">
      <c r="A37" s="3"/>
      <c r="B37" s="3"/>
      <c r="C37" s="3"/>
      <c r="D37" s="3"/>
      <c r="E37" s="3"/>
      <c r="F37" s="3"/>
      <c r="G37" s="3"/>
      <c r="H37" s="3"/>
      <c r="I37" s="3"/>
      <c r="J37" s="4"/>
      <c r="K37" s="3"/>
      <c r="L37" s="3"/>
      <c r="M37" s="3"/>
      <c r="N37" s="3"/>
      <c r="O37" s="3"/>
      <c r="P37" s="3"/>
      <c r="Q37" s="3"/>
      <c r="R37" s="3"/>
      <c r="S37" s="3"/>
      <c r="T37" s="4"/>
      <c r="U37" s="3"/>
      <c r="V37" s="3"/>
      <c r="W37" s="3"/>
      <c r="X37" s="3"/>
      <c r="Y37" s="3"/>
      <c r="Z37" s="3"/>
      <c r="AA37" s="3"/>
      <c r="AB37" s="3"/>
      <c r="AC37" s="3"/>
      <c r="AD37" s="4"/>
      <c r="AE37" s="3">
        <v>23</v>
      </c>
      <c r="AF37" s="3">
        <v>1</v>
      </c>
      <c r="AG37" s="3">
        <f t="shared" si="22"/>
        <v>0.1</v>
      </c>
      <c r="AH37" s="3">
        <f t="shared" si="23"/>
        <v>0</v>
      </c>
      <c r="AI37" s="3">
        <f t="shared" si="24"/>
        <v>0</v>
      </c>
      <c r="AJ37" s="3">
        <f t="shared" si="25"/>
        <v>1</v>
      </c>
      <c r="AK37" s="3">
        <f t="shared" si="26"/>
        <v>5.5</v>
      </c>
      <c r="AL37" s="3">
        <f t="shared" si="3"/>
        <v>5.5</v>
      </c>
      <c r="AM37" s="3">
        <f t="shared" si="27"/>
        <v>-1</v>
      </c>
      <c r="AO37" s="4"/>
      <c r="AP37" s="4"/>
      <c r="AQ37" s="4"/>
    </row>
    <row r="38" spans="1:43" ht="15.6" x14ac:dyDescent="0.3">
      <c r="A38" s="3"/>
      <c r="B38" s="3"/>
      <c r="C38" s="3"/>
      <c r="D38" s="3"/>
      <c r="E38" s="3"/>
      <c r="F38" s="3"/>
      <c r="G38" s="3"/>
      <c r="H38" s="3"/>
      <c r="I38" s="3"/>
      <c r="J38" s="4"/>
      <c r="K38" s="3"/>
      <c r="L38" s="3"/>
      <c r="M38" s="3"/>
      <c r="N38" s="3"/>
      <c r="O38" s="3"/>
      <c r="P38" s="3"/>
      <c r="Q38" s="3"/>
      <c r="R38" s="3"/>
      <c r="S38" s="3"/>
      <c r="T38" s="4"/>
      <c r="U38" s="3"/>
      <c r="V38" s="3"/>
      <c r="W38" s="3"/>
      <c r="X38" s="3"/>
      <c r="Y38" s="3"/>
      <c r="Z38" s="3"/>
      <c r="AA38" s="3"/>
      <c r="AB38" s="3"/>
      <c r="AC38" s="3"/>
      <c r="AD38" s="4"/>
      <c r="AE38" s="3">
        <v>24</v>
      </c>
      <c r="AF38" s="3">
        <v>1</v>
      </c>
      <c r="AG38" s="3">
        <f t="shared" si="22"/>
        <v>0.1</v>
      </c>
      <c r="AH38" s="3">
        <f t="shared" si="23"/>
        <v>0</v>
      </c>
      <c r="AI38" s="3">
        <f t="shared" si="24"/>
        <v>0</v>
      </c>
      <c r="AJ38" s="3">
        <f t="shared" si="25"/>
        <v>1</v>
      </c>
      <c r="AK38" s="3">
        <f t="shared" si="26"/>
        <v>4.5</v>
      </c>
      <c r="AL38" s="3">
        <f t="shared" si="3"/>
        <v>4.5</v>
      </c>
      <c r="AM38" s="3">
        <f t="shared" si="27"/>
        <v>-1</v>
      </c>
      <c r="AO38" s="4"/>
      <c r="AP38" s="4"/>
      <c r="AQ38" s="4"/>
    </row>
    <row r="39" spans="1:43" ht="15.6" x14ac:dyDescent="0.3">
      <c r="A39" s="3"/>
      <c r="B39" s="3"/>
      <c r="C39" s="3"/>
      <c r="D39" s="3"/>
      <c r="E39" s="3"/>
      <c r="F39" s="3"/>
      <c r="G39" s="3"/>
      <c r="H39" s="3"/>
      <c r="I39" s="3"/>
      <c r="J39" s="4"/>
      <c r="K39" s="3"/>
      <c r="L39" s="3"/>
      <c r="M39" s="3"/>
      <c r="N39" s="3"/>
      <c r="O39" s="3"/>
      <c r="P39" s="3"/>
      <c r="Q39" s="3"/>
      <c r="R39" s="3"/>
      <c r="S39" s="3"/>
      <c r="T39" s="4"/>
      <c r="U39" s="3"/>
      <c r="V39" s="3"/>
      <c r="W39" s="3"/>
      <c r="X39" s="3"/>
      <c r="Y39" s="3"/>
      <c r="Z39" s="3"/>
      <c r="AA39" s="3"/>
      <c r="AB39" s="3"/>
      <c r="AC39" s="3"/>
      <c r="AD39" s="4"/>
      <c r="AE39" s="3">
        <v>25</v>
      </c>
      <c r="AF39" s="3">
        <v>1</v>
      </c>
      <c r="AG39" s="3">
        <f t="shared" si="22"/>
        <v>0.1</v>
      </c>
      <c r="AH39" s="3">
        <f t="shared" si="23"/>
        <v>0</v>
      </c>
      <c r="AI39" s="3">
        <f t="shared" si="24"/>
        <v>0</v>
      </c>
      <c r="AJ39" s="3">
        <f t="shared" si="25"/>
        <v>1</v>
      </c>
      <c r="AK39" s="3">
        <f t="shared" si="26"/>
        <v>3.5</v>
      </c>
      <c r="AL39" s="3">
        <f t="shared" si="3"/>
        <v>3.5</v>
      </c>
      <c r="AM39" s="3">
        <f t="shared" si="27"/>
        <v>-1</v>
      </c>
      <c r="AO39" s="4"/>
      <c r="AP39" s="4"/>
      <c r="AQ39" s="4"/>
    </row>
    <row r="40" spans="1:43" ht="15.6" x14ac:dyDescent="0.3">
      <c r="A40" s="3"/>
      <c r="B40" s="3"/>
      <c r="C40" s="3"/>
      <c r="D40" s="3"/>
      <c r="E40" s="3"/>
      <c r="F40" s="3"/>
      <c r="G40" s="3"/>
      <c r="H40" s="3"/>
      <c r="I40" s="3"/>
      <c r="J40" s="4"/>
      <c r="K40" s="3"/>
      <c r="L40" s="3"/>
      <c r="M40" s="3"/>
      <c r="N40" s="3"/>
      <c r="O40" s="3"/>
      <c r="P40" s="3"/>
      <c r="Q40" s="3"/>
      <c r="R40" s="3"/>
      <c r="S40" s="3"/>
      <c r="T40" s="4"/>
      <c r="U40" s="3"/>
      <c r="V40" s="3"/>
      <c r="W40" s="3"/>
      <c r="X40" s="3"/>
      <c r="Y40" s="3"/>
      <c r="Z40" s="3"/>
      <c r="AA40" s="3"/>
      <c r="AB40" s="3"/>
      <c r="AC40" s="3"/>
      <c r="AD40" s="4"/>
      <c r="AE40" s="3">
        <v>26</v>
      </c>
      <c r="AF40" s="3">
        <v>1</v>
      </c>
      <c r="AG40" s="3">
        <f t="shared" si="22"/>
        <v>0.1</v>
      </c>
      <c r="AH40" s="3">
        <f t="shared" si="23"/>
        <v>0</v>
      </c>
      <c r="AI40" s="3">
        <f t="shared" si="24"/>
        <v>0</v>
      </c>
      <c r="AJ40" s="3">
        <f t="shared" si="25"/>
        <v>1</v>
      </c>
      <c r="AK40" s="3">
        <f t="shared" si="26"/>
        <v>2.5</v>
      </c>
      <c r="AL40" s="3">
        <f t="shared" si="3"/>
        <v>2.5</v>
      </c>
      <c r="AM40" s="3">
        <f t="shared" si="27"/>
        <v>-1</v>
      </c>
      <c r="AO40" s="4"/>
      <c r="AP40" s="4"/>
      <c r="AQ40" s="4"/>
    </row>
    <row r="41" spans="1:43" ht="15.6" x14ac:dyDescent="0.3">
      <c r="A41" s="3"/>
      <c r="B41" s="3"/>
      <c r="C41" s="3"/>
      <c r="D41" s="3"/>
      <c r="E41" s="3"/>
      <c r="F41" s="3"/>
      <c r="G41" s="3"/>
      <c r="H41" s="3"/>
      <c r="I41" s="3"/>
      <c r="J41" s="4"/>
      <c r="K41" s="3"/>
      <c r="L41" s="3"/>
      <c r="M41" s="3"/>
      <c r="N41" s="3"/>
      <c r="O41" s="3"/>
      <c r="P41" s="3"/>
      <c r="Q41" s="3"/>
      <c r="R41" s="3"/>
      <c r="S41" s="3"/>
      <c r="T41" s="4"/>
      <c r="U41" s="3"/>
      <c r="V41" s="3"/>
      <c r="W41" s="3"/>
      <c r="X41" s="3"/>
      <c r="Y41" s="3"/>
      <c r="Z41" s="3"/>
      <c r="AA41" s="3"/>
      <c r="AB41" s="3"/>
      <c r="AC41" s="3"/>
      <c r="AD41" s="4"/>
      <c r="AE41" s="3">
        <v>27</v>
      </c>
      <c r="AF41" s="3">
        <v>1</v>
      </c>
      <c r="AG41" s="3">
        <f t="shared" si="22"/>
        <v>0.1</v>
      </c>
      <c r="AH41" s="3">
        <f t="shared" si="23"/>
        <v>0</v>
      </c>
      <c r="AI41" s="3">
        <f t="shared" si="24"/>
        <v>0</v>
      </c>
      <c r="AJ41" s="3">
        <f t="shared" si="25"/>
        <v>1</v>
      </c>
      <c r="AK41" s="3">
        <f t="shared" si="26"/>
        <v>1.5</v>
      </c>
      <c r="AL41" s="3">
        <f t="shared" si="3"/>
        <v>1.5</v>
      </c>
      <c r="AM41" s="3">
        <f t="shared" si="27"/>
        <v>-1</v>
      </c>
      <c r="AO41" s="4"/>
      <c r="AP41" s="4"/>
      <c r="AQ41" s="4"/>
    </row>
    <row r="42" spans="1:43" ht="15.6" x14ac:dyDescent="0.3">
      <c r="A42" s="3"/>
      <c r="B42" s="3"/>
      <c r="C42" s="3"/>
      <c r="D42" s="3"/>
      <c r="E42" s="3"/>
      <c r="F42" s="3"/>
      <c r="G42" s="3"/>
      <c r="H42" s="3"/>
      <c r="I42" s="3"/>
      <c r="J42" s="4"/>
      <c r="K42" s="3"/>
      <c r="L42" s="3"/>
      <c r="M42" s="3"/>
      <c r="N42" s="3"/>
      <c r="O42" s="3"/>
      <c r="P42" s="3"/>
      <c r="Q42" s="3"/>
      <c r="R42" s="3"/>
      <c r="S42" s="3"/>
      <c r="T42" s="4"/>
      <c r="U42" s="3"/>
      <c r="V42" s="3"/>
      <c r="W42" s="3"/>
      <c r="X42" s="3"/>
      <c r="Y42" s="3"/>
      <c r="Z42" s="3"/>
      <c r="AA42" s="3"/>
      <c r="AB42" s="3"/>
      <c r="AC42" s="3"/>
      <c r="AD42" s="4"/>
      <c r="AE42" s="3">
        <v>28</v>
      </c>
      <c r="AF42" s="3">
        <v>1</v>
      </c>
      <c r="AG42" s="3">
        <f t="shared" si="22"/>
        <v>0.1</v>
      </c>
      <c r="AH42" s="3">
        <f>(AF42-AF43)</f>
        <v>1</v>
      </c>
      <c r="AI42" s="3">
        <f t="shared" si="24"/>
        <v>1</v>
      </c>
      <c r="AJ42" s="3">
        <f t="shared" si="25"/>
        <v>0.5</v>
      </c>
      <c r="AK42" s="3">
        <f t="shared" si="26"/>
        <v>0.5</v>
      </c>
      <c r="AL42" s="3">
        <f t="shared" si="3"/>
        <v>0.5</v>
      </c>
      <c r="AM42" s="3">
        <f t="shared" si="27"/>
        <v>-1</v>
      </c>
      <c r="AO42" s="4"/>
      <c r="AP42" s="4"/>
      <c r="AQ42" s="4"/>
    </row>
    <row r="43" spans="1:43" ht="15.6" x14ac:dyDescent="0.3">
      <c r="A43" s="3"/>
      <c r="B43" s="3"/>
      <c r="C43" s="3"/>
      <c r="D43" s="3"/>
      <c r="E43" s="3"/>
      <c r="F43" s="3"/>
      <c r="G43" s="3"/>
      <c r="H43" s="3"/>
      <c r="I43" s="3"/>
      <c r="J43" s="4"/>
      <c r="K43" s="3"/>
      <c r="L43" s="3"/>
      <c r="M43" s="3"/>
      <c r="N43" s="3"/>
      <c r="O43" s="3"/>
      <c r="P43" s="3"/>
      <c r="Q43" s="3"/>
      <c r="R43" s="3"/>
      <c r="S43" s="3"/>
      <c r="T43" s="4"/>
      <c r="U43" s="3"/>
      <c r="V43" s="3"/>
      <c r="W43" s="3"/>
      <c r="X43" s="3"/>
      <c r="Y43" s="3"/>
      <c r="Z43" s="3"/>
      <c r="AA43" s="3"/>
      <c r="AB43" s="3"/>
      <c r="AC43" s="3"/>
      <c r="AD43" s="4"/>
      <c r="AE43" s="5">
        <v>29</v>
      </c>
      <c r="AF43" s="5">
        <v>0</v>
      </c>
      <c r="AG43" s="5">
        <f t="shared" si="22"/>
        <v>0</v>
      </c>
      <c r="AH43" s="5">
        <f t="shared" ref="AH43" si="28">(AF43-AF44)</f>
        <v>0</v>
      </c>
      <c r="AI43" s="5"/>
      <c r="AJ43" s="5">
        <f t="shared" si="25"/>
        <v>0</v>
      </c>
      <c r="AK43" s="5">
        <f t="shared" si="26"/>
        <v>0</v>
      </c>
      <c r="AL43" s="5"/>
      <c r="AM43" s="5"/>
      <c r="AN43" s="3"/>
      <c r="AO43" s="4"/>
      <c r="AP43" s="4"/>
      <c r="AQ43" s="4"/>
    </row>
    <row r="44" spans="1:43" ht="15.6" x14ac:dyDescent="0.3">
      <c r="A44" s="3"/>
      <c r="B44" s="3"/>
      <c r="C44" s="3"/>
      <c r="D44" s="3"/>
      <c r="E44" s="3"/>
      <c r="F44" s="3"/>
      <c r="G44" s="3"/>
      <c r="H44" s="3"/>
      <c r="I44" s="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3"/>
      <c r="V44" s="3"/>
      <c r="W44" s="3"/>
      <c r="X44" s="3"/>
      <c r="Y44" s="3"/>
      <c r="Z44" s="3"/>
      <c r="AA44" s="3"/>
      <c r="AB44" s="3"/>
      <c r="AC44" s="3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</row>
    <row r="45" spans="1:43" ht="15.6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3"/>
      <c r="V45" s="3"/>
      <c r="W45" s="3"/>
      <c r="X45" s="3"/>
      <c r="Y45" s="3"/>
      <c r="Z45" s="3"/>
      <c r="AA45" s="3"/>
      <c r="AB45" s="3"/>
      <c r="AC45" s="3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</row>
    <row r="46" spans="1:43" ht="15.6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</row>
    <row r="47" spans="1:43" ht="15.6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</row>
    <row r="48" spans="1:43" ht="15.6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</row>
    <row r="49" spans="1:43" ht="15.6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</row>
  </sheetData>
  <mergeCells count="1">
    <mergeCell ref="A12:H12"/>
  </mergeCells>
  <phoneticPr fontId="3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3E176-8FB6-40E4-9F9E-01ACE1966CDC}">
  <dimension ref="A1:AN25"/>
  <sheetViews>
    <sheetView zoomScale="44" workbookViewId="0">
      <selection sqref="A1:H1"/>
    </sheetView>
  </sheetViews>
  <sheetFormatPr baseColWidth="10" defaultRowHeight="14.4" x14ac:dyDescent="0.3"/>
  <cols>
    <col min="5" max="5" width="11.5546875" customWidth="1"/>
    <col min="9" max="9" width="11.5546875" style="1"/>
    <col min="18" max="18" width="11.5546875" customWidth="1"/>
    <col min="19" max="19" width="16.21875" bestFit="1" customWidth="1"/>
  </cols>
  <sheetData>
    <row r="1" spans="1:40" s="4" customFormat="1" ht="15.6" x14ac:dyDescent="0.3">
      <c r="A1" s="21" t="s">
        <v>10</v>
      </c>
      <c r="B1" s="21"/>
      <c r="C1" s="21"/>
      <c r="D1" s="21"/>
      <c r="E1" s="21"/>
      <c r="F1" s="21"/>
      <c r="G1" s="21"/>
      <c r="H1" s="21"/>
      <c r="I1" s="3"/>
    </row>
    <row r="2" spans="1:40" x14ac:dyDescent="0.3">
      <c r="B2" t="s">
        <v>11</v>
      </c>
      <c r="L2" t="s">
        <v>12</v>
      </c>
      <c r="S2" s="1"/>
      <c r="V2" t="s">
        <v>13</v>
      </c>
      <c r="AF2" t="s">
        <v>9</v>
      </c>
    </row>
    <row r="3" spans="1:40" s="2" customFormat="1" x14ac:dyDescent="0.3">
      <c r="A3" s="12" t="s">
        <v>8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19</v>
      </c>
      <c r="J3" s="17"/>
      <c r="K3" s="12" t="s">
        <v>7</v>
      </c>
      <c r="L3" s="12" t="s">
        <v>0</v>
      </c>
      <c r="M3" s="12" t="s">
        <v>1</v>
      </c>
      <c r="N3" s="12" t="s">
        <v>2</v>
      </c>
      <c r="O3" s="12" t="s">
        <v>3</v>
      </c>
      <c r="P3" s="12" t="s">
        <v>4</v>
      </c>
      <c r="Q3" s="12" t="s">
        <v>5</v>
      </c>
      <c r="R3" s="12" t="s">
        <v>6</v>
      </c>
      <c r="S3" s="12" t="s">
        <v>19</v>
      </c>
      <c r="U3" s="12" t="s">
        <v>7</v>
      </c>
      <c r="V3" s="12" t="s">
        <v>0</v>
      </c>
      <c r="W3" s="12" t="s">
        <v>1</v>
      </c>
      <c r="X3" s="12" t="s">
        <v>2</v>
      </c>
      <c r="Y3" s="12" t="s">
        <v>3</v>
      </c>
      <c r="Z3" s="12" t="s">
        <v>4</v>
      </c>
      <c r="AA3" s="12" t="s">
        <v>5</v>
      </c>
      <c r="AB3" s="12" t="s">
        <v>6</v>
      </c>
      <c r="AC3" s="18" t="s">
        <v>19</v>
      </c>
      <c r="AE3" s="13" t="s">
        <v>8</v>
      </c>
      <c r="AF3" s="13" t="s">
        <v>0</v>
      </c>
      <c r="AG3" s="13" t="s">
        <v>1</v>
      </c>
      <c r="AH3" s="13" t="s">
        <v>2</v>
      </c>
      <c r="AI3" s="13" t="s">
        <v>3</v>
      </c>
      <c r="AJ3" s="13" t="s">
        <v>4</v>
      </c>
      <c r="AK3" s="13" t="s">
        <v>5</v>
      </c>
      <c r="AL3" s="13" t="s">
        <v>6</v>
      </c>
      <c r="AM3" s="19" t="s">
        <v>19</v>
      </c>
      <c r="AN3" s="10"/>
    </row>
    <row r="4" spans="1:40" x14ac:dyDescent="0.3">
      <c r="A4" s="1">
        <v>1</v>
      </c>
      <c r="B4" s="1">
        <v>10</v>
      </c>
      <c r="C4" s="1">
        <f>(B4/10)</f>
        <v>1</v>
      </c>
      <c r="D4" s="1">
        <f t="shared" ref="D4:D16" si="0">(B4-B5)</f>
        <v>3</v>
      </c>
      <c r="E4" s="1">
        <f t="shared" ref="E4:E16" si="1">(D4/B4)</f>
        <v>0.3</v>
      </c>
      <c r="F4" s="1">
        <f t="shared" ref="F4:F16" si="2">B5+(D4/2)</f>
        <v>8.5</v>
      </c>
      <c r="G4" s="1">
        <f t="shared" ref="G4:G16" si="3">G5+F4</f>
        <v>62</v>
      </c>
      <c r="H4" s="1">
        <f t="shared" ref="H4:H16" si="4">G4/B4</f>
        <v>6.2</v>
      </c>
      <c r="I4" s="1">
        <f t="shared" ref="I4:I17" si="5">LOG10(C4)</f>
        <v>0</v>
      </c>
      <c r="K4" s="1">
        <v>1</v>
      </c>
      <c r="L4" s="1">
        <v>10</v>
      </c>
      <c r="M4" s="1">
        <f>(L4/10)</f>
        <v>1</v>
      </c>
      <c r="N4" s="1">
        <f t="shared" ref="N4:N13" si="6">(L4-L5)</f>
        <v>7</v>
      </c>
      <c r="O4" s="1">
        <f t="shared" ref="O4:O13" si="7">(N4/L4)</f>
        <v>0.7</v>
      </c>
      <c r="P4" s="1">
        <f t="shared" ref="P4:P13" si="8">L5+(N4/2)</f>
        <v>6.5</v>
      </c>
      <c r="Q4" s="1">
        <f t="shared" ref="Q4:Q13" si="9">Q5+P4</f>
        <v>28</v>
      </c>
      <c r="R4" s="1">
        <f t="shared" ref="R4:R13" si="10">Q4/L4</f>
        <v>2.8</v>
      </c>
      <c r="S4" s="1">
        <f t="shared" ref="S4:S13" si="11">LOG10(M4)</f>
        <v>0</v>
      </c>
      <c r="U4" s="1">
        <v>1</v>
      </c>
      <c r="V4" s="1">
        <v>10</v>
      </c>
      <c r="W4" s="1">
        <f>(V4/10)</f>
        <v>1</v>
      </c>
      <c r="X4" s="1">
        <f t="shared" ref="X4:X19" si="12">(V4-V5)</f>
        <v>2</v>
      </c>
      <c r="Y4" s="1">
        <f>(X4/V4)</f>
        <v>0.2</v>
      </c>
      <c r="Z4" s="1">
        <f t="shared" ref="Z4:Z19" si="13">V5+(X4/2)</f>
        <v>9</v>
      </c>
      <c r="AA4" s="1">
        <f t="shared" ref="AA4:AA20" si="14">AA5+Z4</f>
        <v>76</v>
      </c>
      <c r="AB4" s="1">
        <f t="shared" ref="AB4:AB20" si="15">AA4/V4</f>
        <v>7.6</v>
      </c>
      <c r="AC4" s="1">
        <f t="shared" ref="AC4:AC19" si="16">LOG10(W4)</f>
        <v>0</v>
      </c>
      <c r="AE4" s="1">
        <v>1</v>
      </c>
      <c r="AF4" s="1">
        <v>10</v>
      </c>
      <c r="AG4" s="1">
        <f>(AF4/10)</f>
        <v>1</v>
      </c>
      <c r="AH4" s="1">
        <f t="shared" ref="AH4:AH14" si="17">(AF4-AF5)</f>
        <v>6</v>
      </c>
      <c r="AI4" s="1">
        <f t="shared" ref="AI4:AI14" si="18">(AH4/AF4)</f>
        <v>0.6</v>
      </c>
      <c r="AJ4" s="1">
        <f t="shared" ref="AJ4:AJ14" si="19">AF5+(AH4/2)</f>
        <v>7</v>
      </c>
      <c r="AK4" s="1">
        <f t="shared" ref="AK4:AK14" si="20">AK5+AJ4</f>
        <v>30</v>
      </c>
      <c r="AL4" s="1">
        <f t="shared" ref="AL4:AL14" si="21">AK4/AF4</f>
        <v>3</v>
      </c>
      <c r="AM4" s="1">
        <f t="shared" ref="AM4:AM14" si="22">LOG10(AG4)</f>
        <v>0</v>
      </c>
    </row>
    <row r="5" spans="1:40" x14ac:dyDescent="0.3">
      <c r="A5" s="1">
        <v>2</v>
      </c>
      <c r="B5" s="1">
        <v>7</v>
      </c>
      <c r="C5" s="1">
        <f t="shared" ref="C5:C17" si="23">(B5/10)</f>
        <v>0.7</v>
      </c>
      <c r="D5" s="1">
        <f t="shared" si="0"/>
        <v>0</v>
      </c>
      <c r="E5" s="1">
        <f t="shared" si="1"/>
        <v>0</v>
      </c>
      <c r="F5" s="1">
        <f t="shared" si="2"/>
        <v>7</v>
      </c>
      <c r="G5" s="1">
        <f t="shared" si="3"/>
        <v>53.5</v>
      </c>
      <c r="H5" s="1">
        <f t="shared" si="4"/>
        <v>7.6428571428571432</v>
      </c>
      <c r="I5" s="1">
        <f t="shared" si="5"/>
        <v>-0.15490195998574319</v>
      </c>
      <c r="K5" s="1">
        <v>2</v>
      </c>
      <c r="L5" s="1">
        <v>3</v>
      </c>
      <c r="M5" s="1">
        <f t="shared" ref="M5:M13" si="24">(L5/10)</f>
        <v>0.3</v>
      </c>
      <c r="N5" s="1">
        <f t="shared" si="6"/>
        <v>0</v>
      </c>
      <c r="O5" s="1">
        <f t="shared" si="7"/>
        <v>0</v>
      </c>
      <c r="P5" s="1">
        <f t="shared" si="8"/>
        <v>3</v>
      </c>
      <c r="Q5" s="1">
        <f t="shared" si="9"/>
        <v>21.5</v>
      </c>
      <c r="R5" s="1">
        <f t="shared" si="10"/>
        <v>7.166666666666667</v>
      </c>
      <c r="S5" s="1">
        <f t="shared" si="11"/>
        <v>-0.52287874528033762</v>
      </c>
      <c r="U5" s="1">
        <v>2</v>
      </c>
      <c r="V5" s="1">
        <v>8</v>
      </c>
      <c r="W5" s="1">
        <f t="shared" ref="W5:W20" si="25">(V5/10)</f>
        <v>0.8</v>
      </c>
      <c r="X5" s="1">
        <f t="shared" si="12"/>
        <v>0</v>
      </c>
      <c r="Y5" s="1">
        <f t="shared" ref="Y5:Y19" si="26">(X5/V5)</f>
        <v>0</v>
      </c>
      <c r="Z5" s="1">
        <f t="shared" si="13"/>
        <v>8</v>
      </c>
      <c r="AA5" s="1">
        <f t="shared" si="14"/>
        <v>67</v>
      </c>
      <c r="AB5" s="1">
        <f t="shared" si="15"/>
        <v>8.375</v>
      </c>
      <c r="AC5" s="1">
        <f t="shared" si="16"/>
        <v>-9.6910013008056392E-2</v>
      </c>
      <c r="AE5" s="1">
        <v>2</v>
      </c>
      <c r="AF5" s="1">
        <v>4</v>
      </c>
      <c r="AG5" s="1">
        <f t="shared" ref="AG5:AG14" si="27">(AF5/10)</f>
        <v>0.4</v>
      </c>
      <c r="AH5" s="1">
        <f t="shared" si="17"/>
        <v>1</v>
      </c>
      <c r="AI5" s="1">
        <f t="shared" si="18"/>
        <v>0.25</v>
      </c>
      <c r="AJ5" s="1">
        <f t="shared" si="19"/>
        <v>3.5</v>
      </c>
      <c r="AK5" s="1">
        <f t="shared" si="20"/>
        <v>23</v>
      </c>
      <c r="AL5" s="1">
        <f t="shared" si="21"/>
        <v>5.75</v>
      </c>
      <c r="AM5" s="1">
        <f t="shared" si="22"/>
        <v>-0.3979400086720376</v>
      </c>
    </row>
    <row r="6" spans="1:40" x14ac:dyDescent="0.3">
      <c r="A6" s="1">
        <v>3</v>
      </c>
      <c r="B6" s="1">
        <v>7</v>
      </c>
      <c r="C6" s="1">
        <f t="shared" si="23"/>
        <v>0.7</v>
      </c>
      <c r="D6" s="1">
        <f t="shared" si="0"/>
        <v>1</v>
      </c>
      <c r="E6" s="1">
        <f t="shared" si="1"/>
        <v>0.14285714285714285</v>
      </c>
      <c r="F6" s="1">
        <f t="shared" si="2"/>
        <v>6.5</v>
      </c>
      <c r="G6" s="1">
        <f t="shared" si="3"/>
        <v>46.5</v>
      </c>
      <c r="H6" s="1">
        <f t="shared" si="4"/>
        <v>6.6428571428571432</v>
      </c>
      <c r="I6" s="1">
        <f t="shared" si="5"/>
        <v>-0.15490195998574319</v>
      </c>
      <c r="K6" s="1">
        <v>3</v>
      </c>
      <c r="L6" s="1">
        <v>3</v>
      </c>
      <c r="M6" s="1">
        <f t="shared" si="24"/>
        <v>0.3</v>
      </c>
      <c r="N6" s="1">
        <f t="shared" si="6"/>
        <v>0</v>
      </c>
      <c r="O6" s="1">
        <f t="shared" si="7"/>
        <v>0</v>
      </c>
      <c r="P6" s="1">
        <f t="shared" si="8"/>
        <v>3</v>
      </c>
      <c r="Q6" s="1">
        <f t="shared" si="9"/>
        <v>18.5</v>
      </c>
      <c r="R6" s="1">
        <f t="shared" si="10"/>
        <v>6.166666666666667</v>
      </c>
      <c r="S6" s="1">
        <f t="shared" si="11"/>
        <v>-0.52287874528033762</v>
      </c>
      <c r="U6" s="1">
        <v>3</v>
      </c>
      <c r="V6" s="1">
        <v>8</v>
      </c>
      <c r="W6" s="1">
        <f t="shared" si="25"/>
        <v>0.8</v>
      </c>
      <c r="X6" s="1">
        <f t="shared" si="12"/>
        <v>0</v>
      </c>
      <c r="Y6" s="1">
        <f t="shared" si="26"/>
        <v>0</v>
      </c>
      <c r="Z6" s="1">
        <f t="shared" si="13"/>
        <v>8</v>
      </c>
      <c r="AA6" s="1">
        <f t="shared" si="14"/>
        <v>59</v>
      </c>
      <c r="AB6" s="1">
        <f t="shared" si="15"/>
        <v>7.375</v>
      </c>
      <c r="AC6" s="1">
        <f t="shared" si="16"/>
        <v>-9.6910013008056392E-2</v>
      </c>
      <c r="AE6" s="1">
        <v>3</v>
      </c>
      <c r="AF6" s="1">
        <v>3</v>
      </c>
      <c r="AG6" s="1">
        <f t="shared" si="27"/>
        <v>0.3</v>
      </c>
      <c r="AH6" s="1">
        <f t="shared" si="17"/>
        <v>0</v>
      </c>
      <c r="AI6" s="1">
        <f t="shared" si="18"/>
        <v>0</v>
      </c>
      <c r="AJ6" s="1">
        <f t="shared" si="19"/>
        <v>3</v>
      </c>
      <c r="AK6" s="1">
        <f t="shared" si="20"/>
        <v>19.5</v>
      </c>
      <c r="AL6" s="1">
        <f t="shared" si="21"/>
        <v>6.5</v>
      </c>
      <c r="AM6" s="1">
        <f t="shared" si="22"/>
        <v>-0.52287874528033762</v>
      </c>
    </row>
    <row r="7" spans="1:40" x14ac:dyDescent="0.3">
      <c r="A7" s="1">
        <v>4</v>
      </c>
      <c r="B7" s="1">
        <v>6</v>
      </c>
      <c r="C7" s="1">
        <f t="shared" si="23"/>
        <v>0.6</v>
      </c>
      <c r="D7" s="1">
        <f t="shared" si="0"/>
        <v>0</v>
      </c>
      <c r="E7" s="1">
        <f t="shared" si="1"/>
        <v>0</v>
      </c>
      <c r="F7" s="1">
        <f t="shared" si="2"/>
        <v>6</v>
      </c>
      <c r="G7" s="1">
        <f t="shared" si="3"/>
        <v>40</v>
      </c>
      <c r="H7" s="1">
        <f t="shared" si="4"/>
        <v>6.666666666666667</v>
      </c>
      <c r="I7" s="1">
        <f t="shared" si="5"/>
        <v>-0.22184874961635639</v>
      </c>
      <c r="K7" s="1">
        <v>4</v>
      </c>
      <c r="L7" s="1">
        <v>3</v>
      </c>
      <c r="M7" s="1">
        <f t="shared" si="24"/>
        <v>0.3</v>
      </c>
      <c r="N7" s="1">
        <f t="shared" si="6"/>
        <v>0</v>
      </c>
      <c r="O7" s="1">
        <f t="shared" si="7"/>
        <v>0</v>
      </c>
      <c r="P7" s="1">
        <f t="shared" si="8"/>
        <v>3</v>
      </c>
      <c r="Q7" s="1">
        <f t="shared" si="9"/>
        <v>15.5</v>
      </c>
      <c r="R7" s="1">
        <f t="shared" si="10"/>
        <v>5.166666666666667</v>
      </c>
      <c r="S7" s="1">
        <f t="shared" si="11"/>
        <v>-0.52287874528033762</v>
      </c>
      <c r="U7" s="1">
        <v>4</v>
      </c>
      <c r="V7" s="1">
        <v>8</v>
      </c>
      <c r="W7" s="1">
        <f t="shared" si="25"/>
        <v>0.8</v>
      </c>
      <c r="X7" s="1">
        <f t="shared" si="12"/>
        <v>0</v>
      </c>
      <c r="Y7" s="1">
        <f t="shared" si="26"/>
        <v>0</v>
      </c>
      <c r="Z7" s="1">
        <f t="shared" si="13"/>
        <v>8</v>
      </c>
      <c r="AA7" s="1">
        <f t="shared" si="14"/>
        <v>51</v>
      </c>
      <c r="AB7" s="1">
        <f t="shared" si="15"/>
        <v>6.375</v>
      </c>
      <c r="AC7" s="1">
        <f t="shared" si="16"/>
        <v>-9.6910013008056392E-2</v>
      </c>
      <c r="AE7" s="1">
        <v>4</v>
      </c>
      <c r="AF7" s="1">
        <v>3</v>
      </c>
      <c r="AG7" s="1">
        <f t="shared" si="27"/>
        <v>0.3</v>
      </c>
      <c r="AH7" s="1">
        <f t="shared" si="17"/>
        <v>0</v>
      </c>
      <c r="AI7" s="1">
        <f t="shared" si="18"/>
        <v>0</v>
      </c>
      <c r="AJ7" s="1">
        <f t="shared" si="19"/>
        <v>3</v>
      </c>
      <c r="AK7" s="1">
        <f t="shared" si="20"/>
        <v>16.5</v>
      </c>
      <c r="AL7" s="1">
        <f t="shared" si="21"/>
        <v>5.5</v>
      </c>
      <c r="AM7" s="1">
        <f t="shared" si="22"/>
        <v>-0.52287874528033762</v>
      </c>
    </row>
    <row r="8" spans="1:40" x14ac:dyDescent="0.3">
      <c r="A8" s="1">
        <v>5</v>
      </c>
      <c r="B8" s="1">
        <v>6</v>
      </c>
      <c r="C8" s="1">
        <f t="shared" si="23"/>
        <v>0.6</v>
      </c>
      <c r="D8" s="1">
        <f t="shared" si="0"/>
        <v>0</v>
      </c>
      <c r="E8" s="1">
        <f t="shared" si="1"/>
        <v>0</v>
      </c>
      <c r="F8" s="1">
        <f t="shared" si="2"/>
        <v>6</v>
      </c>
      <c r="G8" s="1">
        <f t="shared" si="3"/>
        <v>34</v>
      </c>
      <c r="H8" s="1">
        <f t="shared" si="4"/>
        <v>5.666666666666667</v>
      </c>
      <c r="I8" s="1">
        <f t="shared" si="5"/>
        <v>-0.22184874961635639</v>
      </c>
      <c r="K8" s="1">
        <v>5</v>
      </c>
      <c r="L8" s="1">
        <v>3</v>
      </c>
      <c r="M8" s="1">
        <f t="shared" si="24"/>
        <v>0.3</v>
      </c>
      <c r="N8" s="1">
        <f t="shared" si="6"/>
        <v>0</v>
      </c>
      <c r="O8" s="1">
        <f t="shared" si="7"/>
        <v>0</v>
      </c>
      <c r="P8" s="1">
        <f t="shared" si="8"/>
        <v>3</v>
      </c>
      <c r="Q8" s="1">
        <f t="shared" si="9"/>
        <v>12.5</v>
      </c>
      <c r="R8" s="1">
        <f t="shared" si="10"/>
        <v>4.166666666666667</v>
      </c>
      <c r="S8" s="1">
        <f t="shared" si="11"/>
        <v>-0.52287874528033762</v>
      </c>
      <c r="U8" s="1">
        <v>5</v>
      </c>
      <c r="V8" s="1">
        <v>8</v>
      </c>
      <c r="W8" s="1">
        <f t="shared" si="25"/>
        <v>0.8</v>
      </c>
      <c r="X8" s="1">
        <f t="shared" si="12"/>
        <v>1</v>
      </c>
      <c r="Y8" s="1">
        <f t="shared" si="26"/>
        <v>0.125</v>
      </c>
      <c r="Z8" s="1">
        <f t="shared" si="13"/>
        <v>7.5</v>
      </c>
      <c r="AA8" s="1">
        <f t="shared" si="14"/>
        <v>43</v>
      </c>
      <c r="AB8" s="1">
        <f t="shared" si="15"/>
        <v>5.375</v>
      </c>
      <c r="AC8" s="1">
        <f t="shared" si="16"/>
        <v>-9.6910013008056392E-2</v>
      </c>
      <c r="AE8" s="1">
        <v>5</v>
      </c>
      <c r="AF8" s="1">
        <v>3</v>
      </c>
      <c r="AG8" s="1">
        <f t="shared" si="27"/>
        <v>0.3</v>
      </c>
      <c r="AH8" s="1">
        <f t="shared" si="17"/>
        <v>0</v>
      </c>
      <c r="AI8" s="1">
        <f t="shared" si="18"/>
        <v>0</v>
      </c>
      <c r="AJ8" s="1">
        <f t="shared" si="19"/>
        <v>3</v>
      </c>
      <c r="AK8" s="1">
        <f t="shared" si="20"/>
        <v>13.5</v>
      </c>
      <c r="AL8" s="1">
        <f t="shared" si="21"/>
        <v>4.5</v>
      </c>
      <c r="AM8" s="1">
        <f t="shared" si="22"/>
        <v>-0.52287874528033762</v>
      </c>
    </row>
    <row r="9" spans="1:40" x14ac:dyDescent="0.3">
      <c r="A9" s="1">
        <v>6</v>
      </c>
      <c r="B9" s="1">
        <v>6</v>
      </c>
      <c r="C9" s="1">
        <f t="shared" si="23"/>
        <v>0.6</v>
      </c>
      <c r="D9" s="1">
        <f t="shared" si="0"/>
        <v>0</v>
      </c>
      <c r="E9" s="1">
        <f t="shared" si="1"/>
        <v>0</v>
      </c>
      <c r="F9" s="1">
        <f t="shared" si="2"/>
        <v>6</v>
      </c>
      <c r="G9" s="1">
        <f t="shared" si="3"/>
        <v>28</v>
      </c>
      <c r="H9" s="1">
        <f t="shared" si="4"/>
        <v>4.666666666666667</v>
      </c>
      <c r="I9" s="1">
        <f t="shared" si="5"/>
        <v>-0.22184874961635639</v>
      </c>
      <c r="K9" s="1">
        <v>6</v>
      </c>
      <c r="L9" s="1">
        <v>3</v>
      </c>
      <c r="M9" s="1">
        <f t="shared" si="24"/>
        <v>0.3</v>
      </c>
      <c r="N9" s="1">
        <f t="shared" si="6"/>
        <v>0</v>
      </c>
      <c r="O9" s="1">
        <f t="shared" si="7"/>
        <v>0</v>
      </c>
      <c r="P9" s="1">
        <f t="shared" si="8"/>
        <v>3</v>
      </c>
      <c r="Q9" s="1">
        <f t="shared" si="9"/>
        <v>9.5</v>
      </c>
      <c r="R9" s="1">
        <f t="shared" si="10"/>
        <v>3.1666666666666665</v>
      </c>
      <c r="S9" s="1">
        <f t="shared" si="11"/>
        <v>-0.52287874528033762</v>
      </c>
      <c r="U9" s="1">
        <v>6</v>
      </c>
      <c r="V9" s="1">
        <v>7</v>
      </c>
      <c r="W9" s="1">
        <f t="shared" si="25"/>
        <v>0.7</v>
      </c>
      <c r="X9" s="1">
        <f t="shared" si="12"/>
        <v>1</v>
      </c>
      <c r="Y9" s="1">
        <f t="shared" si="26"/>
        <v>0.14285714285714285</v>
      </c>
      <c r="Z9" s="1">
        <f t="shared" si="13"/>
        <v>6.5</v>
      </c>
      <c r="AA9" s="1">
        <f t="shared" si="14"/>
        <v>35.5</v>
      </c>
      <c r="AB9" s="1">
        <f t="shared" si="15"/>
        <v>5.0714285714285712</v>
      </c>
      <c r="AC9" s="1">
        <f t="shared" si="16"/>
        <v>-0.15490195998574319</v>
      </c>
      <c r="AE9" s="1">
        <v>6</v>
      </c>
      <c r="AF9" s="1">
        <v>3</v>
      </c>
      <c r="AG9" s="1">
        <f t="shared" si="27"/>
        <v>0.3</v>
      </c>
      <c r="AH9" s="1">
        <f t="shared" si="17"/>
        <v>0</v>
      </c>
      <c r="AI9" s="1">
        <f t="shared" si="18"/>
        <v>0</v>
      </c>
      <c r="AJ9" s="1">
        <f t="shared" si="19"/>
        <v>3</v>
      </c>
      <c r="AK9" s="1">
        <f t="shared" si="20"/>
        <v>10.5</v>
      </c>
      <c r="AL9" s="1">
        <f t="shared" si="21"/>
        <v>3.5</v>
      </c>
      <c r="AM9" s="1">
        <f t="shared" si="22"/>
        <v>-0.52287874528033762</v>
      </c>
    </row>
    <row r="10" spans="1:40" x14ac:dyDescent="0.3">
      <c r="A10" s="1">
        <v>7</v>
      </c>
      <c r="B10" s="1">
        <v>6</v>
      </c>
      <c r="C10" s="1">
        <f t="shared" si="23"/>
        <v>0.6</v>
      </c>
      <c r="D10" s="1">
        <f t="shared" si="0"/>
        <v>1</v>
      </c>
      <c r="E10" s="1">
        <f t="shared" si="1"/>
        <v>0.16666666666666666</v>
      </c>
      <c r="F10" s="1">
        <f t="shared" si="2"/>
        <v>5.5</v>
      </c>
      <c r="G10" s="1">
        <f t="shared" si="3"/>
        <v>22</v>
      </c>
      <c r="H10" s="1">
        <f t="shared" si="4"/>
        <v>3.6666666666666665</v>
      </c>
      <c r="I10" s="1">
        <f t="shared" si="5"/>
        <v>-0.22184874961635639</v>
      </c>
      <c r="K10" s="1">
        <v>7</v>
      </c>
      <c r="L10" s="1">
        <v>3</v>
      </c>
      <c r="M10" s="1">
        <f t="shared" si="24"/>
        <v>0.3</v>
      </c>
      <c r="N10" s="1">
        <f t="shared" si="6"/>
        <v>0</v>
      </c>
      <c r="O10" s="1">
        <f t="shared" si="7"/>
        <v>0</v>
      </c>
      <c r="P10" s="1">
        <f t="shared" si="8"/>
        <v>3</v>
      </c>
      <c r="Q10" s="1">
        <f t="shared" si="9"/>
        <v>6.5</v>
      </c>
      <c r="R10" s="1">
        <f t="shared" si="10"/>
        <v>2.1666666666666665</v>
      </c>
      <c r="S10" s="1">
        <f t="shared" si="11"/>
        <v>-0.52287874528033762</v>
      </c>
      <c r="U10" s="1">
        <v>7</v>
      </c>
      <c r="V10" s="1">
        <v>6</v>
      </c>
      <c r="W10" s="1">
        <f t="shared" si="25"/>
        <v>0.6</v>
      </c>
      <c r="X10" s="1">
        <f t="shared" si="12"/>
        <v>0</v>
      </c>
      <c r="Y10" s="1">
        <f t="shared" si="26"/>
        <v>0</v>
      </c>
      <c r="Z10" s="1">
        <f t="shared" si="13"/>
        <v>6</v>
      </c>
      <c r="AA10" s="1">
        <f t="shared" si="14"/>
        <v>29</v>
      </c>
      <c r="AB10" s="1">
        <f t="shared" si="15"/>
        <v>4.833333333333333</v>
      </c>
      <c r="AC10" s="1">
        <f t="shared" si="16"/>
        <v>-0.22184874961635639</v>
      </c>
      <c r="AE10" s="1">
        <v>7</v>
      </c>
      <c r="AF10" s="1">
        <v>3</v>
      </c>
      <c r="AG10" s="1">
        <f t="shared" si="27"/>
        <v>0.3</v>
      </c>
      <c r="AH10" s="1">
        <f t="shared" si="17"/>
        <v>0</v>
      </c>
      <c r="AI10" s="1">
        <f t="shared" si="18"/>
        <v>0</v>
      </c>
      <c r="AJ10" s="1">
        <f t="shared" si="19"/>
        <v>3</v>
      </c>
      <c r="AK10" s="1">
        <f t="shared" si="20"/>
        <v>7.5</v>
      </c>
      <c r="AL10" s="1">
        <f t="shared" si="21"/>
        <v>2.5</v>
      </c>
      <c r="AM10" s="1">
        <f t="shared" si="22"/>
        <v>-0.52287874528033762</v>
      </c>
    </row>
    <row r="11" spans="1:40" x14ac:dyDescent="0.3">
      <c r="A11" s="1">
        <v>8</v>
      </c>
      <c r="B11" s="1">
        <v>5</v>
      </c>
      <c r="C11" s="1">
        <f t="shared" si="23"/>
        <v>0.5</v>
      </c>
      <c r="D11" s="1">
        <f t="shared" si="0"/>
        <v>0</v>
      </c>
      <c r="E11" s="1">
        <f t="shared" si="1"/>
        <v>0</v>
      </c>
      <c r="F11" s="1">
        <f t="shared" si="2"/>
        <v>5</v>
      </c>
      <c r="G11" s="1">
        <f t="shared" si="3"/>
        <v>16.5</v>
      </c>
      <c r="H11" s="1">
        <f t="shared" si="4"/>
        <v>3.3</v>
      </c>
      <c r="I11" s="1">
        <f t="shared" si="5"/>
        <v>-0.3010299956639812</v>
      </c>
      <c r="K11" s="1">
        <v>8</v>
      </c>
      <c r="L11" s="1">
        <v>3</v>
      </c>
      <c r="M11" s="1">
        <f t="shared" si="24"/>
        <v>0.3</v>
      </c>
      <c r="N11" s="1">
        <f t="shared" si="6"/>
        <v>1</v>
      </c>
      <c r="O11" s="1">
        <f t="shared" si="7"/>
        <v>0.33333333333333331</v>
      </c>
      <c r="P11" s="1">
        <f t="shared" si="8"/>
        <v>2.5</v>
      </c>
      <c r="Q11" s="1">
        <f t="shared" si="9"/>
        <v>3.5</v>
      </c>
      <c r="R11" s="1">
        <f t="shared" si="10"/>
        <v>1.1666666666666667</v>
      </c>
      <c r="S11" s="1">
        <f t="shared" si="11"/>
        <v>-0.52287874528033762</v>
      </c>
      <c r="U11" s="1">
        <v>8</v>
      </c>
      <c r="V11" s="1">
        <v>6</v>
      </c>
      <c r="W11" s="1">
        <f t="shared" si="25"/>
        <v>0.6</v>
      </c>
      <c r="X11" s="1">
        <f t="shared" si="12"/>
        <v>0</v>
      </c>
      <c r="Y11" s="1">
        <f t="shared" si="26"/>
        <v>0</v>
      </c>
      <c r="Z11" s="1">
        <f t="shared" si="13"/>
        <v>6</v>
      </c>
      <c r="AA11" s="1">
        <f t="shared" si="14"/>
        <v>23</v>
      </c>
      <c r="AB11" s="1">
        <f t="shared" si="15"/>
        <v>3.8333333333333335</v>
      </c>
      <c r="AC11" s="1">
        <f t="shared" si="16"/>
        <v>-0.22184874961635639</v>
      </c>
      <c r="AE11" s="1">
        <v>8</v>
      </c>
      <c r="AF11" s="1">
        <v>3</v>
      </c>
      <c r="AG11" s="1">
        <f t="shared" si="27"/>
        <v>0.3</v>
      </c>
      <c r="AH11" s="1">
        <f t="shared" si="17"/>
        <v>1</v>
      </c>
      <c r="AI11" s="1">
        <f t="shared" si="18"/>
        <v>0.33333333333333331</v>
      </c>
      <c r="AJ11" s="1">
        <f t="shared" si="19"/>
        <v>2.5</v>
      </c>
      <c r="AK11" s="1">
        <f t="shared" si="20"/>
        <v>4.5</v>
      </c>
      <c r="AL11" s="1">
        <f t="shared" si="21"/>
        <v>1.5</v>
      </c>
      <c r="AM11" s="1">
        <f t="shared" si="22"/>
        <v>-0.52287874528033762</v>
      </c>
    </row>
    <row r="12" spans="1:40" x14ac:dyDescent="0.3">
      <c r="A12" s="1">
        <v>9</v>
      </c>
      <c r="B12" s="1">
        <v>5</v>
      </c>
      <c r="C12" s="1">
        <f t="shared" si="23"/>
        <v>0.5</v>
      </c>
      <c r="D12" s="1">
        <f t="shared" si="0"/>
        <v>1</v>
      </c>
      <c r="E12" s="1">
        <f t="shared" si="1"/>
        <v>0.2</v>
      </c>
      <c r="F12" s="1">
        <f t="shared" si="2"/>
        <v>4.5</v>
      </c>
      <c r="G12" s="1">
        <f t="shared" si="3"/>
        <v>11.5</v>
      </c>
      <c r="H12" s="1">
        <f t="shared" si="4"/>
        <v>2.2999999999999998</v>
      </c>
      <c r="I12" s="1">
        <f t="shared" si="5"/>
        <v>-0.3010299956639812</v>
      </c>
      <c r="K12" s="1">
        <v>9</v>
      </c>
      <c r="L12" s="1">
        <v>2</v>
      </c>
      <c r="M12" s="1">
        <f t="shared" si="24"/>
        <v>0.2</v>
      </c>
      <c r="N12" s="1">
        <f t="shared" si="6"/>
        <v>2</v>
      </c>
      <c r="O12" s="1">
        <f t="shared" si="7"/>
        <v>1</v>
      </c>
      <c r="P12" s="1">
        <f t="shared" si="8"/>
        <v>1</v>
      </c>
      <c r="Q12" s="1">
        <f t="shared" si="9"/>
        <v>1</v>
      </c>
      <c r="R12" s="1">
        <f t="shared" si="10"/>
        <v>0.5</v>
      </c>
      <c r="S12" s="1">
        <f t="shared" si="11"/>
        <v>-0.69897000433601875</v>
      </c>
      <c r="U12" s="1">
        <v>9</v>
      </c>
      <c r="V12" s="1">
        <v>6</v>
      </c>
      <c r="W12" s="1">
        <f t="shared" si="25"/>
        <v>0.6</v>
      </c>
      <c r="X12" s="1">
        <f t="shared" si="12"/>
        <v>1</v>
      </c>
      <c r="Y12" s="1">
        <f t="shared" si="26"/>
        <v>0.16666666666666666</v>
      </c>
      <c r="Z12" s="1">
        <f t="shared" si="13"/>
        <v>5.5</v>
      </c>
      <c r="AA12" s="1">
        <f t="shared" si="14"/>
        <v>17</v>
      </c>
      <c r="AB12" s="1">
        <f t="shared" si="15"/>
        <v>2.8333333333333335</v>
      </c>
      <c r="AC12" s="1">
        <f t="shared" si="16"/>
        <v>-0.22184874961635639</v>
      </c>
      <c r="AE12" s="1">
        <v>9</v>
      </c>
      <c r="AF12" s="1">
        <v>2</v>
      </c>
      <c r="AG12" s="1">
        <f t="shared" si="27"/>
        <v>0.2</v>
      </c>
      <c r="AH12" s="1">
        <f t="shared" si="17"/>
        <v>1</v>
      </c>
      <c r="AI12" s="1">
        <f t="shared" si="18"/>
        <v>0.5</v>
      </c>
      <c r="AJ12" s="1">
        <f t="shared" si="19"/>
        <v>1.5</v>
      </c>
      <c r="AK12" s="1">
        <f t="shared" si="20"/>
        <v>2</v>
      </c>
      <c r="AL12" s="1">
        <f t="shared" si="21"/>
        <v>1</v>
      </c>
      <c r="AM12" s="1">
        <f t="shared" si="22"/>
        <v>-0.69897000433601875</v>
      </c>
    </row>
    <row r="13" spans="1:40" x14ac:dyDescent="0.3">
      <c r="A13" s="1">
        <v>10</v>
      </c>
      <c r="B13" s="1">
        <v>4</v>
      </c>
      <c r="C13" s="1">
        <f t="shared" si="23"/>
        <v>0.4</v>
      </c>
      <c r="D13" s="1">
        <f t="shared" si="0"/>
        <v>1</v>
      </c>
      <c r="E13" s="1">
        <f t="shared" si="1"/>
        <v>0.25</v>
      </c>
      <c r="F13" s="1">
        <f t="shared" si="2"/>
        <v>3.5</v>
      </c>
      <c r="G13" s="1">
        <f t="shared" si="3"/>
        <v>7</v>
      </c>
      <c r="H13" s="1">
        <f t="shared" si="4"/>
        <v>1.75</v>
      </c>
      <c r="I13" s="1">
        <f t="shared" si="5"/>
        <v>-0.3979400086720376</v>
      </c>
      <c r="K13" s="7">
        <v>10</v>
      </c>
      <c r="L13" s="7">
        <v>0</v>
      </c>
      <c r="M13" s="7">
        <f t="shared" si="24"/>
        <v>0</v>
      </c>
      <c r="N13" s="7">
        <f t="shared" si="6"/>
        <v>0</v>
      </c>
      <c r="O13" s="7" t="e">
        <f t="shared" si="7"/>
        <v>#DIV/0!</v>
      </c>
      <c r="P13" s="7">
        <f t="shared" si="8"/>
        <v>0</v>
      </c>
      <c r="Q13" s="7">
        <f t="shared" si="9"/>
        <v>0</v>
      </c>
      <c r="R13" s="7" t="e">
        <f t="shared" si="10"/>
        <v>#DIV/0!</v>
      </c>
      <c r="S13" s="7" t="e">
        <f t="shared" si="11"/>
        <v>#NUM!</v>
      </c>
      <c r="U13" s="1">
        <v>10</v>
      </c>
      <c r="V13" s="1">
        <v>5</v>
      </c>
      <c r="W13" s="1">
        <f t="shared" si="25"/>
        <v>0.5</v>
      </c>
      <c r="X13" s="1">
        <f t="shared" si="12"/>
        <v>1</v>
      </c>
      <c r="Y13" s="1">
        <f t="shared" si="26"/>
        <v>0.2</v>
      </c>
      <c r="Z13" s="1">
        <f t="shared" si="13"/>
        <v>4.5</v>
      </c>
      <c r="AA13" s="1">
        <f t="shared" si="14"/>
        <v>11.5</v>
      </c>
      <c r="AB13" s="1">
        <f t="shared" si="15"/>
        <v>2.2999999999999998</v>
      </c>
      <c r="AC13" s="1">
        <f t="shared" si="16"/>
        <v>-0.3010299956639812</v>
      </c>
      <c r="AE13" s="1">
        <v>10</v>
      </c>
      <c r="AF13" s="1">
        <v>1</v>
      </c>
      <c r="AG13" s="1">
        <f t="shared" si="27"/>
        <v>0.1</v>
      </c>
      <c r="AH13" s="1">
        <f t="shared" si="17"/>
        <v>1</v>
      </c>
      <c r="AI13" s="1">
        <f t="shared" si="18"/>
        <v>1</v>
      </c>
      <c r="AJ13" s="1">
        <f t="shared" si="19"/>
        <v>0.5</v>
      </c>
      <c r="AK13" s="1">
        <f t="shared" si="20"/>
        <v>0.5</v>
      </c>
      <c r="AL13" s="1">
        <f t="shared" si="21"/>
        <v>0.5</v>
      </c>
      <c r="AM13" s="1">
        <f t="shared" si="22"/>
        <v>-1</v>
      </c>
    </row>
    <row r="14" spans="1:40" x14ac:dyDescent="0.3">
      <c r="A14" s="1">
        <v>11</v>
      </c>
      <c r="B14" s="1">
        <v>3</v>
      </c>
      <c r="C14" s="1">
        <f t="shared" si="23"/>
        <v>0.3</v>
      </c>
      <c r="D14" s="1">
        <f t="shared" si="0"/>
        <v>2</v>
      </c>
      <c r="E14" s="1">
        <f t="shared" si="1"/>
        <v>0.66666666666666663</v>
      </c>
      <c r="F14" s="1">
        <f t="shared" si="2"/>
        <v>2</v>
      </c>
      <c r="G14" s="1">
        <f t="shared" si="3"/>
        <v>3.5</v>
      </c>
      <c r="H14" s="1">
        <f t="shared" si="4"/>
        <v>1.1666666666666667</v>
      </c>
      <c r="I14" s="1">
        <f t="shared" si="5"/>
        <v>-0.52287874528033762</v>
      </c>
      <c r="K14" s="1"/>
      <c r="L14" s="1"/>
      <c r="M14" s="1"/>
      <c r="N14" s="1"/>
      <c r="O14" s="1"/>
      <c r="P14" s="1"/>
      <c r="Q14" s="1"/>
      <c r="U14" s="1">
        <v>11</v>
      </c>
      <c r="V14" s="1">
        <v>4</v>
      </c>
      <c r="W14" s="1">
        <f t="shared" si="25"/>
        <v>0.4</v>
      </c>
      <c r="X14" s="1">
        <f t="shared" si="12"/>
        <v>3</v>
      </c>
      <c r="Y14" s="1">
        <f t="shared" si="26"/>
        <v>0.75</v>
      </c>
      <c r="Z14" s="1">
        <f t="shared" si="13"/>
        <v>2.5</v>
      </c>
      <c r="AA14" s="1">
        <f t="shared" si="14"/>
        <v>7</v>
      </c>
      <c r="AB14" s="1">
        <f t="shared" si="15"/>
        <v>1.75</v>
      </c>
      <c r="AC14" s="1">
        <f t="shared" si="16"/>
        <v>-0.3979400086720376</v>
      </c>
      <c r="AE14" s="7">
        <v>11</v>
      </c>
      <c r="AF14" s="7">
        <v>0</v>
      </c>
      <c r="AG14" s="7">
        <f t="shared" si="27"/>
        <v>0</v>
      </c>
      <c r="AH14" s="7">
        <f t="shared" si="17"/>
        <v>0</v>
      </c>
      <c r="AI14" s="7" t="e">
        <f t="shared" si="18"/>
        <v>#DIV/0!</v>
      </c>
      <c r="AJ14" s="7">
        <f t="shared" si="19"/>
        <v>0</v>
      </c>
      <c r="AK14" s="7">
        <f t="shared" si="20"/>
        <v>0</v>
      </c>
      <c r="AL14" s="7" t="e">
        <f t="shared" si="21"/>
        <v>#DIV/0!</v>
      </c>
      <c r="AM14" s="7" t="e">
        <f t="shared" si="22"/>
        <v>#NUM!</v>
      </c>
    </row>
    <row r="15" spans="1:40" x14ac:dyDescent="0.3">
      <c r="A15" s="1">
        <v>12</v>
      </c>
      <c r="B15" s="1">
        <v>1</v>
      </c>
      <c r="C15" s="1">
        <f t="shared" si="23"/>
        <v>0.1</v>
      </c>
      <c r="D15" s="1">
        <f t="shared" si="0"/>
        <v>0</v>
      </c>
      <c r="E15" s="1">
        <f t="shared" si="1"/>
        <v>0</v>
      </c>
      <c r="F15" s="1">
        <f t="shared" si="2"/>
        <v>1</v>
      </c>
      <c r="G15" s="1">
        <f t="shared" si="3"/>
        <v>1.5</v>
      </c>
      <c r="H15" s="1">
        <f t="shared" si="4"/>
        <v>1.5</v>
      </c>
      <c r="I15" s="1">
        <f t="shared" si="5"/>
        <v>-1</v>
      </c>
      <c r="K15" s="1"/>
      <c r="L15" s="1"/>
      <c r="M15" s="1"/>
      <c r="N15" s="1"/>
      <c r="O15" s="1"/>
      <c r="P15" s="1"/>
      <c r="Q15" s="1"/>
      <c r="U15" s="1">
        <v>12</v>
      </c>
      <c r="V15" s="1">
        <v>1</v>
      </c>
      <c r="W15" s="1">
        <f t="shared" si="25"/>
        <v>0.1</v>
      </c>
      <c r="X15" s="1">
        <f t="shared" si="12"/>
        <v>0</v>
      </c>
      <c r="Y15" s="1">
        <f t="shared" si="26"/>
        <v>0</v>
      </c>
      <c r="Z15" s="1">
        <f t="shared" si="13"/>
        <v>1</v>
      </c>
      <c r="AA15" s="1">
        <f t="shared" si="14"/>
        <v>4.5</v>
      </c>
      <c r="AB15" s="1">
        <f t="shared" si="15"/>
        <v>4.5</v>
      </c>
      <c r="AC15" s="1">
        <f t="shared" si="16"/>
        <v>-1</v>
      </c>
    </row>
    <row r="16" spans="1:40" x14ac:dyDescent="0.3">
      <c r="A16" s="1">
        <v>13</v>
      </c>
      <c r="B16" s="1">
        <v>1</v>
      </c>
      <c r="C16" s="1">
        <f t="shared" si="23"/>
        <v>0.1</v>
      </c>
      <c r="D16" s="1">
        <f t="shared" si="0"/>
        <v>1</v>
      </c>
      <c r="E16" s="1">
        <f t="shared" si="1"/>
        <v>1</v>
      </c>
      <c r="F16" s="1">
        <f t="shared" si="2"/>
        <v>0.5</v>
      </c>
      <c r="G16" s="1">
        <f t="shared" si="3"/>
        <v>0.5</v>
      </c>
      <c r="H16" s="1">
        <f t="shared" si="4"/>
        <v>0.5</v>
      </c>
      <c r="I16" s="1">
        <f t="shared" si="5"/>
        <v>-1</v>
      </c>
      <c r="K16" s="1"/>
      <c r="L16" s="1"/>
      <c r="M16" s="1"/>
      <c r="N16" s="1"/>
      <c r="O16" s="1"/>
      <c r="P16" s="1"/>
      <c r="Q16" s="1"/>
      <c r="U16" s="1">
        <v>13</v>
      </c>
      <c r="V16" s="1">
        <v>1</v>
      </c>
      <c r="W16" s="1">
        <f t="shared" si="25"/>
        <v>0.1</v>
      </c>
      <c r="X16" s="1">
        <f t="shared" si="12"/>
        <v>0</v>
      </c>
      <c r="Y16" s="1">
        <f t="shared" si="26"/>
        <v>0</v>
      </c>
      <c r="Z16" s="1">
        <f t="shared" si="13"/>
        <v>1</v>
      </c>
      <c r="AA16" s="1">
        <f t="shared" si="14"/>
        <v>3.5</v>
      </c>
      <c r="AB16" s="1">
        <f t="shared" si="15"/>
        <v>3.5</v>
      </c>
      <c r="AC16" s="1">
        <f t="shared" si="16"/>
        <v>-1</v>
      </c>
    </row>
    <row r="17" spans="1:29" x14ac:dyDescent="0.3">
      <c r="A17" s="7"/>
      <c r="B17" s="7">
        <v>0</v>
      </c>
      <c r="C17" s="7">
        <f t="shared" si="23"/>
        <v>0</v>
      </c>
      <c r="D17" s="7"/>
      <c r="E17" s="7"/>
      <c r="F17" s="7"/>
      <c r="G17" s="7"/>
      <c r="H17" s="7"/>
      <c r="I17" s="7" t="e">
        <f t="shared" si="5"/>
        <v>#NUM!</v>
      </c>
      <c r="J17" s="1"/>
      <c r="K17" s="1"/>
      <c r="L17" s="1"/>
      <c r="M17" s="1"/>
      <c r="N17" s="1"/>
      <c r="O17" s="1"/>
      <c r="P17" s="1"/>
      <c r="Q17" s="1"/>
      <c r="U17" s="1">
        <v>14</v>
      </c>
      <c r="V17" s="1">
        <v>1</v>
      </c>
      <c r="W17" s="1">
        <f t="shared" si="25"/>
        <v>0.1</v>
      </c>
      <c r="X17" s="1">
        <f t="shared" si="12"/>
        <v>0</v>
      </c>
      <c r="Y17" s="1">
        <f t="shared" si="26"/>
        <v>0</v>
      </c>
      <c r="Z17" s="1">
        <f t="shared" si="13"/>
        <v>1</v>
      </c>
      <c r="AA17" s="1">
        <f t="shared" si="14"/>
        <v>2.5</v>
      </c>
      <c r="AB17" s="1">
        <f t="shared" si="15"/>
        <v>2.5</v>
      </c>
      <c r="AC17" s="1">
        <f t="shared" si="16"/>
        <v>-1</v>
      </c>
    </row>
    <row r="18" spans="1:29" x14ac:dyDescent="0.3">
      <c r="B18" s="1"/>
      <c r="U18" s="1">
        <v>15</v>
      </c>
      <c r="V18" s="1">
        <v>1</v>
      </c>
      <c r="W18" s="1">
        <f t="shared" si="25"/>
        <v>0.1</v>
      </c>
      <c r="X18" s="1">
        <f t="shared" si="12"/>
        <v>0</v>
      </c>
      <c r="Y18" s="1">
        <f t="shared" si="26"/>
        <v>0</v>
      </c>
      <c r="Z18" s="1">
        <f t="shared" si="13"/>
        <v>1</v>
      </c>
      <c r="AA18" s="1">
        <f t="shared" si="14"/>
        <v>1.5</v>
      </c>
      <c r="AB18" s="1">
        <f t="shared" si="15"/>
        <v>1.5</v>
      </c>
      <c r="AC18" s="1">
        <f t="shared" si="16"/>
        <v>-1</v>
      </c>
    </row>
    <row r="19" spans="1:29" x14ac:dyDescent="0.3">
      <c r="B19" s="1"/>
      <c r="U19" s="1">
        <v>16</v>
      </c>
      <c r="V19" s="1">
        <v>1</v>
      </c>
      <c r="W19" s="1">
        <f t="shared" si="25"/>
        <v>0.1</v>
      </c>
      <c r="X19" s="1">
        <f t="shared" si="12"/>
        <v>1</v>
      </c>
      <c r="Y19" s="1">
        <f t="shared" si="26"/>
        <v>1</v>
      </c>
      <c r="Z19" s="1">
        <f t="shared" si="13"/>
        <v>0.5</v>
      </c>
      <c r="AA19" s="1">
        <f t="shared" si="14"/>
        <v>0.5</v>
      </c>
      <c r="AB19" s="1">
        <f t="shared" si="15"/>
        <v>0.5</v>
      </c>
      <c r="AC19" s="1">
        <f t="shared" si="16"/>
        <v>-1</v>
      </c>
    </row>
    <row r="20" spans="1:29" x14ac:dyDescent="0.3">
      <c r="B20" s="1"/>
      <c r="U20" s="7">
        <v>17</v>
      </c>
      <c r="V20" s="7">
        <v>0</v>
      </c>
      <c r="W20" s="7">
        <f t="shared" si="25"/>
        <v>0</v>
      </c>
      <c r="X20" s="7">
        <f>(V20-T21)</f>
        <v>0</v>
      </c>
      <c r="Y20" s="7"/>
      <c r="Z20" s="7">
        <f>T21+(X20/2)</f>
        <v>0</v>
      </c>
      <c r="AA20" s="7">
        <f t="shared" si="14"/>
        <v>0</v>
      </c>
      <c r="AB20" s="7" t="e">
        <f t="shared" si="15"/>
        <v>#DIV/0!</v>
      </c>
      <c r="AC20" s="7"/>
    </row>
    <row r="21" spans="1:29" x14ac:dyDescent="0.3">
      <c r="B21" s="1"/>
    </row>
    <row r="22" spans="1:29" x14ac:dyDescent="0.3">
      <c r="B22" s="1"/>
    </row>
    <row r="23" spans="1:29" x14ac:dyDescent="0.3">
      <c r="B23" s="1"/>
    </row>
    <row r="24" spans="1:29" x14ac:dyDescent="0.3">
      <c r="B24" s="1"/>
    </row>
    <row r="25" spans="1:29" x14ac:dyDescent="0.3">
      <c r="B25" s="1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A09C-1597-4C83-BE7B-D29479EF1F9F}">
  <dimension ref="A1:AM28"/>
  <sheetViews>
    <sheetView zoomScale="50" zoomScaleNormal="85" workbookViewId="0">
      <selection sqref="A1:F1"/>
    </sheetView>
  </sheetViews>
  <sheetFormatPr baseColWidth="10" defaultRowHeight="14.4" x14ac:dyDescent="0.3"/>
  <cols>
    <col min="9" max="9" width="14.33203125" bestFit="1" customWidth="1"/>
    <col min="19" max="19" width="14.33203125" bestFit="1" customWidth="1"/>
    <col min="29" max="29" width="14.33203125" bestFit="1" customWidth="1"/>
    <col min="39" max="39" width="14.33203125" bestFit="1" customWidth="1"/>
  </cols>
  <sheetData>
    <row r="1" spans="1:39" x14ac:dyDescent="0.3">
      <c r="A1" s="22" t="s">
        <v>14</v>
      </c>
      <c r="B1" s="22"/>
      <c r="C1" s="22"/>
      <c r="D1" s="22"/>
      <c r="E1" s="22"/>
      <c r="F1" s="22"/>
    </row>
    <row r="2" spans="1:39" s="2" customFormat="1" x14ac:dyDescent="0.3">
      <c r="B2" t="s">
        <v>11</v>
      </c>
      <c r="L2" t="s">
        <v>12</v>
      </c>
      <c r="V2" t="s">
        <v>15</v>
      </c>
      <c r="AF2" t="s">
        <v>9</v>
      </c>
    </row>
    <row r="3" spans="1:39" s="2" customFormat="1" x14ac:dyDescent="0.3">
      <c r="A3" s="12" t="s">
        <v>7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19</v>
      </c>
      <c r="K3" s="12" t="s">
        <v>8</v>
      </c>
      <c r="L3" s="12" t="s">
        <v>0</v>
      </c>
      <c r="M3" s="12" t="s">
        <v>1</v>
      </c>
      <c r="N3" s="12" t="s">
        <v>2</v>
      </c>
      <c r="O3" s="12" t="s">
        <v>3</v>
      </c>
      <c r="P3" s="12" t="s">
        <v>4</v>
      </c>
      <c r="Q3" s="12" t="s">
        <v>5</v>
      </c>
      <c r="R3" s="12" t="s">
        <v>6</v>
      </c>
      <c r="S3" s="12" t="s">
        <v>19</v>
      </c>
      <c r="U3" s="13" t="s">
        <v>7</v>
      </c>
      <c r="V3" s="13" t="s">
        <v>0</v>
      </c>
      <c r="W3" s="13" t="s">
        <v>1</v>
      </c>
      <c r="X3" s="13" t="s">
        <v>2</v>
      </c>
      <c r="Y3" s="13" t="s">
        <v>3</v>
      </c>
      <c r="Z3" s="13" t="s">
        <v>4</v>
      </c>
      <c r="AA3" s="13" t="s">
        <v>5</v>
      </c>
      <c r="AB3" s="13" t="s">
        <v>6</v>
      </c>
      <c r="AC3" s="13" t="s">
        <v>19</v>
      </c>
      <c r="AD3" s="10"/>
      <c r="AE3" s="13" t="s">
        <v>8</v>
      </c>
      <c r="AF3" s="14" t="s">
        <v>0</v>
      </c>
      <c r="AG3" s="14" t="s">
        <v>1</v>
      </c>
      <c r="AH3" s="14" t="s">
        <v>2</v>
      </c>
      <c r="AI3" s="14" t="s">
        <v>3</v>
      </c>
      <c r="AJ3" s="14" t="s">
        <v>4</v>
      </c>
      <c r="AK3" s="14" t="s">
        <v>5</v>
      </c>
      <c r="AL3" s="14" t="s">
        <v>6</v>
      </c>
      <c r="AM3" s="14" t="s">
        <v>18</v>
      </c>
    </row>
    <row r="4" spans="1:39" x14ac:dyDescent="0.3">
      <c r="A4" s="1">
        <v>1</v>
      </c>
      <c r="B4" s="1">
        <v>10</v>
      </c>
      <c r="C4" s="1">
        <f>(B4/10)</f>
        <v>1</v>
      </c>
      <c r="D4" s="1">
        <f>(B4-B5)</f>
        <v>0</v>
      </c>
      <c r="E4" s="1">
        <f>(D4/B4)</f>
        <v>0</v>
      </c>
      <c r="F4" s="1">
        <f>B5+(D4/2)</f>
        <v>10</v>
      </c>
      <c r="G4" s="1">
        <f>G5+F4</f>
        <v>73</v>
      </c>
      <c r="H4" s="1">
        <f t="shared" ref="H4:H17" si="0">G4/B4</f>
        <v>7.3</v>
      </c>
      <c r="I4" s="1">
        <f>LOG10(C4)</f>
        <v>0</v>
      </c>
      <c r="K4" s="1">
        <v>1</v>
      </c>
      <c r="L4" s="1">
        <v>10</v>
      </c>
      <c r="M4" s="1">
        <f>(L4/10)</f>
        <v>1</v>
      </c>
      <c r="N4" s="1">
        <f>(L4-L5)</f>
        <v>1</v>
      </c>
      <c r="O4" s="1">
        <f>(N4/L4)</f>
        <v>0.1</v>
      </c>
      <c r="P4" s="1">
        <f>L5+(N4/2)</f>
        <v>9.5</v>
      </c>
      <c r="Q4" s="1">
        <f>Q5+P4</f>
        <v>91</v>
      </c>
      <c r="R4" s="1">
        <f t="shared" ref="R4:R28" si="1">Q4/L4</f>
        <v>9.1</v>
      </c>
      <c r="S4" s="1">
        <f>LOG10(M4)</f>
        <v>0</v>
      </c>
      <c r="U4" s="1">
        <v>1</v>
      </c>
      <c r="V4" s="1">
        <v>10</v>
      </c>
      <c r="W4" s="1">
        <f>(V4/10)</f>
        <v>1</v>
      </c>
      <c r="X4" s="1">
        <f>(V4-V5)</f>
        <v>4</v>
      </c>
      <c r="Y4" s="1">
        <f>(X4/V4)</f>
        <v>0.4</v>
      </c>
      <c r="Z4" s="1">
        <f>V5+(X4/2)</f>
        <v>8</v>
      </c>
      <c r="AA4" s="1">
        <f>AA5+Z4</f>
        <v>66</v>
      </c>
      <c r="AB4" s="1">
        <f t="shared" ref="AB4:AB17" si="2">AA4/V4</f>
        <v>6.6</v>
      </c>
      <c r="AC4" s="1">
        <f>LOG10(W4)</f>
        <v>0</v>
      </c>
      <c r="AE4">
        <v>1</v>
      </c>
      <c r="AF4" s="1">
        <v>10</v>
      </c>
      <c r="AG4">
        <f>(AF4/10)</f>
        <v>1</v>
      </c>
      <c r="AH4">
        <f>(AF4-AF5)</f>
        <v>2</v>
      </c>
      <c r="AI4">
        <f>(AH4/AF4)</f>
        <v>0.2</v>
      </c>
      <c r="AJ4">
        <f>AF5+(AH4/2)</f>
        <v>9</v>
      </c>
      <c r="AK4">
        <f>AK5+AJ4</f>
        <v>59</v>
      </c>
      <c r="AL4">
        <f t="shared" ref="AL4:AL15" si="3">AK4/AF4</f>
        <v>5.9</v>
      </c>
      <c r="AM4">
        <f>LOG10(AG4)</f>
        <v>0</v>
      </c>
    </row>
    <row r="5" spans="1:39" x14ac:dyDescent="0.3">
      <c r="A5" s="1">
        <v>2</v>
      </c>
      <c r="B5" s="1">
        <v>10</v>
      </c>
      <c r="C5" s="1">
        <f t="shared" ref="C5:C17" si="4">(B5/10)</f>
        <v>1</v>
      </c>
      <c r="D5" s="1">
        <f t="shared" ref="D5:D17" si="5">(B5-B6)</f>
        <v>2</v>
      </c>
      <c r="E5" s="1">
        <f t="shared" ref="E5:E17" si="6">(D5/B5)</f>
        <v>0.2</v>
      </c>
      <c r="F5" s="1">
        <f t="shared" ref="F5:F17" si="7">B6+(D5/2)</f>
        <v>9</v>
      </c>
      <c r="G5" s="1">
        <f t="shared" ref="G5:G17" si="8">G6+F5</f>
        <v>63</v>
      </c>
      <c r="H5" s="1">
        <f t="shared" si="0"/>
        <v>6.3</v>
      </c>
      <c r="I5" s="1">
        <f t="shared" ref="I5:I17" si="9">LOG10(C5)</f>
        <v>0</v>
      </c>
      <c r="K5" s="1">
        <v>2</v>
      </c>
      <c r="L5" s="1">
        <v>9</v>
      </c>
      <c r="M5" s="1">
        <f t="shared" ref="M5:M28" si="10">(L5/10)</f>
        <v>0.9</v>
      </c>
      <c r="N5" s="1">
        <f t="shared" ref="N5:N28" si="11">(L5-L6)</f>
        <v>0</v>
      </c>
      <c r="O5" s="1">
        <f t="shared" ref="O5:O28" si="12">(N5/L5)</f>
        <v>0</v>
      </c>
      <c r="P5" s="1">
        <f t="shared" ref="P5:P28" si="13">L6+(N5/2)</f>
        <v>9</v>
      </c>
      <c r="Q5" s="1">
        <f t="shared" ref="Q5:Q28" si="14">Q6+P5</f>
        <v>81.5</v>
      </c>
      <c r="R5" s="1">
        <f t="shared" si="1"/>
        <v>9.0555555555555554</v>
      </c>
      <c r="S5" s="1">
        <f t="shared" ref="S5:S28" si="15">LOG10(M5)</f>
        <v>-4.5757490560675115E-2</v>
      </c>
      <c r="U5" s="1">
        <v>2</v>
      </c>
      <c r="V5" s="1">
        <v>6</v>
      </c>
      <c r="W5" s="1">
        <f t="shared" ref="W5:W17" si="16">(V5/10)</f>
        <v>0.6</v>
      </c>
      <c r="X5" s="1">
        <f t="shared" ref="X5:X17" si="17">(V5-V6)</f>
        <v>0</v>
      </c>
      <c r="Y5" s="1">
        <f t="shared" ref="Y5:Y16" si="18">(X5/V5)</f>
        <v>0</v>
      </c>
      <c r="Z5" s="1">
        <f t="shared" ref="Z5:Z17" si="19">V6+(X5/2)</f>
        <v>6</v>
      </c>
      <c r="AA5" s="1">
        <f t="shared" ref="AA5:AA17" si="20">AA6+Z5</f>
        <v>58</v>
      </c>
      <c r="AB5" s="1">
        <f t="shared" si="2"/>
        <v>9.6666666666666661</v>
      </c>
      <c r="AC5" s="1">
        <f t="shared" ref="AC5:AC17" si="21">LOG10(W5)</f>
        <v>-0.22184874961635639</v>
      </c>
      <c r="AE5">
        <v>2</v>
      </c>
      <c r="AF5" s="1">
        <v>8</v>
      </c>
      <c r="AG5">
        <f t="shared" ref="AG5:AG15" si="22">(AF5/10)</f>
        <v>0.8</v>
      </c>
      <c r="AH5">
        <f t="shared" ref="AH5:AH15" si="23">(AF5-AF6)</f>
        <v>2</v>
      </c>
      <c r="AI5">
        <f t="shared" ref="AI5:AI15" si="24">(AH5/AF5)</f>
        <v>0.25</v>
      </c>
      <c r="AJ5">
        <f t="shared" ref="AJ5:AJ15" si="25">AF6+(AH5/2)</f>
        <v>7</v>
      </c>
      <c r="AK5">
        <f t="shared" ref="AK5:AK15" si="26">AK6+AJ5</f>
        <v>50</v>
      </c>
      <c r="AL5">
        <f t="shared" si="3"/>
        <v>6.25</v>
      </c>
      <c r="AM5">
        <f t="shared" ref="AM5:AM15" si="27">LOG10(AG5)</f>
        <v>-9.6910013008056392E-2</v>
      </c>
    </row>
    <row r="6" spans="1:39" x14ac:dyDescent="0.3">
      <c r="A6" s="1">
        <v>3</v>
      </c>
      <c r="B6" s="1">
        <v>8</v>
      </c>
      <c r="C6" s="1">
        <f t="shared" si="4"/>
        <v>0.8</v>
      </c>
      <c r="D6" s="1">
        <f t="shared" si="5"/>
        <v>0</v>
      </c>
      <c r="E6" s="1">
        <f t="shared" si="6"/>
        <v>0</v>
      </c>
      <c r="F6" s="1">
        <f t="shared" si="7"/>
        <v>8</v>
      </c>
      <c r="G6" s="1">
        <f t="shared" si="8"/>
        <v>54</v>
      </c>
      <c r="H6" s="1">
        <f t="shared" si="0"/>
        <v>6.75</v>
      </c>
      <c r="I6" s="1">
        <f t="shared" si="9"/>
        <v>-9.6910013008056392E-2</v>
      </c>
      <c r="K6" s="1">
        <v>3</v>
      </c>
      <c r="L6" s="1">
        <v>9</v>
      </c>
      <c r="M6" s="1">
        <f t="shared" si="10"/>
        <v>0.9</v>
      </c>
      <c r="N6" s="1">
        <f t="shared" si="11"/>
        <v>1</v>
      </c>
      <c r="O6" s="1">
        <f t="shared" si="12"/>
        <v>0.1111111111111111</v>
      </c>
      <c r="P6" s="1">
        <f t="shared" si="13"/>
        <v>8.5</v>
      </c>
      <c r="Q6" s="1">
        <f t="shared" si="14"/>
        <v>72.5</v>
      </c>
      <c r="R6" s="1">
        <f t="shared" si="1"/>
        <v>8.0555555555555554</v>
      </c>
      <c r="S6" s="1">
        <f t="shared" si="15"/>
        <v>-4.5757490560675115E-2</v>
      </c>
      <c r="U6" s="1">
        <v>3</v>
      </c>
      <c r="V6" s="1">
        <v>6</v>
      </c>
      <c r="W6" s="1">
        <f t="shared" si="16"/>
        <v>0.6</v>
      </c>
      <c r="X6" s="1">
        <f t="shared" si="17"/>
        <v>0</v>
      </c>
      <c r="Y6" s="1">
        <f t="shared" si="18"/>
        <v>0</v>
      </c>
      <c r="Z6" s="1">
        <f t="shared" si="19"/>
        <v>6</v>
      </c>
      <c r="AA6" s="1">
        <f t="shared" si="20"/>
        <v>52</v>
      </c>
      <c r="AB6" s="1">
        <f t="shared" si="2"/>
        <v>8.6666666666666661</v>
      </c>
      <c r="AC6" s="1">
        <f t="shared" si="21"/>
        <v>-0.22184874961635639</v>
      </c>
      <c r="AE6">
        <v>3</v>
      </c>
      <c r="AF6" s="1">
        <v>6</v>
      </c>
      <c r="AG6">
        <f t="shared" si="22"/>
        <v>0.6</v>
      </c>
      <c r="AH6">
        <f t="shared" si="23"/>
        <v>0</v>
      </c>
      <c r="AI6">
        <f t="shared" si="24"/>
        <v>0</v>
      </c>
      <c r="AJ6">
        <f t="shared" si="25"/>
        <v>6</v>
      </c>
      <c r="AK6">
        <f t="shared" si="26"/>
        <v>43</v>
      </c>
      <c r="AL6">
        <f t="shared" si="3"/>
        <v>7.166666666666667</v>
      </c>
      <c r="AM6">
        <f t="shared" si="27"/>
        <v>-0.22184874961635639</v>
      </c>
    </row>
    <row r="7" spans="1:39" x14ac:dyDescent="0.3">
      <c r="A7" s="1">
        <v>4</v>
      </c>
      <c r="B7" s="1">
        <v>8</v>
      </c>
      <c r="C7" s="1">
        <f t="shared" si="4"/>
        <v>0.8</v>
      </c>
      <c r="D7" s="1">
        <f t="shared" si="5"/>
        <v>0</v>
      </c>
      <c r="E7" s="1">
        <f t="shared" si="6"/>
        <v>0</v>
      </c>
      <c r="F7" s="1">
        <f t="shared" si="7"/>
        <v>8</v>
      </c>
      <c r="G7" s="1">
        <f t="shared" si="8"/>
        <v>46</v>
      </c>
      <c r="H7" s="1">
        <f t="shared" si="0"/>
        <v>5.75</v>
      </c>
      <c r="I7" s="1">
        <f t="shared" si="9"/>
        <v>-9.6910013008056392E-2</v>
      </c>
      <c r="K7" s="1">
        <v>4</v>
      </c>
      <c r="L7" s="1">
        <v>8</v>
      </c>
      <c r="M7" s="1">
        <f t="shared" si="10"/>
        <v>0.8</v>
      </c>
      <c r="N7" s="1">
        <f t="shared" si="11"/>
        <v>0</v>
      </c>
      <c r="O7" s="1">
        <f t="shared" si="12"/>
        <v>0</v>
      </c>
      <c r="P7" s="1">
        <f t="shared" si="13"/>
        <v>8</v>
      </c>
      <c r="Q7" s="1">
        <f t="shared" si="14"/>
        <v>64</v>
      </c>
      <c r="R7" s="1">
        <f t="shared" si="1"/>
        <v>8</v>
      </c>
      <c r="S7" s="1">
        <f t="shared" si="15"/>
        <v>-9.6910013008056392E-2</v>
      </c>
      <c r="U7" s="1">
        <v>4</v>
      </c>
      <c r="V7" s="1">
        <v>6</v>
      </c>
      <c r="W7" s="1">
        <f t="shared" si="16"/>
        <v>0.6</v>
      </c>
      <c r="X7" s="1">
        <f t="shared" si="17"/>
        <v>0</v>
      </c>
      <c r="Y7" s="1">
        <f t="shared" si="18"/>
        <v>0</v>
      </c>
      <c r="Z7" s="1">
        <f t="shared" si="19"/>
        <v>6</v>
      </c>
      <c r="AA7" s="1">
        <f t="shared" si="20"/>
        <v>46</v>
      </c>
      <c r="AB7" s="1">
        <f t="shared" si="2"/>
        <v>7.666666666666667</v>
      </c>
      <c r="AC7" s="1">
        <f t="shared" si="21"/>
        <v>-0.22184874961635639</v>
      </c>
      <c r="AE7">
        <v>4</v>
      </c>
      <c r="AF7" s="1">
        <v>6</v>
      </c>
      <c r="AG7">
        <f t="shared" si="22"/>
        <v>0.6</v>
      </c>
      <c r="AH7">
        <f t="shared" si="23"/>
        <v>0</v>
      </c>
      <c r="AI7">
        <f t="shared" si="24"/>
        <v>0</v>
      </c>
      <c r="AJ7">
        <f t="shared" si="25"/>
        <v>6</v>
      </c>
      <c r="AK7">
        <f t="shared" si="26"/>
        <v>37</v>
      </c>
      <c r="AL7">
        <f t="shared" si="3"/>
        <v>6.166666666666667</v>
      </c>
      <c r="AM7">
        <f t="shared" si="27"/>
        <v>-0.22184874961635639</v>
      </c>
    </row>
    <row r="8" spans="1:39" x14ac:dyDescent="0.3">
      <c r="A8" s="1">
        <v>5</v>
      </c>
      <c r="B8" s="1">
        <v>8</v>
      </c>
      <c r="C8" s="1">
        <f t="shared" si="4"/>
        <v>0.8</v>
      </c>
      <c r="D8" s="1">
        <f t="shared" si="5"/>
        <v>0</v>
      </c>
      <c r="E8" s="1">
        <f t="shared" si="6"/>
        <v>0</v>
      </c>
      <c r="F8" s="1">
        <f t="shared" si="7"/>
        <v>8</v>
      </c>
      <c r="G8" s="1">
        <f t="shared" si="8"/>
        <v>38</v>
      </c>
      <c r="H8" s="1">
        <f t="shared" si="0"/>
        <v>4.75</v>
      </c>
      <c r="I8" s="1">
        <f t="shared" si="9"/>
        <v>-9.6910013008056392E-2</v>
      </c>
      <c r="K8" s="1">
        <v>5</v>
      </c>
      <c r="L8" s="1">
        <v>8</v>
      </c>
      <c r="M8" s="1">
        <f t="shared" si="10"/>
        <v>0.8</v>
      </c>
      <c r="N8" s="1">
        <f t="shared" si="11"/>
        <v>2</v>
      </c>
      <c r="O8" s="1">
        <f t="shared" si="12"/>
        <v>0.25</v>
      </c>
      <c r="P8" s="1">
        <f t="shared" si="13"/>
        <v>7</v>
      </c>
      <c r="Q8" s="1">
        <f t="shared" si="14"/>
        <v>56</v>
      </c>
      <c r="R8" s="1">
        <f t="shared" si="1"/>
        <v>7</v>
      </c>
      <c r="S8" s="1">
        <f t="shared" si="15"/>
        <v>-9.6910013008056392E-2</v>
      </c>
      <c r="U8" s="1">
        <v>5</v>
      </c>
      <c r="V8" s="1">
        <v>6</v>
      </c>
      <c r="W8" s="1">
        <f t="shared" si="16"/>
        <v>0.6</v>
      </c>
      <c r="X8" s="1">
        <f t="shared" si="17"/>
        <v>1</v>
      </c>
      <c r="Y8" s="1">
        <f t="shared" si="18"/>
        <v>0.16666666666666666</v>
      </c>
      <c r="Z8" s="1">
        <f t="shared" si="19"/>
        <v>5.5</v>
      </c>
      <c r="AA8" s="1">
        <f t="shared" si="20"/>
        <v>40</v>
      </c>
      <c r="AB8" s="1">
        <f t="shared" si="2"/>
        <v>6.666666666666667</v>
      </c>
      <c r="AC8" s="1">
        <f t="shared" si="21"/>
        <v>-0.22184874961635639</v>
      </c>
      <c r="AE8">
        <v>5</v>
      </c>
      <c r="AF8" s="1">
        <v>6</v>
      </c>
      <c r="AG8">
        <f t="shared" si="22"/>
        <v>0.6</v>
      </c>
      <c r="AH8">
        <f t="shared" si="23"/>
        <v>0</v>
      </c>
      <c r="AI8">
        <f t="shared" si="24"/>
        <v>0</v>
      </c>
      <c r="AJ8">
        <f t="shared" si="25"/>
        <v>6</v>
      </c>
      <c r="AK8">
        <f t="shared" si="26"/>
        <v>31</v>
      </c>
      <c r="AL8">
        <f t="shared" si="3"/>
        <v>5.166666666666667</v>
      </c>
      <c r="AM8">
        <f t="shared" si="27"/>
        <v>-0.22184874961635639</v>
      </c>
    </row>
    <row r="9" spans="1:39" x14ac:dyDescent="0.3">
      <c r="A9" s="1">
        <v>6</v>
      </c>
      <c r="B9" s="1">
        <v>8</v>
      </c>
      <c r="C9" s="1">
        <f t="shared" si="4"/>
        <v>0.8</v>
      </c>
      <c r="D9" s="1">
        <f t="shared" si="5"/>
        <v>3</v>
      </c>
      <c r="E9" s="1">
        <f t="shared" si="6"/>
        <v>0.375</v>
      </c>
      <c r="F9" s="1">
        <f t="shared" si="7"/>
        <v>6.5</v>
      </c>
      <c r="G9" s="1">
        <f t="shared" si="8"/>
        <v>30</v>
      </c>
      <c r="H9" s="1">
        <f t="shared" si="0"/>
        <v>3.75</v>
      </c>
      <c r="I9" s="1">
        <f t="shared" si="9"/>
        <v>-9.6910013008056392E-2</v>
      </c>
      <c r="K9" s="1">
        <v>6</v>
      </c>
      <c r="L9" s="1">
        <v>6</v>
      </c>
      <c r="M9" s="1">
        <f t="shared" si="10"/>
        <v>0.6</v>
      </c>
      <c r="N9" s="1">
        <f t="shared" si="11"/>
        <v>0</v>
      </c>
      <c r="O9" s="1">
        <f t="shared" si="12"/>
        <v>0</v>
      </c>
      <c r="P9" s="1">
        <f t="shared" si="13"/>
        <v>6</v>
      </c>
      <c r="Q9" s="1">
        <f t="shared" si="14"/>
        <v>49</v>
      </c>
      <c r="R9" s="1">
        <f t="shared" si="1"/>
        <v>8.1666666666666661</v>
      </c>
      <c r="S9" s="1">
        <f t="shared" si="15"/>
        <v>-0.22184874961635639</v>
      </c>
      <c r="U9" s="1">
        <v>6</v>
      </c>
      <c r="V9" s="1">
        <v>5</v>
      </c>
      <c r="W9" s="1">
        <f t="shared" si="16"/>
        <v>0.5</v>
      </c>
      <c r="X9" s="1">
        <f t="shared" si="17"/>
        <v>0</v>
      </c>
      <c r="Y9" s="1">
        <f t="shared" si="18"/>
        <v>0</v>
      </c>
      <c r="Z9" s="1">
        <f t="shared" si="19"/>
        <v>5</v>
      </c>
      <c r="AA9" s="1">
        <f t="shared" si="20"/>
        <v>34.5</v>
      </c>
      <c r="AB9" s="1">
        <f t="shared" si="2"/>
        <v>6.9</v>
      </c>
      <c r="AC9" s="1">
        <f t="shared" si="21"/>
        <v>-0.3010299956639812</v>
      </c>
      <c r="AE9">
        <v>6</v>
      </c>
      <c r="AF9" s="1">
        <v>6</v>
      </c>
      <c r="AG9">
        <f t="shared" si="22"/>
        <v>0.6</v>
      </c>
      <c r="AH9">
        <f t="shared" si="23"/>
        <v>0</v>
      </c>
      <c r="AI9">
        <f t="shared" si="24"/>
        <v>0</v>
      </c>
      <c r="AJ9">
        <f t="shared" si="25"/>
        <v>6</v>
      </c>
      <c r="AK9">
        <f t="shared" si="26"/>
        <v>25</v>
      </c>
      <c r="AL9">
        <f t="shared" si="3"/>
        <v>4.166666666666667</v>
      </c>
      <c r="AM9">
        <f t="shared" si="27"/>
        <v>-0.22184874961635639</v>
      </c>
    </row>
    <row r="10" spans="1:39" x14ac:dyDescent="0.3">
      <c r="A10" s="1">
        <v>7</v>
      </c>
      <c r="B10" s="1">
        <v>5</v>
      </c>
      <c r="C10" s="1">
        <f t="shared" si="4"/>
        <v>0.5</v>
      </c>
      <c r="D10" s="1">
        <f t="shared" si="5"/>
        <v>0</v>
      </c>
      <c r="E10" s="1">
        <f t="shared" si="6"/>
        <v>0</v>
      </c>
      <c r="F10" s="1">
        <f t="shared" si="7"/>
        <v>5</v>
      </c>
      <c r="G10" s="1">
        <f t="shared" si="8"/>
        <v>23.5</v>
      </c>
      <c r="H10" s="1">
        <f t="shared" si="0"/>
        <v>4.7</v>
      </c>
      <c r="I10" s="1">
        <f t="shared" si="9"/>
        <v>-0.3010299956639812</v>
      </c>
      <c r="K10" s="1">
        <v>7</v>
      </c>
      <c r="L10" s="1">
        <v>6</v>
      </c>
      <c r="M10" s="1">
        <f t="shared" si="10"/>
        <v>0.6</v>
      </c>
      <c r="N10" s="1">
        <f t="shared" si="11"/>
        <v>0</v>
      </c>
      <c r="O10" s="1">
        <f t="shared" si="12"/>
        <v>0</v>
      </c>
      <c r="P10" s="1">
        <f t="shared" si="13"/>
        <v>6</v>
      </c>
      <c r="Q10" s="1">
        <f t="shared" si="14"/>
        <v>43</v>
      </c>
      <c r="R10" s="1">
        <f t="shared" si="1"/>
        <v>7.166666666666667</v>
      </c>
      <c r="S10" s="1">
        <f t="shared" si="15"/>
        <v>-0.22184874961635639</v>
      </c>
      <c r="U10" s="1">
        <v>7</v>
      </c>
      <c r="V10" s="1">
        <v>5</v>
      </c>
      <c r="W10" s="1">
        <f t="shared" si="16"/>
        <v>0.5</v>
      </c>
      <c r="X10" s="1">
        <f t="shared" si="17"/>
        <v>0</v>
      </c>
      <c r="Y10" s="1">
        <f t="shared" si="18"/>
        <v>0</v>
      </c>
      <c r="Z10" s="1">
        <f t="shared" si="19"/>
        <v>5</v>
      </c>
      <c r="AA10" s="1">
        <f t="shared" si="20"/>
        <v>29.5</v>
      </c>
      <c r="AB10" s="1">
        <f t="shared" si="2"/>
        <v>5.9</v>
      </c>
      <c r="AC10" s="1">
        <f t="shared" si="21"/>
        <v>-0.3010299956639812</v>
      </c>
      <c r="AE10">
        <v>7</v>
      </c>
      <c r="AF10" s="1">
        <v>6</v>
      </c>
      <c r="AG10">
        <f t="shared" si="22"/>
        <v>0.6</v>
      </c>
      <c r="AH10">
        <f t="shared" si="23"/>
        <v>0</v>
      </c>
      <c r="AI10">
        <f t="shared" si="24"/>
        <v>0</v>
      </c>
      <c r="AJ10">
        <f t="shared" si="25"/>
        <v>6</v>
      </c>
      <c r="AK10">
        <f t="shared" si="26"/>
        <v>19</v>
      </c>
      <c r="AL10">
        <f t="shared" si="3"/>
        <v>3.1666666666666665</v>
      </c>
      <c r="AM10">
        <f t="shared" si="27"/>
        <v>-0.22184874961635639</v>
      </c>
    </row>
    <row r="11" spans="1:39" x14ac:dyDescent="0.3">
      <c r="A11" s="1">
        <v>8</v>
      </c>
      <c r="B11" s="1">
        <v>5</v>
      </c>
      <c r="C11" s="1">
        <f t="shared" si="4"/>
        <v>0.5</v>
      </c>
      <c r="D11" s="1">
        <f t="shared" si="5"/>
        <v>1</v>
      </c>
      <c r="E11" s="1">
        <f t="shared" si="6"/>
        <v>0.2</v>
      </c>
      <c r="F11" s="1">
        <f t="shared" si="7"/>
        <v>4.5</v>
      </c>
      <c r="G11" s="1">
        <f t="shared" si="8"/>
        <v>18.5</v>
      </c>
      <c r="H11" s="1">
        <f t="shared" si="0"/>
        <v>3.7</v>
      </c>
      <c r="I11" s="1">
        <f t="shared" si="9"/>
        <v>-0.3010299956639812</v>
      </c>
      <c r="K11" s="1">
        <v>8</v>
      </c>
      <c r="L11" s="1">
        <v>6</v>
      </c>
      <c r="M11" s="1">
        <f t="shared" si="10"/>
        <v>0.6</v>
      </c>
      <c r="N11" s="1">
        <f t="shared" si="11"/>
        <v>1</v>
      </c>
      <c r="O11" s="1">
        <f t="shared" si="12"/>
        <v>0.16666666666666666</v>
      </c>
      <c r="P11" s="1">
        <f t="shared" si="13"/>
        <v>5.5</v>
      </c>
      <c r="Q11" s="1">
        <f t="shared" si="14"/>
        <v>37</v>
      </c>
      <c r="R11" s="1">
        <f t="shared" si="1"/>
        <v>6.166666666666667</v>
      </c>
      <c r="S11" s="1">
        <f t="shared" si="15"/>
        <v>-0.22184874961635639</v>
      </c>
      <c r="U11" s="1">
        <v>8</v>
      </c>
      <c r="V11" s="1">
        <v>5</v>
      </c>
      <c r="W11" s="1">
        <f t="shared" si="16"/>
        <v>0.5</v>
      </c>
      <c r="X11" s="1">
        <f t="shared" si="17"/>
        <v>0</v>
      </c>
      <c r="Y11" s="1">
        <f t="shared" si="18"/>
        <v>0</v>
      </c>
      <c r="Z11" s="1">
        <f t="shared" si="19"/>
        <v>5</v>
      </c>
      <c r="AA11" s="1">
        <f t="shared" si="20"/>
        <v>24.5</v>
      </c>
      <c r="AB11" s="1">
        <f t="shared" si="2"/>
        <v>4.9000000000000004</v>
      </c>
      <c r="AC11" s="1">
        <f t="shared" si="21"/>
        <v>-0.3010299956639812</v>
      </c>
      <c r="AE11">
        <v>8</v>
      </c>
      <c r="AF11" s="1">
        <v>6</v>
      </c>
      <c r="AG11">
        <f t="shared" si="22"/>
        <v>0.6</v>
      </c>
      <c r="AH11">
        <f t="shared" si="23"/>
        <v>0</v>
      </c>
      <c r="AI11">
        <f t="shared" si="24"/>
        <v>0</v>
      </c>
      <c r="AJ11">
        <f t="shared" si="25"/>
        <v>6</v>
      </c>
      <c r="AK11">
        <f t="shared" si="26"/>
        <v>13</v>
      </c>
      <c r="AL11">
        <f t="shared" si="3"/>
        <v>2.1666666666666665</v>
      </c>
      <c r="AM11">
        <f t="shared" si="27"/>
        <v>-0.22184874961635639</v>
      </c>
    </row>
    <row r="12" spans="1:39" x14ac:dyDescent="0.3">
      <c r="A12" s="1">
        <v>9</v>
      </c>
      <c r="B12" s="1">
        <v>4</v>
      </c>
      <c r="C12" s="1">
        <f t="shared" si="4"/>
        <v>0.4</v>
      </c>
      <c r="D12" s="1">
        <f t="shared" si="5"/>
        <v>0</v>
      </c>
      <c r="E12" s="1">
        <f t="shared" si="6"/>
        <v>0</v>
      </c>
      <c r="F12" s="1">
        <f t="shared" si="7"/>
        <v>4</v>
      </c>
      <c r="G12" s="1">
        <f t="shared" si="8"/>
        <v>14</v>
      </c>
      <c r="H12" s="1">
        <f t="shared" si="0"/>
        <v>3.5</v>
      </c>
      <c r="I12" s="1">
        <f t="shared" si="9"/>
        <v>-0.3979400086720376</v>
      </c>
      <c r="K12" s="1">
        <v>9</v>
      </c>
      <c r="L12" s="1">
        <v>5</v>
      </c>
      <c r="M12" s="1">
        <f t="shared" si="10"/>
        <v>0.5</v>
      </c>
      <c r="N12" s="1">
        <f t="shared" si="11"/>
        <v>0</v>
      </c>
      <c r="O12" s="1">
        <f t="shared" si="12"/>
        <v>0</v>
      </c>
      <c r="P12" s="1">
        <f t="shared" si="13"/>
        <v>5</v>
      </c>
      <c r="Q12" s="1">
        <f t="shared" si="14"/>
        <v>31.5</v>
      </c>
      <c r="R12" s="1">
        <f t="shared" si="1"/>
        <v>6.3</v>
      </c>
      <c r="S12" s="1">
        <f t="shared" si="15"/>
        <v>-0.3010299956639812</v>
      </c>
      <c r="U12" s="1">
        <v>9</v>
      </c>
      <c r="V12" s="1">
        <v>5</v>
      </c>
      <c r="W12" s="1">
        <f t="shared" si="16"/>
        <v>0.5</v>
      </c>
      <c r="X12" s="1">
        <f t="shared" si="17"/>
        <v>0</v>
      </c>
      <c r="Y12" s="1">
        <f t="shared" si="18"/>
        <v>0</v>
      </c>
      <c r="Z12" s="1">
        <f t="shared" si="19"/>
        <v>5</v>
      </c>
      <c r="AA12" s="1">
        <f t="shared" si="20"/>
        <v>19.5</v>
      </c>
      <c r="AB12" s="1">
        <f t="shared" si="2"/>
        <v>3.9</v>
      </c>
      <c r="AC12" s="1">
        <f t="shared" si="21"/>
        <v>-0.3010299956639812</v>
      </c>
      <c r="AE12">
        <v>9</v>
      </c>
      <c r="AF12" s="1">
        <v>6</v>
      </c>
      <c r="AG12">
        <f t="shared" si="22"/>
        <v>0.6</v>
      </c>
      <c r="AH12">
        <f t="shared" si="23"/>
        <v>3</v>
      </c>
      <c r="AI12">
        <f t="shared" si="24"/>
        <v>0.5</v>
      </c>
      <c r="AJ12">
        <f t="shared" si="25"/>
        <v>4.5</v>
      </c>
      <c r="AK12">
        <f t="shared" si="26"/>
        <v>7</v>
      </c>
      <c r="AL12">
        <f t="shared" si="3"/>
        <v>1.1666666666666667</v>
      </c>
      <c r="AM12">
        <f t="shared" si="27"/>
        <v>-0.22184874961635639</v>
      </c>
    </row>
    <row r="13" spans="1:39" x14ac:dyDescent="0.3">
      <c r="A13" s="1">
        <v>10</v>
      </c>
      <c r="B13" s="1">
        <v>4</v>
      </c>
      <c r="C13" s="1">
        <f t="shared" si="4"/>
        <v>0.4</v>
      </c>
      <c r="D13" s="1">
        <f t="shared" si="5"/>
        <v>0</v>
      </c>
      <c r="E13" s="1">
        <f t="shared" si="6"/>
        <v>0</v>
      </c>
      <c r="F13" s="1">
        <f t="shared" si="7"/>
        <v>4</v>
      </c>
      <c r="G13" s="1">
        <f t="shared" si="8"/>
        <v>10</v>
      </c>
      <c r="H13" s="1">
        <f t="shared" si="0"/>
        <v>2.5</v>
      </c>
      <c r="I13" s="1">
        <f t="shared" si="9"/>
        <v>-0.3979400086720376</v>
      </c>
      <c r="K13" s="1">
        <v>10</v>
      </c>
      <c r="L13" s="1">
        <v>5</v>
      </c>
      <c r="M13" s="1">
        <f t="shared" si="10"/>
        <v>0.5</v>
      </c>
      <c r="N13" s="1">
        <f t="shared" si="11"/>
        <v>0</v>
      </c>
      <c r="O13" s="1">
        <f t="shared" si="12"/>
        <v>0</v>
      </c>
      <c r="P13" s="1">
        <f t="shared" si="13"/>
        <v>5</v>
      </c>
      <c r="Q13" s="1">
        <f t="shared" si="14"/>
        <v>26.5</v>
      </c>
      <c r="R13" s="1">
        <f t="shared" si="1"/>
        <v>5.3</v>
      </c>
      <c r="S13" s="1">
        <f t="shared" si="15"/>
        <v>-0.3010299956639812</v>
      </c>
      <c r="U13" s="1">
        <v>10</v>
      </c>
      <c r="V13" s="1">
        <v>5</v>
      </c>
      <c r="W13" s="1">
        <f t="shared" si="16"/>
        <v>0.5</v>
      </c>
      <c r="X13" s="1">
        <f t="shared" si="17"/>
        <v>0</v>
      </c>
      <c r="Y13" s="1">
        <f t="shared" si="18"/>
        <v>0</v>
      </c>
      <c r="Z13" s="1">
        <f t="shared" si="19"/>
        <v>5</v>
      </c>
      <c r="AA13" s="1">
        <f t="shared" si="20"/>
        <v>14.5</v>
      </c>
      <c r="AB13" s="1">
        <f t="shared" si="2"/>
        <v>2.9</v>
      </c>
      <c r="AC13" s="1">
        <f t="shared" si="21"/>
        <v>-0.3010299956639812</v>
      </c>
      <c r="AE13">
        <v>10</v>
      </c>
      <c r="AF13" s="1">
        <v>3</v>
      </c>
      <c r="AG13">
        <f t="shared" si="22"/>
        <v>0.3</v>
      </c>
      <c r="AH13">
        <f t="shared" si="23"/>
        <v>2</v>
      </c>
      <c r="AI13">
        <f t="shared" si="24"/>
        <v>0.66666666666666663</v>
      </c>
      <c r="AJ13">
        <f t="shared" si="25"/>
        <v>2</v>
      </c>
      <c r="AK13">
        <f t="shared" si="26"/>
        <v>2.5</v>
      </c>
      <c r="AL13">
        <f t="shared" si="3"/>
        <v>0.83333333333333337</v>
      </c>
      <c r="AM13">
        <f t="shared" si="27"/>
        <v>-0.52287874528033762</v>
      </c>
    </row>
    <row r="14" spans="1:39" x14ac:dyDescent="0.3">
      <c r="A14" s="1">
        <v>11</v>
      </c>
      <c r="B14" s="1">
        <v>4</v>
      </c>
      <c r="C14" s="1">
        <f t="shared" si="4"/>
        <v>0.4</v>
      </c>
      <c r="D14" s="1">
        <f t="shared" si="5"/>
        <v>2</v>
      </c>
      <c r="E14" s="1">
        <f t="shared" si="6"/>
        <v>0.5</v>
      </c>
      <c r="F14" s="1">
        <f t="shared" si="7"/>
        <v>3</v>
      </c>
      <c r="G14" s="1">
        <f t="shared" si="8"/>
        <v>6</v>
      </c>
      <c r="H14" s="1">
        <f t="shared" si="0"/>
        <v>1.5</v>
      </c>
      <c r="I14" s="1">
        <f t="shared" si="9"/>
        <v>-0.3979400086720376</v>
      </c>
      <c r="K14" s="1">
        <v>11</v>
      </c>
      <c r="L14" s="1">
        <v>5</v>
      </c>
      <c r="M14" s="1">
        <f t="shared" si="10"/>
        <v>0.5</v>
      </c>
      <c r="N14" s="1">
        <f t="shared" si="11"/>
        <v>2</v>
      </c>
      <c r="O14" s="1">
        <f t="shared" si="12"/>
        <v>0.4</v>
      </c>
      <c r="P14" s="1">
        <f t="shared" si="13"/>
        <v>4</v>
      </c>
      <c r="Q14" s="1">
        <f t="shared" si="14"/>
        <v>21.5</v>
      </c>
      <c r="R14" s="1">
        <f t="shared" si="1"/>
        <v>4.3</v>
      </c>
      <c r="S14" s="1">
        <f t="shared" si="15"/>
        <v>-0.3010299956639812</v>
      </c>
      <c r="U14" s="1">
        <v>11</v>
      </c>
      <c r="V14" s="1">
        <v>5</v>
      </c>
      <c r="W14" s="1">
        <f t="shared" si="16"/>
        <v>0.5</v>
      </c>
      <c r="X14" s="1">
        <f t="shared" si="17"/>
        <v>1</v>
      </c>
      <c r="Y14" s="1">
        <f t="shared" si="18"/>
        <v>0.2</v>
      </c>
      <c r="Z14" s="1">
        <f t="shared" si="19"/>
        <v>4.5</v>
      </c>
      <c r="AA14" s="1">
        <f t="shared" si="20"/>
        <v>9.5</v>
      </c>
      <c r="AB14" s="1">
        <f t="shared" si="2"/>
        <v>1.9</v>
      </c>
      <c r="AC14" s="1">
        <f t="shared" si="21"/>
        <v>-0.3010299956639812</v>
      </c>
      <c r="AE14">
        <v>11</v>
      </c>
      <c r="AF14" s="1">
        <v>1</v>
      </c>
      <c r="AG14">
        <f t="shared" si="22"/>
        <v>0.1</v>
      </c>
      <c r="AH14">
        <f t="shared" si="23"/>
        <v>1</v>
      </c>
      <c r="AI14">
        <f t="shared" si="24"/>
        <v>1</v>
      </c>
      <c r="AJ14">
        <f t="shared" si="25"/>
        <v>0.5</v>
      </c>
      <c r="AK14">
        <f t="shared" si="26"/>
        <v>0.5</v>
      </c>
      <c r="AL14">
        <f t="shared" si="3"/>
        <v>0.5</v>
      </c>
      <c r="AM14">
        <f t="shared" si="27"/>
        <v>-1</v>
      </c>
    </row>
    <row r="15" spans="1:39" x14ac:dyDescent="0.3">
      <c r="A15" s="1">
        <v>12</v>
      </c>
      <c r="B15" s="1">
        <v>2</v>
      </c>
      <c r="C15" s="1">
        <f t="shared" si="4"/>
        <v>0.2</v>
      </c>
      <c r="D15" s="1">
        <f t="shared" si="5"/>
        <v>0</v>
      </c>
      <c r="E15" s="1">
        <f t="shared" si="6"/>
        <v>0</v>
      </c>
      <c r="F15" s="1">
        <f t="shared" si="7"/>
        <v>2</v>
      </c>
      <c r="G15" s="1">
        <f t="shared" si="8"/>
        <v>3</v>
      </c>
      <c r="H15" s="1">
        <f t="shared" si="0"/>
        <v>1.5</v>
      </c>
      <c r="I15" s="1">
        <f t="shared" si="9"/>
        <v>-0.69897000433601875</v>
      </c>
      <c r="K15" s="1">
        <v>12</v>
      </c>
      <c r="L15" s="1">
        <v>3</v>
      </c>
      <c r="M15" s="1">
        <f t="shared" si="10"/>
        <v>0.3</v>
      </c>
      <c r="N15" s="1">
        <f t="shared" si="11"/>
        <v>0</v>
      </c>
      <c r="O15" s="1">
        <f t="shared" si="12"/>
        <v>0</v>
      </c>
      <c r="P15" s="1">
        <f t="shared" si="13"/>
        <v>3</v>
      </c>
      <c r="Q15" s="1">
        <f t="shared" si="14"/>
        <v>17.5</v>
      </c>
      <c r="R15" s="1">
        <f t="shared" si="1"/>
        <v>5.833333333333333</v>
      </c>
      <c r="S15" s="1">
        <f t="shared" si="15"/>
        <v>-0.52287874528033762</v>
      </c>
      <c r="U15" s="1">
        <v>12</v>
      </c>
      <c r="V15" s="1">
        <v>4</v>
      </c>
      <c r="W15" s="1">
        <f t="shared" si="16"/>
        <v>0.4</v>
      </c>
      <c r="X15" s="1">
        <f t="shared" si="17"/>
        <v>1</v>
      </c>
      <c r="Y15" s="1">
        <f t="shared" si="18"/>
        <v>0.25</v>
      </c>
      <c r="Z15" s="1">
        <f t="shared" si="19"/>
        <v>3.5</v>
      </c>
      <c r="AA15" s="1">
        <f t="shared" si="20"/>
        <v>5</v>
      </c>
      <c r="AB15" s="1">
        <f t="shared" si="2"/>
        <v>1.25</v>
      </c>
      <c r="AC15" s="1">
        <f t="shared" si="21"/>
        <v>-0.3979400086720376</v>
      </c>
      <c r="AE15" s="8">
        <v>12</v>
      </c>
      <c r="AF15" s="7">
        <v>0</v>
      </c>
      <c r="AG15" s="8">
        <f t="shared" si="22"/>
        <v>0</v>
      </c>
      <c r="AH15" s="8">
        <f t="shared" si="23"/>
        <v>0</v>
      </c>
      <c r="AI15" s="8" t="e">
        <f t="shared" si="24"/>
        <v>#DIV/0!</v>
      </c>
      <c r="AJ15" s="8">
        <f t="shared" si="25"/>
        <v>0</v>
      </c>
      <c r="AK15" s="8">
        <f t="shared" si="26"/>
        <v>0</v>
      </c>
      <c r="AL15" s="8" t="e">
        <f t="shared" si="3"/>
        <v>#DIV/0!</v>
      </c>
      <c r="AM15" s="8" t="e">
        <f t="shared" si="27"/>
        <v>#NUM!</v>
      </c>
    </row>
    <row r="16" spans="1:39" x14ac:dyDescent="0.3">
      <c r="A16" s="1">
        <v>13</v>
      </c>
      <c r="B16" s="1">
        <v>2</v>
      </c>
      <c r="C16" s="1">
        <f t="shared" si="4"/>
        <v>0.2</v>
      </c>
      <c r="D16" s="1">
        <f t="shared" si="5"/>
        <v>2</v>
      </c>
      <c r="E16" s="1">
        <f t="shared" si="6"/>
        <v>1</v>
      </c>
      <c r="F16" s="1">
        <f t="shared" si="7"/>
        <v>1</v>
      </c>
      <c r="G16" s="1">
        <f t="shared" si="8"/>
        <v>1</v>
      </c>
      <c r="H16" s="1">
        <f t="shared" si="0"/>
        <v>0.5</v>
      </c>
      <c r="I16" s="1">
        <f t="shared" si="9"/>
        <v>-0.69897000433601875</v>
      </c>
      <c r="K16" s="1">
        <v>13</v>
      </c>
      <c r="L16" s="1">
        <v>3</v>
      </c>
      <c r="M16" s="1">
        <f t="shared" si="10"/>
        <v>0.3</v>
      </c>
      <c r="N16" s="1">
        <f t="shared" si="11"/>
        <v>0</v>
      </c>
      <c r="O16" s="1">
        <f t="shared" si="12"/>
        <v>0</v>
      </c>
      <c r="P16" s="1">
        <f t="shared" si="13"/>
        <v>3</v>
      </c>
      <c r="Q16" s="1">
        <f t="shared" si="14"/>
        <v>14.5</v>
      </c>
      <c r="R16" s="1">
        <f t="shared" si="1"/>
        <v>4.833333333333333</v>
      </c>
      <c r="S16" s="1">
        <f t="shared" si="15"/>
        <v>-0.52287874528033762</v>
      </c>
      <c r="U16" s="1">
        <v>13</v>
      </c>
      <c r="V16" s="1">
        <v>3</v>
      </c>
      <c r="W16" s="1">
        <f t="shared" si="16"/>
        <v>0.3</v>
      </c>
      <c r="X16" s="1">
        <f t="shared" si="17"/>
        <v>3</v>
      </c>
      <c r="Y16" s="1">
        <f t="shared" si="18"/>
        <v>1</v>
      </c>
      <c r="Z16" s="1">
        <f t="shared" si="19"/>
        <v>1.5</v>
      </c>
      <c r="AA16" s="1">
        <f t="shared" si="20"/>
        <v>1.5</v>
      </c>
      <c r="AB16" s="1">
        <f t="shared" si="2"/>
        <v>0.5</v>
      </c>
      <c r="AC16" s="1">
        <f t="shared" si="21"/>
        <v>-0.52287874528033762</v>
      </c>
      <c r="AF16" s="1"/>
    </row>
    <row r="17" spans="1:32" x14ac:dyDescent="0.3">
      <c r="A17" s="7">
        <v>14</v>
      </c>
      <c r="B17" s="7">
        <v>0</v>
      </c>
      <c r="C17" s="7">
        <f t="shared" si="4"/>
        <v>0</v>
      </c>
      <c r="D17" s="7">
        <f t="shared" si="5"/>
        <v>0</v>
      </c>
      <c r="E17" s="7" t="e">
        <f t="shared" si="6"/>
        <v>#DIV/0!</v>
      </c>
      <c r="F17" s="7">
        <f t="shared" si="7"/>
        <v>0</v>
      </c>
      <c r="G17" s="7">
        <f t="shared" si="8"/>
        <v>0</v>
      </c>
      <c r="H17" s="7" t="e">
        <f t="shared" si="0"/>
        <v>#DIV/0!</v>
      </c>
      <c r="I17" s="7" t="e">
        <f t="shared" si="9"/>
        <v>#NUM!</v>
      </c>
      <c r="K17" s="1">
        <v>14</v>
      </c>
      <c r="L17" s="1">
        <v>3</v>
      </c>
      <c r="M17" s="1">
        <f t="shared" si="10"/>
        <v>0.3</v>
      </c>
      <c r="N17" s="1">
        <f t="shared" si="11"/>
        <v>2</v>
      </c>
      <c r="O17" s="1">
        <f t="shared" si="12"/>
        <v>0.66666666666666663</v>
      </c>
      <c r="P17" s="1">
        <f t="shared" si="13"/>
        <v>2</v>
      </c>
      <c r="Q17" s="1">
        <f t="shared" si="14"/>
        <v>11.5</v>
      </c>
      <c r="R17" s="1">
        <f t="shared" si="1"/>
        <v>3.8333333333333335</v>
      </c>
      <c r="S17" s="1">
        <f t="shared" si="15"/>
        <v>-0.52287874528033762</v>
      </c>
      <c r="U17" s="7">
        <v>14</v>
      </c>
      <c r="V17" s="7">
        <v>0</v>
      </c>
      <c r="W17" s="7">
        <f t="shared" si="16"/>
        <v>0</v>
      </c>
      <c r="X17" s="7">
        <f t="shared" si="17"/>
        <v>0</v>
      </c>
      <c r="Y17" s="7" t="e">
        <f>(X17/V17)</f>
        <v>#DIV/0!</v>
      </c>
      <c r="Z17" s="7">
        <f t="shared" si="19"/>
        <v>0</v>
      </c>
      <c r="AA17" s="7">
        <f t="shared" si="20"/>
        <v>0</v>
      </c>
      <c r="AB17" s="7" t="e">
        <f t="shared" si="2"/>
        <v>#DIV/0!</v>
      </c>
      <c r="AC17" s="7" t="e">
        <f t="shared" si="21"/>
        <v>#NUM!</v>
      </c>
      <c r="AF17" s="1"/>
    </row>
    <row r="18" spans="1:32" x14ac:dyDescent="0.3">
      <c r="B18" s="1"/>
      <c r="H18" s="1"/>
      <c r="K18" s="1">
        <v>15</v>
      </c>
      <c r="L18" s="1">
        <v>1</v>
      </c>
      <c r="M18" s="1">
        <f t="shared" si="10"/>
        <v>0.1</v>
      </c>
      <c r="N18" s="1">
        <f t="shared" si="11"/>
        <v>0</v>
      </c>
      <c r="O18" s="1">
        <f t="shared" si="12"/>
        <v>0</v>
      </c>
      <c r="P18" s="1">
        <f t="shared" si="13"/>
        <v>1</v>
      </c>
      <c r="Q18" s="1">
        <f t="shared" si="14"/>
        <v>9.5</v>
      </c>
      <c r="R18" s="1">
        <f t="shared" si="1"/>
        <v>9.5</v>
      </c>
      <c r="S18" s="1">
        <f t="shared" si="15"/>
        <v>-1</v>
      </c>
      <c r="V18" s="1"/>
      <c r="AF18" s="1"/>
    </row>
    <row r="19" spans="1:32" x14ac:dyDescent="0.3">
      <c r="B19" s="1"/>
      <c r="K19" s="1">
        <v>16</v>
      </c>
      <c r="L19" s="1">
        <v>1</v>
      </c>
      <c r="M19" s="1">
        <f t="shared" si="10"/>
        <v>0.1</v>
      </c>
      <c r="N19" s="1">
        <f t="shared" si="11"/>
        <v>0</v>
      </c>
      <c r="O19" s="1">
        <f t="shared" si="12"/>
        <v>0</v>
      </c>
      <c r="P19" s="1">
        <f t="shared" si="13"/>
        <v>1</v>
      </c>
      <c r="Q19" s="1">
        <f t="shared" si="14"/>
        <v>8.5</v>
      </c>
      <c r="R19" s="1">
        <f t="shared" si="1"/>
        <v>8.5</v>
      </c>
      <c r="S19" s="1">
        <f t="shared" si="15"/>
        <v>-1</v>
      </c>
      <c r="V19" s="1"/>
      <c r="AF19" s="1"/>
    </row>
    <row r="20" spans="1:32" x14ac:dyDescent="0.3">
      <c r="B20" s="1"/>
      <c r="K20" s="1">
        <v>17</v>
      </c>
      <c r="L20" s="1">
        <v>1</v>
      </c>
      <c r="M20" s="1">
        <f t="shared" si="10"/>
        <v>0.1</v>
      </c>
      <c r="N20" s="1">
        <f t="shared" si="11"/>
        <v>0</v>
      </c>
      <c r="O20" s="1">
        <f t="shared" si="12"/>
        <v>0</v>
      </c>
      <c r="P20" s="1">
        <f t="shared" si="13"/>
        <v>1</v>
      </c>
      <c r="Q20" s="1">
        <f t="shared" si="14"/>
        <v>7.5</v>
      </c>
      <c r="R20" s="1">
        <f t="shared" si="1"/>
        <v>7.5</v>
      </c>
      <c r="S20" s="1">
        <f t="shared" si="15"/>
        <v>-1</v>
      </c>
      <c r="V20" s="1"/>
      <c r="AF20" s="1"/>
    </row>
    <row r="21" spans="1:32" x14ac:dyDescent="0.3">
      <c r="B21" s="1"/>
      <c r="K21" s="1">
        <v>18</v>
      </c>
      <c r="L21" s="1">
        <v>1</v>
      </c>
      <c r="M21" s="1">
        <f t="shared" si="10"/>
        <v>0.1</v>
      </c>
      <c r="N21" s="1">
        <f t="shared" si="11"/>
        <v>0</v>
      </c>
      <c r="O21" s="1">
        <f t="shared" si="12"/>
        <v>0</v>
      </c>
      <c r="P21" s="1">
        <f t="shared" si="13"/>
        <v>1</v>
      </c>
      <c r="Q21" s="1">
        <f t="shared" si="14"/>
        <v>6.5</v>
      </c>
      <c r="R21" s="1">
        <f t="shared" si="1"/>
        <v>6.5</v>
      </c>
      <c r="S21" s="1">
        <f t="shared" si="15"/>
        <v>-1</v>
      </c>
      <c r="V21" s="1"/>
      <c r="AF21" s="1"/>
    </row>
    <row r="22" spans="1:32" x14ac:dyDescent="0.3">
      <c r="K22" s="1">
        <v>19</v>
      </c>
      <c r="L22" s="1">
        <v>1</v>
      </c>
      <c r="M22" s="1">
        <f t="shared" si="10"/>
        <v>0.1</v>
      </c>
      <c r="N22" s="1">
        <f t="shared" si="11"/>
        <v>0</v>
      </c>
      <c r="O22" s="1">
        <f t="shared" si="12"/>
        <v>0</v>
      </c>
      <c r="P22" s="1">
        <f t="shared" si="13"/>
        <v>1</v>
      </c>
      <c r="Q22" s="1">
        <f t="shared" si="14"/>
        <v>5.5</v>
      </c>
      <c r="R22" s="1">
        <f t="shared" si="1"/>
        <v>5.5</v>
      </c>
      <c r="S22" s="1">
        <f t="shared" si="15"/>
        <v>-1</v>
      </c>
      <c r="V22" s="1"/>
      <c r="AF22" s="1"/>
    </row>
    <row r="23" spans="1:32" x14ac:dyDescent="0.3">
      <c r="K23" s="1">
        <v>20</v>
      </c>
      <c r="L23" s="1">
        <v>1</v>
      </c>
      <c r="M23" s="1">
        <f t="shared" si="10"/>
        <v>0.1</v>
      </c>
      <c r="N23" s="1">
        <f t="shared" si="11"/>
        <v>0</v>
      </c>
      <c r="O23" s="1">
        <f t="shared" si="12"/>
        <v>0</v>
      </c>
      <c r="P23" s="1">
        <f t="shared" si="13"/>
        <v>1</v>
      </c>
      <c r="Q23" s="1">
        <f t="shared" si="14"/>
        <v>4.5</v>
      </c>
      <c r="R23" s="1">
        <f t="shared" si="1"/>
        <v>4.5</v>
      </c>
      <c r="S23" s="1">
        <f t="shared" si="15"/>
        <v>-1</v>
      </c>
      <c r="V23" s="1"/>
    </row>
    <row r="24" spans="1:32" x14ac:dyDescent="0.3">
      <c r="K24" s="1">
        <v>21</v>
      </c>
      <c r="L24" s="1">
        <v>1</v>
      </c>
      <c r="M24" s="1">
        <f t="shared" si="10"/>
        <v>0.1</v>
      </c>
      <c r="N24" s="1">
        <f t="shared" si="11"/>
        <v>0</v>
      </c>
      <c r="O24" s="1">
        <f t="shared" si="12"/>
        <v>0</v>
      </c>
      <c r="P24" s="1">
        <f t="shared" si="13"/>
        <v>1</v>
      </c>
      <c r="Q24" s="1">
        <f t="shared" si="14"/>
        <v>3.5</v>
      </c>
      <c r="R24" s="1">
        <f t="shared" si="1"/>
        <v>3.5</v>
      </c>
      <c r="S24" s="1">
        <f t="shared" si="15"/>
        <v>-1</v>
      </c>
    </row>
    <row r="25" spans="1:32" x14ac:dyDescent="0.3">
      <c r="K25" s="1">
        <v>22</v>
      </c>
      <c r="L25" s="1">
        <v>1</v>
      </c>
      <c r="M25" s="1">
        <f t="shared" si="10"/>
        <v>0.1</v>
      </c>
      <c r="N25" s="1">
        <f t="shared" si="11"/>
        <v>0</v>
      </c>
      <c r="O25" s="1">
        <f t="shared" si="12"/>
        <v>0</v>
      </c>
      <c r="P25" s="1">
        <f t="shared" si="13"/>
        <v>1</v>
      </c>
      <c r="Q25" s="1">
        <f t="shared" si="14"/>
        <v>2.5</v>
      </c>
      <c r="R25" s="1">
        <f t="shared" si="1"/>
        <v>2.5</v>
      </c>
      <c r="S25" s="1">
        <f t="shared" si="15"/>
        <v>-1</v>
      </c>
    </row>
    <row r="26" spans="1:32" x14ac:dyDescent="0.3">
      <c r="K26" s="1">
        <v>23</v>
      </c>
      <c r="L26" s="1">
        <v>1</v>
      </c>
      <c r="M26" s="1">
        <f t="shared" si="10"/>
        <v>0.1</v>
      </c>
      <c r="N26" s="1">
        <f t="shared" si="11"/>
        <v>0</v>
      </c>
      <c r="O26" s="1">
        <f t="shared" si="12"/>
        <v>0</v>
      </c>
      <c r="P26" s="1">
        <f t="shared" si="13"/>
        <v>1</v>
      </c>
      <c r="Q26" s="1">
        <f t="shared" si="14"/>
        <v>1.5</v>
      </c>
      <c r="R26" s="1">
        <f t="shared" si="1"/>
        <v>1.5</v>
      </c>
      <c r="S26" s="1">
        <f t="shared" si="15"/>
        <v>-1</v>
      </c>
    </row>
    <row r="27" spans="1:32" x14ac:dyDescent="0.3">
      <c r="K27" s="1">
        <v>24</v>
      </c>
      <c r="L27" s="1">
        <v>1</v>
      </c>
      <c r="M27" s="1">
        <f t="shared" si="10"/>
        <v>0.1</v>
      </c>
      <c r="N27" s="1">
        <f t="shared" si="11"/>
        <v>1</v>
      </c>
      <c r="O27" s="1">
        <f t="shared" si="12"/>
        <v>1</v>
      </c>
      <c r="P27" s="1">
        <f t="shared" si="13"/>
        <v>0.5</v>
      </c>
      <c r="Q27" s="1">
        <f t="shared" si="14"/>
        <v>0.5</v>
      </c>
      <c r="R27" s="1">
        <f t="shared" si="1"/>
        <v>0.5</v>
      </c>
      <c r="S27" s="1">
        <f t="shared" si="15"/>
        <v>-1</v>
      </c>
    </row>
    <row r="28" spans="1:32" x14ac:dyDescent="0.3">
      <c r="K28" s="7">
        <v>25</v>
      </c>
      <c r="L28" s="7">
        <v>0</v>
      </c>
      <c r="M28" s="7">
        <f t="shared" si="10"/>
        <v>0</v>
      </c>
      <c r="N28" s="7">
        <f t="shared" si="11"/>
        <v>0</v>
      </c>
      <c r="O28" s="7" t="e">
        <f t="shared" si="12"/>
        <v>#DIV/0!</v>
      </c>
      <c r="P28" s="7">
        <f t="shared" si="13"/>
        <v>0</v>
      </c>
      <c r="Q28" s="7">
        <f t="shared" si="14"/>
        <v>0</v>
      </c>
      <c r="R28" s="7" t="e">
        <f t="shared" si="1"/>
        <v>#DIV/0!</v>
      </c>
      <c r="S28" s="7" t="e">
        <f t="shared" si="15"/>
        <v>#NUM!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37F5-1049-413D-81D2-6B63F79411E1}">
  <dimension ref="A1:AM30"/>
  <sheetViews>
    <sheetView zoomScale="45" zoomScaleNormal="70" workbookViewId="0"/>
  </sheetViews>
  <sheetFormatPr baseColWidth="10" defaultRowHeight="14.4" x14ac:dyDescent="0.3"/>
  <cols>
    <col min="9" max="9" width="15.88671875" style="1" bestFit="1" customWidth="1"/>
    <col min="19" max="19" width="15.88671875" style="1" bestFit="1" customWidth="1"/>
    <col min="29" max="29" width="15.88671875" bestFit="1" customWidth="1"/>
    <col min="39" max="39" width="15.88671875" bestFit="1" customWidth="1"/>
  </cols>
  <sheetData>
    <row r="1" spans="1:39" ht="15.6" x14ac:dyDescent="0.3">
      <c r="A1" s="11" t="s">
        <v>16</v>
      </c>
      <c r="B1" s="11"/>
      <c r="C1" s="11"/>
      <c r="D1" s="11"/>
      <c r="E1" s="11"/>
      <c r="F1" s="11"/>
    </row>
    <row r="2" spans="1:39" s="2" customFormat="1" x14ac:dyDescent="0.3">
      <c r="B2" t="s">
        <v>11</v>
      </c>
      <c r="I2" s="10"/>
      <c r="L2" t="s">
        <v>12</v>
      </c>
      <c r="S2" s="10"/>
      <c r="U2"/>
      <c r="V2" t="s">
        <v>15</v>
      </c>
      <c r="W2"/>
      <c r="X2"/>
      <c r="Y2"/>
      <c r="Z2"/>
      <c r="AA2"/>
      <c r="AB2"/>
      <c r="AC2"/>
      <c r="AD2"/>
      <c r="AF2" t="s">
        <v>9</v>
      </c>
    </row>
    <row r="3" spans="1:39" x14ac:dyDescent="0.3">
      <c r="A3" s="12" t="s">
        <v>7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18</v>
      </c>
      <c r="K3" s="12" t="s">
        <v>8</v>
      </c>
      <c r="L3" s="12" t="s">
        <v>0</v>
      </c>
      <c r="M3" s="12" t="s">
        <v>1</v>
      </c>
      <c r="N3" s="12" t="s">
        <v>2</v>
      </c>
      <c r="O3" s="12" t="s">
        <v>3</v>
      </c>
      <c r="P3" s="12" t="s">
        <v>4</v>
      </c>
      <c r="Q3" s="12" t="s">
        <v>5</v>
      </c>
      <c r="R3" s="12" t="s">
        <v>6</v>
      </c>
      <c r="S3" s="12" t="s">
        <v>19</v>
      </c>
      <c r="U3" s="12" t="s">
        <v>7</v>
      </c>
      <c r="V3" s="12" t="s">
        <v>0</v>
      </c>
      <c r="W3" s="12" t="s">
        <v>1</v>
      </c>
      <c r="X3" s="12" t="s">
        <v>2</v>
      </c>
      <c r="Y3" s="12" t="s">
        <v>3</v>
      </c>
      <c r="Z3" s="12" t="s">
        <v>4</v>
      </c>
      <c r="AA3" s="12" t="s">
        <v>5</v>
      </c>
      <c r="AB3" s="12" t="s">
        <v>6</v>
      </c>
      <c r="AC3" s="12" t="s">
        <v>19</v>
      </c>
      <c r="AE3" s="12" t="s">
        <v>8</v>
      </c>
      <c r="AF3" s="12" t="s">
        <v>0</v>
      </c>
      <c r="AG3" s="12" t="s">
        <v>1</v>
      </c>
      <c r="AH3" s="12" t="s">
        <v>2</v>
      </c>
      <c r="AI3" s="12" t="s">
        <v>3</v>
      </c>
      <c r="AJ3" s="12" t="s">
        <v>4</v>
      </c>
      <c r="AK3" s="12" t="s">
        <v>5</v>
      </c>
      <c r="AL3" s="12" t="s">
        <v>6</v>
      </c>
      <c r="AM3" s="12" t="s">
        <v>19</v>
      </c>
    </row>
    <row r="4" spans="1:39" x14ac:dyDescent="0.3">
      <c r="A4" s="1">
        <v>1</v>
      </c>
      <c r="B4" s="1">
        <v>10</v>
      </c>
      <c r="C4" s="1">
        <f>(B4/10)</f>
        <v>1</v>
      </c>
      <c r="D4" s="1">
        <f>(B4-B5)</f>
        <v>4</v>
      </c>
      <c r="E4" s="1">
        <f>(D4/B4)</f>
        <v>0.4</v>
      </c>
      <c r="F4" s="1">
        <f>B5+(D4/2)</f>
        <v>8</v>
      </c>
      <c r="G4" s="1">
        <f>G5+F4</f>
        <v>68</v>
      </c>
      <c r="H4" s="1">
        <f t="shared" ref="H4:H29" si="0">G4/B4</f>
        <v>6.8</v>
      </c>
      <c r="I4" s="1">
        <f>LOG10(C4)</f>
        <v>0</v>
      </c>
      <c r="K4" s="1">
        <v>1</v>
      </c>
      <c r="L4" s="1">
        <v>10</v>
      </c>
      <c r="M4" s="1">
        <f>(L4/10)</f>
        <v>1</v>
      </c>
      <c r="N4" s="1">
        <f>(L4-L5)</f>
        <v>1</v>
      </c>
      <c r="O4" s="1">
        <f>(N4/L4)</f>
        <v>0.1</v>
      </c>
      <c r="P4" s="1">
        <f>L5+(N4/2)</f>
        <v>9.5</v>
      </c>
      <c r="Q4" s="1">
        <f>Q5+P4</f>
        <v>61</v>
      </c>
      <c r="R4" s="1">
        <f t="shared" ref="R4:R16" si="1">Q4/L4</f>
        <v>6.1</v>
      </c>
      <c r="S4" s="1">
        <f>LOG10(M4)</f>
        <v>0</v>
      </c>
      <c r="U4" s="1">
        <v>1</v>
      </c>
      <c r="V4" s="1">
        <v>10</v>
      </c>
      <c r="W4" s="1">
        <f>(V4/10)</f>
        <v>1</v>
      </c>
      <c r="X4" s="1">
        <f>(V4-V5)</f>
        <v>2</v>
      </c>
      <c r="Y4" s="1">
        <f>(X4/V4)</f>
        <v>0.2</v>
      </c>
      <c r="Z4" s="1">
        <f>V5+(X4/2)</f>
        <v>9</v>
      </c>
      <c r="AA4" s="1">
        <f>AA5+Z4</f>
        <v>84</v>
      </c>
      <c r="AB4" s="1">
        <f t="shared" ref="AB4:AB18" si="2">AA4/V4</f>
        <v>8.4</v>
      </c>
      <c r="AC4" s="1">
        <f>LOG10(W4)</f>
        <v>0</v>
      </c>
      <c r="AE4" s="1">
        <v>1</v>
      </c>
      <c r="AF4" s="1">
        <v>10</v>
      </c>
      <c r="AG4" s="1">
        <f>(AF4/10)</f>
        <v>1</v>
      </c>
      <c r="AH4" s="1">
        <f>(AF4-AF5)</f>
        <v>2</v>
      </c>
      <c r="AI4" s="1">
        <f>(AH4/AF4)</f>
        <v>0.2</v>
      </c>
      <c r="AJ4" s="1">
        <f>AF5+(AH4/2)</f>
        <v>9</v>
      </c>
      <c r="AK4" s="1">
        <f>AK5+AJ4</f>
        <v>59</v>
      </c>
      <c r="AL4" s="1">
        <f t="shared" ref="AL4:AL15" si="3">AK4/AF4</f>
        <v>5.9</v>
      </c>
      <c r="AM4" s="1">
        <f>LOG10(AG4)</f>
        <v>0</v>
      </c>
    </row>
    <row r="5" spans="1:39" x14ac:dyDescent="0.3">
      <c r="A5" s="1">
        <v>2</v>
      </c>
      <c r="B5" s="1">
        <v>6</v>
      </c>
      <c r="C5" s="1">
        <f t="shared" ref="C5:C17" si="4">(B5/10)</f>
        <v>0.6</v>
      </c>
      <c r="D5" s="1">
        <f t="shared" ref="D5:D17" si="5">(B5-B6)</f>
        <v>1</v>
      </c>
      <c r="E5" s="1">
        <f t="shared" ref="E5:E17" si="6">(D5/B5)</f>
        <v>0.16666666666666666</v>
      </c>
      <c r="F5" s="1">
        <f t="shared" ref="F5:F17" si="7">B6+(D5/2)</f>
        <v>5.5</v>
      </c>
      <c r="G5" s="1">
        <f t="shared" ref="G5:G17" si="8">G6+F5</f>
        <v>60</v>
      </c>
      <c r="H5" s="1">
        <f t="shared" si="0"/>
        <v>10</v>
      </c>
      <c r="I5" s="1">
        <f t="shared" ref="I5:I17" si="9">LOG10(C5)</f>
        <v>-0.22184874961635639</v>
      </c>
      <c r="K5" s="1">
        <v>2</v>
      </c>
      <c r="L5" s="1">
        <v>9</v>
      </c>
      <c r="M5" s="1">
        <f t="shared" ref="M5:M16" si="10">(L5/10)</f>
        <v>0.9</v>
      </c>
      <c r="N5" s="1">
        <f t="shared" ref="N5:N14" si="11">(L5-L6)</f>
        <v>1</v>
      </c>
      <c r="O5" s="1">
        <f t="shared" ref="O5:O14" si="12">(N5/L5)</f>
        <v>0.1111111111111111</v>
      </c>
      <c r="P5" s="1">
        <f t="shared" ref="P5:P14" si="13">L6+(N5/2)</f>
        <v>8.5</v>
      </c>
      <c r="Q5" s="1">
        <f t="shared" ref="Q5:Q15" si="14">Q6+P5</f>
        <v>51.5</v>
      </c>
      <c r="R5" s="1">
        <f t="shared" si="1"/>
        <v>5.7222222222222223</v>
      </c>
      <c r="S5" s="1">
        <f t="shared" ref="S5:S16" si="15">LOG10(M5)</f>
        <v>-4.5757490560675115E-2</v>
      </c>
      <c r="U5" s="1">
        <v>2</v>
      </c>
      <c r="V5" s="1">
        <v>8</v>
      </c>
      <c r="W5" s="1">
        <f t="shared" ref="W5:W16" si="16">(V5/10)</f>
        <v>0.8</v>
      </c>
      <c r="X5" s="1">
        <f t="shared" ref="X5:X15" si="17">(V5-V6)</f>
        <v>0</v>
      </c>
      <c r="Y5" s="1">
        <f t="shared" ref="Y5:Y16" si="18">(X5/V5)</f>
        <v>0</v>
      </c>
      <c r="Z5" s="1">
        <f t="shared" ref="Z5:Z15" si="19">V6+(X5/2)</f>
        <v>8</v>
      </c>
      <c r="AA5" s="1">
        <f t="shared" ref="AA5:AA15" si="20">AA6+Z5</f>
        <v>75</v>
      </c>
      <c r="AB5" s="1">
        <f t="shared" si="2"/>
        <v>9.375</v>
      </c>
      <c r="AC5" s="1">
        <f t="shared" ref="AC5:AC16" si="21">LOG10(W5)</f>
        <v>-9.6910013008056392E-2</v>
      </c>
      <c r="AE5" s="1">
        <v>2</v>
      </c>
      <c r="AF5" s="1">
        <v>8</v>
      </c>
      <c r="AG5" s="1">
        <f t="shared" ref="AG5:AG15" si="22">(AF5/10)</f>
        <v>0.8</v>
      </c>
      <c r="AH5" s="1">
        <f t="shared" ref="AH5:AH15" si="23">(AF5-AF6)</f>
        <v>2</v>
      </c>
      <c r="AI5" s="1">
        <f t="shared" ref="AI5:AI15" si="24">(AH5/AF5)</f>
        <v>0.25</v>
      </c>
      <c r="AJ5" s="1">
        <f t="shared" ref="AJ5:AJ15" si="25">AF6+(AH5/2)</f>
        <v>7</v>
      </c>
      <c r="AK5" s="1">
        <f t="shared" ref="AK5:AK15" si="26">AK6+AJ5</f>
        <v>50</v>
      </c>
      <c r="AL5" s="1">
        <f t="shared" si="3"/>
        <v>6.25</v>
      </c>
      <c r="AM5" s="1">
        <f t="shared" ref="AM5:AM15" si="27">LOG10(AG5)</f>
        <v>-9.6910013008056392E-2</v>
      </c>
    </row>
    <row r="6" spans="1:39" x14ac:dyDescent="0.3">
      <c r="A6" s="1">
        <v>3</v>
      </c>
      <c r="B6" s="1">
        <v>5</v>
      </c>
      <c r="C6" s="1">
        <f t="shared" si="4"/>
        <v>0.5</v>
      </c>
      <c r="D6" s="1">
        <f t="shared" si="5"/>
        <v>0</v>
      </c>
      <c r="E6" s="1">
        <f t="shared" si="6"/>
        <v>0</v>
      </c>
      <c r="F6" s="1">
        <f t="shared" si="7"/>
        <v>5</v>
      </c>
      <c r="G6" s="1">
        <f t="shared" si="8"/>
        <v>54.5</v>
      </c>
      <c r="H6" s="1">
        <f t="shared" si="0"/>
        <v>10.9</v>
      </c>
      <c r="I6" s="1">
        <f t="shared" si="9"/>
        <v>-0.3010299956639812</v>
      </c>
      <c r="K6" s="1">
        <v>3</v>
      </c>
      <c r="L6" s="1">
        <v>8</v>
      </c>
      <c r="M6" s="1">
        <f t="shared" si="10"/>
        <v>0.8</v>
      </c>
      <c r="N6" s="1">
        <f t="shared" si="11"/>
        <v>0</v>
      </c>
      <c r="O6" s="1">
        <f t="shared" si="12"/>
        <v>0</v>
      </c>
      <c r="P6" s="1">
        <f t="shared" si="13"/>
        <v>8</v>
      </c>
      <c r="Q6" s="1">
        <f t="shared" si="14"/>
        <v>43</v>
      </c>
      <c r="R6" s="1">
        <f t="shared" si="1"/>
        <v>5.375</v>
      </c>
      <c r="S6" s="1">
        <f t="shared" si="15"/>
        <v>-9.6910013008056392E-2</v>
      </c>
      <c r="U6" s="1">
        <v>3</v>
      </c>
      <c r="V6" s="1">
        <v>8</v>
      </c>
      <c r="W6" s="1">
        <f t="shared" si="16"/>
        <v>0.8</v>
      </c>
      <c r="X6" s="1">
        <f t="shared" si="17"/>
        <v>0</v>
      </c>
      <c r="Y6" s="1">
        <f t="shared" si="18"/>
        <v>0</v>
      </c>
      <c r="Z6" s="1">
        <f t="shared" si="19"/>
        <v>8</v>
      </c>
      <c r="AA6" s="1">
        <f t="shared" si="20"/>
        <v>67</v>
      </c>
      <c r="AB6" s="1">
        <f t="shared" si="2"/>
        <v>8.375</v>
      </c>
      <c r="AC6" s="1">
        <f t="shared" si="21"/>
        <v>-9.6910013008056392E-2</v>
      </c>
      <c r="AE6" s="1">
        <v>3</v>
      </c>
      <c r="AF6" s="1">
        <v>6</v>
      </c>
      <c r="AG6" s="1">
        <f t="shared" si="22"/>
        <v>0.6</v>
      </c>
      <c r="AH6" s="1">
        <f t="shared" si="23"/>
        <v>0</v>
      </c>
      <c r="AI6" s="1">
        <f t="shared" si="24"/>
        <v>0</v>
      </c>
      <c r="AJ6" s="1">
        <f t="shared" si="25"/>
        <v>6</v>
      </c>
      <c r="AK6" s="1">
        <f t="shared" si="26"/>
        <v>43</v>
      </c>
      <c r="AL6" s="1">
        <f t="shared" si="3"/>
        <v>7.166666666666667</v>
      </c>
      <c r="AM6" s="1">
        <f t="shared" si="27"/>
        <v>-0.22184874961635639</v>
      </c>
    </row>
    <row r="7" spans="1:39" x14ac:dyDescent="0.3">
      <c r="A7" s="1">
        <v>4</v>
      </c>
      <c r="B7" s="1">
        <v>5</v>
      </c>
      <c r="C7" s="1">
        <f t="shared" si="4"/>
        <v>0.5</v>
      </c>
      <c r="D7" s="1">
        <f t="shared" si="5"/>
        <v>0</v>
      </c>
      <c r="E7" s="1">
        <f t="shared" si="6"/>
        <v>0</v>
      </c>
      <c r="F7" s="1">
        <f t="shared" si="7"/>
        <v>5</v>
      </c>
      <c r="G7" s="1">
        <f t="shared" si="8"/>
        <v>49.5</v>
      </c>
      <c r="H7" s="1">
        <f t="shared" si="0"/>
        <v>9.9</v>
      </c>
      <c r="I7" s="1">
        <f t="shared" si="9"/>
        <v>-0.3010299956639812</v>
      </c>
      <c r="K7" s="1">
        <v>4</v>
      </c>
      <c r="L7" s="1">
        <v>8</v>
      </c>
      <c r="M7" s="1">
        <f t="shared" si="10"/>
        <v>0.8</v>
      </c>
      <c r="N7" s="1">
        <f t="shared" si="11"/>
        <v>0</v>
      </c>
      <c r="O7" s="1">
        <f t="shared" si="12"/>
        <v>0</v>
      </c>
      <c r="P7" s="1">
        <f t="shared" si="13"/>
        <v>8</v>
      </c>
      <c r="Q7" s="1">
        <f t="shared" si="14"/>
        <v>35</v>
      </c>
      <c r="R7" s="1">
        <f t="shared" si="1"/>
        <v>4.375</v>
      </c>
      <c r="S7" s="1">
        <f t="shared" si="15"/>
        <v>-9.6910013008056392E-2</v>
      </c>
      <c r="U7" s="1">
        <v>4</v>
      </c>
      <c r="V7" s="1">
        <v>8</v>
      </c>
      <c r="W7" s="1">
        <f t="shared" si="16"/>
        <v>0.8</v>
      </c>
      <c r="X7" s="1">
        <f t="shared" si="17"/>
        <v>0</v>
      </c>
      <c r="Y7" s="1">
        <f t="shared" si="18"/>
        <v>0</v>
      </c>
      <c r="Z7" s="1">
        <f t="shared" si="19"/>
        <v>8</v>
      </c>
      <c r="AA7" s="1">
        <f t="shared" si="20"/>
        <v>59</v>
      </c>
      <c r="AB7" s="1">
        <f t="shared" si="2"/>
        <v>7.375</v>
      </c>
      <c r="AC7" s="1">
        <f t="shared" si="21"/>
        <v>-9.6910013008056392E-2</v>
      </c>
      <c r="AE7" s="1">
        <v>4</v>
      </c>
      <c r="AF7" s="1">
        <v>6</v>
      </c>
      <c r="AG7" s="1">
        <f t="shared" si="22"/>
        <v>0.6</v>
      </c>
      <c r="AH7" s="1">
        <f t="shared" si="23"/>
        <v>0</v>
      </c>
      <c r="AI7" s="1">
        <f t="shared" si="24"/>
        <v>0</v>
      </c>
      <c r="AJ7" s="1">
        <f t="shared" si="25"/>
        <v>6</v>
      </c>
      <c r="AK7" s="1">
        <f t="shared" si="26"/>
        <v>37</v>
      </c>
      <c r="AL7" s="1">
        <f t="shared" si="3"/>
        <v>6.166666666666667</v>
      </c>
      <c r="AM7" s="1">
        <f t="shared" si="27"/>
        <v>-0.22184874961635639</v>
      </c>
    </row>
    <row r="8" spans="1:39" x14ac:dyDescent="0.3">
      <c r="A8" s="1">
        <v>5</v>
      </c>
      <c r="B8" s="1">
        <v>5</v>
      </c>
      <c r="C8" s="1">
        <f t="shared" si="4"/>
        <v>0.5</v>
      </c>
      <c r="D8" s="1">
        <f t="shared" si="5"/>
        <v>1</v>
      </c>
      <c r="E8" s="1">
        <f t="shared" si="6"/>
        <v>0.2</v>
      </c>
      <c r="F8" s="1">
        <f t="shared" si="7"/>
        <v>4.5</v>
      </c>
      <c r="G8" s="1">
        <f t="shared" si="8"/>
        <v>44.5</v>
      </c>
      <c r="H8" s="1">
        <f t="shared" si="0"/>
        <v>8.9</v>
      </c>
      <c r="I8" s="1">
        <f t="shared" si="9"/>
        <v>-0.3010299956639812</v>
      </c>
      <c r="K8" s="1">
        <v>5</v>
      </c>
      <c r="L8" s="1">
        <v>8</v>
      </c>
      <c r="M8" s="1">
        <f t="shared" si="10"/>
        <v>0.8</v>
      </c>
      <c r="N8" s="1">
        <f t="shared" si="11"/>
        <v>0</v>
      </c>
      <c r="O8" s="1">
        <f t="shared" si="12"/>
        <v>0</v>
      </c>
      <c r="P8" s="1">
        <f t="shared" si="13"/>
        <v>8</v>
      </c>
      <c r="Q8" s="1">
        <f t="shared" si="14"/>
        <v>27</v>
      </c>
      <c r="R8" s="1">
        <f t="shared" si="1"/>
        <v>3.375</v>
      </c>
      <c r="S8" s="1">
        <f t="shared" si="15"/>
        <v>-9.6910013008056392E-2</v>
      </c>
      <c r="U8" s="1">
        <v>5</v>
      </c>
      <c r="V8" s="1">
        <v>8</v>
      </c>
      <c r="W8" s="1">
        <f t="shared" si="16"/>
        <v>0.8</v>
      </c>
      <c r="X8" s="1">
        <f t="shared" si="17"/>
        <v>1</v>
      </c>
      <c r="Y8" s="1">
        <f t="shared" si="18"/>
        <v>0.125</v>
      </c>
      <c r="Z8" s="1">
        <f t="shared" si="19"/>
        <v>7.5</v>
      </c>
      <c r="AA8" s="1">
        <f t="shared" si="20"/>
        <v>51</v>
      </c>
      <c r="AB8" s="1">
        <f t="shared" si="2"/>
        <v>6.375</v>
      </c>
      <c r="AC8" s="1">
        <f t="shared" si="21"/>
        <v>-9.6910013008056392E-2</v>
      </c>
      <c r="AE8" s="1">
        <v>5</v>
      </c>
      <c r="AF8" s="1">
        <v>6</v>
      </c>
      <c r="AG8" s="1">
        <f t="shared" si="22"/>
        <v>0.6</v>
      </c>
      <c r="AH8" s="1">
        <f t="shared" si="23"/>
        <v>0</v>
      </c>
      <c r="AI8" s="1">
        <f t="shared" si="24"/>
        <v>0</v>
      </c>
      <c r="AJ8" s="1">
        <f t="shared" si="25"/>
        <v>6</v>
      </c>
      <c r="AK8" s="1">
        <f t="shared" si="26"/>
        <v>31</v>
      </c>
      <c r="AL8" s="1">
        <f t="shared" si="3"/>
        <v>5.166666666666667</v>
      </c>
      <c r="AM8" s="1">
        <f t="shared" si="27"/>
        <v>-0.22184874961635639</v>
      </c>
    </row>
    <row r="9" spans="1:39" x14ac:dyDescent="0.3">
      <c r="A9" s="1">
        <v>6</v>
      </c>
      <c r="B9" s="1">
        <v>4</v>
      </c>
      <c r="C9" s="1">
        <f t="shared" si="4"/>
        <v>0.4</v>
      </c>
      <c r="D9" s="1">
        <f t="shared" si="5"/>
        <v>0</v>
      </c>
      <c r="E9" s="1">
        <f t="shared" si="6"/>
        <v>0</v>
      </c>
      <c r="F9" s="1">
        <f t="shared" si="7"/>
        <v>4</v>
      </c>
      <c r="G9" s="1">
        <f t="shared" si="8"/>
        <v>40</v>
      </c>
      <c r="H9" s="1">
        <f t="shared" si="0"/>
        <v>10</v>
      </c>
      <c r="I9" s="1">
        <f t="shared" si="9"/>
        <v>-0.3979400086720376</v>
      </c>
      <c r="K9" s="1">
        <v>6</v>
      </c>
      <c r="L9" s="1">
        <v>8</v>
      </c>
      <c r="M9" s="1">
        <f t="shared" si="10"/>
        <v>0.8</v>
      </c>
      <c r="N9" s="1">
        <f t="shared" si="11"/>
        <v>1</v>
      </c>
      <c r="O9" s="1">
        <f t="shared" si="12"/>
        <v>0.125</v>
      </c>
      <c r="P9" s="1">
        <f t="shared" si="13"/>
        <v>7.5</v>
      </c>
      <c r="Q9" s="1">
        <f t="shared" si="14"/>
        <v>19</v>
      </c>
      <c r="R9" s="1">
        <f t="shared" si="1"/>
        <v>2.375</v>
      </c>
      <c r="S9" s="1">
        <f t="shared" si="15"/>
        <v>-9.6910013008056392E-2</v>
      </c>
      <c r="U9" s="1">
        <v>6</v>
      </c>
      <c r="V9" s="1">
        <v>7</v>
      </c>
      <c r="W9" s="1">
        <f t="shared" si="16"/>
        <v>0.7</v>
      </c>
      <c r="X9" s="1">
        <f t="shared" si="17"/>
        <v>0</v>
      </c>
      <c r="Y9" s="1">
        <f t="shared" si="18"/>
        <v>0</v>
      </c>
      <c r="Z9" s="1">
        <f t="shared" si="19"/>
        <v>7</v>
      </c>
      <c r="AA9" s="1">
        <f t="shared" si="20"/>
        <v>43.5</v>
      </c>
      <c r="AB9" s="1">
        <f t="shared" si="2"/>
        <v>6.2142857142857144</v>
      </c>
      <c r="AC9" s="1">
        <f t="shared" si="21"/>
        <v>-0.15490195998574319</v>
      </c>
      <c r="AE9" s="1">
        <v>6</v>
      </c>
      <c r="AF9" s="1">
        <v>6</v>
      </c>
      <c r="AG9" s="1">
        <f t="shared" si="22"/>
        <v>0.6</v>
      </c>
      <c r="AH9" s="1">
        <f t="shared" si="23"/>
        <v>0</v>
      </c>
      <c r="AI9" s="1">
        <f t="shared" si="24"/>
        <v>0</v>
      </c>
      <c r="AJ9" s="1">
        <f t="shared" si="25"/>
        <v>6</v>
      </c>
      <c r="AK9" s="1">
        <f t="shared" si="26"/>
        <v>25</v>
      </c>
      <c r="AL9" s="1">
        <f t="shared" si="3"/>
        <v>4.166666666666667</v>
      </c>
      <c r="AM9" s="1">
        <f t="shared" si="27"/>
        <v>-0.22184874961635639</v>
      </c>
    </row>
    <row r="10" spans="1:39" x14ac:dyDescent="0.3">
      <c r="A10" s="1">
        <v>7</v>
      </c>
      <c r="B10" s="1">
        <v>4</v>
      </c>
      <c r="C10" s="1">
        <f t="shared" si="4"/>
        <v>0.4</v>
      </c>
      <c r="D10" s="1">
        <f t="shared" si="5"/>
        <v>0</v>
      </c>
      <c r="E10" s="1">
        <f t="shared" si="6"/>
        <v>0</v>
      </c>
      <c r="F10" s="1">
        <f t="shared" si="7"/>
        <v>4</v>
      </c>
      <c r="G10" s="1">
        <f t="shared" si="8"/>
        <v>36</v>
      </c>
      <c r="H10" s="1">
        <f t="shared" si="0"/>
        <v>9</v>
      </c>
      <c r="I10" s="1">
        <f t="shared" si="9"/>
        <v>-0.3979400086720376</v>
      </c>
      <c r="K10" s="1">
        <v>7</v>
      </c>
      <c r="L10" s="1">
        <v>7</v>
      </c>
      <c r="M10" s="1">
        <f t="shared" si="10"/>
        <v>0.7</v>
      </c>
      <c r="N10" s="1">
        <f t="shared" si="11"/>
        <v>4</v>
      </c>
      <c r="O10" s="1">
        <f t="shared" si="12"/>
        <v>0.5714285714285714</v>
      </c>
      <c r="P10" s="1">
        <f t="shared" si="13"/>
        <v>5</v>
      </c>
      <c r="Q10" s="1">
        <f t="shared" si="14"/>
        <v>11.5</v>
      </c>
      <c r="R10" s="1">
        <f t="shared" si="1"/>
        <v>1.6428571428571428</v>
      </c>
      <c r="S10" s="1">
        <f t="shared" si="15"/>
        <v>-0.15490195998574319</v>
      </c>
      <c r="U10" s="1">
        <v>7</v>
      </c>
      <c r="V10" s="1">
        <v>7</v>
      </c>
      <c r="W10" s="1">
        <f t="shared" si="16"/>
        <v>0.7</v>
      </c>
      <c r="X10" s="1">
        <f t="shared" si="17"/>
        <v>0</v>
      </c>
      <c r="Y10" s="1">
        <f t="shared" si="18"/>
        <v>0</v>
      </c>
      <c r="Z10" s="1">
        <f t="shared" si="19"/>
        <v>7</v>
      </c>
      <c r="AA10" s="1">
        <f t="shared" si="20"/>
        <v>36.5</v>
      </c>
      <c r="AB10" s="1">
        <f t="shared" si="2"/>
        <v>5.2142857142857144</v>
      </c>
      <c r="AC10" s="1">
        <f t="shared" si="21"/>
        <v>-0.15490195998574319</v>
      </c>
      <c r="AE10" s="1">
        <v>7</v>
      </c>
      <c r="AF10" s="1">
        <v>6</v>
      </c>
      <c r="AG10" s="1">
        <f t="shared" si="22"/>
        <v>0.6</v>
      </c>
      <c r="AH10" s="1">
        <f t="shared" si="23"/>
        <v>0</v>
      </c>
      <c r="AI10" s="1">
        <f t="shared" si="24"/>
        <v>0</v>
      </c>
      <c r="AJ10" s="1">
        <f t="shared" si="25"/>
        <v>6</v>
      </c>
      <c r="AK10" s="1">
        <f t="shared" si="26"/>
        <v>19</v>
      </c>
      <c r="AL10" s="1">
        <f t="shared" si="3"/>
        <v>3.1666666666666665</v>
      </c>
      <c r="AM10" s="1">
        <f t="shared" si="27"/>
        <v>-0.22184874961635639</v>
      </c>
    </row>
    <row r="11" spans="1:39" x14ac:dyDescent="0.3">
      <c r="A11" s="1">
        <v>8</v>
      </c>
      <c r="B11" s="1">
        <v>4</v>
      </c>
      <c r="C11" s="1">
        <f t="shared" si="4"/>
        <v>0.4</v>
      </c>
      <c r="D11" s="1">
        <f t="shared" si="5"/>
        <v>0</v>
      </c>
      <c r="E11" s="1">
        <f t="shared" si="6"/>
        <v>0</v>
      </c>
      <c r="F11" s="1">
        <f t="shared" si="7"/>
        <v>4</v>
      </c>
      <c r="G11" s="1">
        <f t="shared" si="8"/>
        <v>32</v>
      </c>
      <c r="H11" s="1">
        <f t="shared" si="0"/>
        <v>8</v>
      </c>
      <c r="I11" s="1">
        <f t="shared" si="9"/>
        <v>-0.3979400086720376</v>
      </c>
      <c r="K11" s="1">
        <v>8</v>
      </c>
      <c r="L11" s="1">
        <v>3</v>
      </c>
      <c r="M11" s="1">
        <f t="shared" si="10"/>
        <v>0.3</v>
      </c>
      <c r="N11" s="1">
        <f t="shared" si="11"/>
        <v>1</v>
      </c>
      <c r="O11" s="1">
        <f t="shared" si="12"/>
        <v>0.33333333333333331</v>
      </c>
      <c r="P11" s="1">
        <f t="shared" si="13"/>
        <v>2.5</v>
      </c>
      <c r="Q11" s="1">
        <f t="shared" si="14"/>
        <v>6.5</v>
      </c>
      <c r="R11" s="1">
        <f t="shared" si="1"/>
        <v>2.1666666666666665</v>
      </c>
      <c r="S11" s="1">
        <f t="shared" si="15"/>
        <v>-0.52287874528033762</v>
      </c>
      <c r="U11" s="1">
        <v>8</v>
      </c>
      <c r="V11" s="1">
        <v>7</v>
      </c>
      <c r="W11" s="1">
        <f t="shared" si="16"/>
        <v>0.7</v>
      </c>
      <c r="X11" s="1">
        <f t="shared" si="17"/>
        <v>1</v>
      </c>
      <c r="Y11" s="1">
        <f t="shared" si="18"/>
        <v>0.14285714285714285</v>
      </c>
      <c r="Z11" s="1">
        <f t="shared" si="19"/>
        <v>6.5</v>
      </c>
      <c r="AA11" s="1">
        <f t="shared" si="20"/>
        <v>29.5</v>
      </c>
      <c r="AB11" s="1">
        <f t="shared" si="2"/>
        <v>4.2142857142857144</v>
      </c>
      <c r="AC11" s="1">
        <f t="shared" si="21"/>
        <v>-0.15490195998574319</v>
      </c>
      <c r="AE11" s="1">
        <v>8</v>
      </c>
      <c r="AF11" s="1">
        <v>6</v>
      </c>
      <c r="AG11" s="1">
        <f t="shared" si="22"/>
        <v>0.6</v>
      </c>
      <c r="AH11" s="1">
        <f t="shared" si="23"/>
        <v>0</v>
      </c>
      <c r="AI11" s="1">
        <f t="shared" si="24"/>
        <v>0</v>
      </c>
      <c r="AJ11" s="1">
        <f t="shared" si="25"/>
        <v>6</v>
      </c>
      <c r="AK11" s="1">
        <f t="shared" si="26"/>
        <v>13</v>
      </c>
      <c r="AL11" s="1">
        <f t="shared" si="3"/>
        <v>2.1666666666666665</v>
      </c>
      <c r="AM11" s="1">
        <f t="shared" si="27"/>
        <v>-0.22184874961635639</v>
      </c>
    </row>
    <row r="12" spans="1:39" x14ac:dyDescent="0.3">
      <c r="A12" s="1">
        <v>9</v>
      </c>
      <c r="B12" s="1">
        <v>4</v>
      </c>
      <c r="C12" s="1">
        <f t="shared" si="4"/>
        <v>0.4</v>
      </c>
      <c r="D12" s="1">
        <f t="shared" si="5"/>
        <v>0</v>
      </c>
      <c r="E12" s="1">
        <f t="shared" si="6"/>
        <v>0</v>
      </c>
      <c r="F12" s="1">
        <f t="shared" si="7"/>
        <v>4</v>
      </c>
      <c r="G12" s="1">
        <f t="shared" si="8"/>
        <v>28</v>
      </c>
      <c r="H12" s="1">
        <f t="shared" si="0"/>
        <v>7</v>
      </c>
      <c r="I12" s="1">
        <f t="shared" si="9"/>
        <v>-0.3979400086720376</v>
      </c>
      <c r="K12" s="1">
        <v>9</v>
      </c>
      <c r="L12" s="1">
        <v>2</v>
      </c>
      <c r="M12" s="1">
        <f t="shared" si="10"/>
        <v>0.2</v>
      </c>
      <c r="N12" s="1">
        <f t="shared" si="11"/>
        <v>1</v>
      </c>
      <c r="O12" s="1">
        <f t="shared" si="12"/>
        <v>0.5</v>
      </c>
      <c r="P12" s="1">
        <f t="shared" si="13"/>
        <v>1.5</v>
      </c>
      <c r="Q12" s="1">
        <f t="shared" si="14"/>
        <v>4</v>
      </c>
      <c r="R12" s="1">
        <f t="shared" si="1"/>
        <v>2</v>
      </c>
      <c r="S12" s="1">
        <f t="shared" si="15"/>
        <v>-0.69897000433601875</v>
      </c>
      <c r="U12" s="1">
        <v>9</v>
      </c>
      <c r="V12" s="1">
        <v>6</v>
      </c>
      <c r="W12" s="1">
        <f t="shared" si="16"/>
        <v>0.6</v>
      </c>
      <c r="X12" s="1">
        <f t="shared" si="17"/>
        <v>0</v>
      </c>
      <c r="Y12" s="1">
        <f t="shared" si="18"/>
        <v>0</v>
      </c>
      <c r="Z12" s="1">
        <f t="shared" si="19"/>
        <v>6</v>
      </c>
      <c r="AA12" s="1">
        <f t="shared" si="20"/>
        <v>23</v>
      </c>
      <c r="AB12" s="1">
        <f t="shared" si="2"/>
        <v>3.8333333333333335</v>
      </c>
      <c r="AC12" s="1">
        <f t="shared" si="21"/>
        <v>-0.22184874961635639</v>
      </c>
      <c r="AE12" s="1">
        <v>9</v>
      </c>
      <c r="AF12" s="1">
        <v>6</v>
      </c>
      <c r="AG12" s="1">
        <f t="shared" si="22"/>
        <v>0.6</v>
      </c>
      <c r="AH12" s="1">
        <f t="shared" si="23"/>
        <v>3</v>
      </c>
      <c r="AI12" s="1">
        <f t="shared" si="24"/>
        <v>0.5</v>
      </c>
      <c r="AJ12" s="1">
        <f t="shared" si="25"/>
        <v>4.5</v>
      </c>
      <c r="AK12" s="1">
        <f t="shared" si="26"/>
        <v>7</v>
      </c>
      <c r="AL12" s="1">
        <f t="shared" si="3"/>
        <v>1.1666666666666667</v>
      </c>
      <c r="AM12" s="1">
        <f t="shared" si="27"/>
        <v>-0.22184874961635639</v>
      </c>
    </row>
    <row r="13" spans="1:39" x14ac:dyDescent="0.3">
      <c r="A13" s="1">
        <v>10</v>
      </c>
      <c r="B13" s="1">
        <v>4</v>
      </c>
      <c r="C13" s="1">
        <f t="shared" si="4"/>
        <v>0.4</v>
      </c>
      <c r="D13" s="1">
        <f t="shared" si="5"/>
        <v>0</v>
      </c>
      <c r="E13" s="1">
        <f t="shared" si="6"/>
        <v>0</v>
      </c>
      <c r="F13" s="1">
        <f t="shared" si="7"/>
        <v>4</v>
      </c>
      <c r="G13" s="1">
        <f t="shared" si="8"/>
        <v>24</v>
      </c>
      <c r="H13" s="1">
        <f t="shared" si="0"/>
        <v>6</v>
      </c>
      <c r="I13" s="1">
        <f t="shared" si="9"/>
        <v>-0.3979400086720376</v>
      </c>
      <c r="K13" s="1">
        <v>10</v>
      </c>
      <c r="L13" s="1">
        <v>1</v>
      </c>
      <c r="M13" s="1">
        <f t="shared" si="10"/>
        <v>0.1</v>
      </c>
      <c r="N13" s="1">
        <f t="shared" si="11"/>
        <v>0</v>
      </c>
      <c r="O13" s="1">
        <f t="shared" si="12"/>
        <v>0</v>
      </c>
      <c r="P13" s="1">
        <f t="shared" si="13"/>
        <v>1</v>
      </c>
      <c r="Q13" s="1">
        <f t="shared" si="14"/>
        <v>2.5</v>
      </c>
      <c r="R13" s="1">
        <f t="shared" si="1"/>
        <v>2.5</v>
      </c>
      <c r="S13" s="1">
        <f t="shared" si="15"/>
        <v>-1</v>
      </c>
      <c r="U13" s="1">
        <v>10</v>
      </c>
      <c r="V13" s="1">
        <v>6</v>
      </c>
      <c r="W13" s="1">
        <f t="shared" si="16"/>
        <v>0.6</v>
      </c>
      <c r="X13" s="1">
        <f t="shared" si="17"/>
        <v>0</v>
      </c>
      <c r="Y13" s="1">
        <f t="shared" si="18"/>
        <v>0</v>
      </c>
      <c r="Z13" s="1">
        <f t="shared" si="19"/>
        <v>6</v>
      </c>
      <c r="AA13" s="1">
        <f t="shared" si="20"/>
        <v>17</v>
      </c>
      <c r="AB13" s="1">
        <f t="shared" si="2"/>
        <v>2.8333333333333335</v>
      </c>
      <c r="AC13" s="1">
        <f t="shared" si="21"/>
        <v>-0.22184874961635639</v>
      </c>
      <c r="AE13" s="1">
        <v>10</v>
      </c>
      <c r="AF13" s="1">
        <v>3</v>
      </c>
      <c r="AG13" s="1">
        <f t="shared" si="22"/>
        <v>0.3</v>
      </c>
      <c r="AH13" s="1">
        <f t="shared" si="23"/>
        <v>2</v>
      </c>
      <c r="AI13" s="1">
        <f t="shared" si="24"/>
        <v>0.66666666666666663</v>
      </c>
      <c r="AJ13" s="1">
        <f t="shared" si="25"/>
        <v>2</v>
      </c>
      <c r="AK13" s="1">
        <f t="shared" si="26"/>
        <v>2.5</v>
      </c>
      <c r="AL13" s="1">
        <f t="shared" si="3"/>
        <v>0.83333333333333337</v>
      </c>
      <c r="AM13" s="1">
        <f t="shared" si="27"/>
        <v>-0.52287874528033762</v>
      </c>
    </row>
    <row r="14" spans="1:39" x14ac:dyDescent="0.3">
      <c r="A14" s="1">
        <v>11</v>
      </c>
      <c r="B14" s="1">
        <v>4</v>
      </c>
      <c r="C14" s="1">
        <f t="shared" si="4"/>
        <v>0.4</v>
      </c>
      <c r="D14" s="1">
        <f t="shared" si="5"/>
        <v>1</v>
      </c>
      <c r="E14" s="1">
        <f t="shared" si="6"/>
        <v>0.25</v>
      </c>
      <c r="F14" s="1">
        <f t="shared" si="7"/>
        <v>3.5</v>
      </c>
      <c r="G14" s="1">
        <f t="shared" si="8"/>
        <v>20</v>
      </c>
      <c r="H14" s="1">
        <f t="shared" si="0"/>
        <v>5</v>
      </c>
      <c r="I14" s="1">
        <f t="shared" si="9"/>
        <v>-0.3979400086720376</v>
      </c>
      <c r="K14" s="1">
        <v>11</v>
      </c>
      <c r="L14" s="1">
        <v>1</v>
      </c>
      <c r="M14" s="1">
        <f t="shared" si="10"/>
        <v>0.1</v>
      </c>
      <c r="N14" s="1">
        <f t="shared" si="11"/>
        <v>0</v>
      </c>
      <c r="O14" s="1">
        <f t="shared" si="12"/>
        <v>0</v>
      </c>
      <c r="P14" s="1">
        <f t="shared" si="13"/>
        <v>1</v>
      </c>
      <c r="Q14" s="1">
        <f t="shared" si="14"/>
        <v>1.5</v>
      </c>
      <c r="R14" s="1">
        <f t="shared" si="1"/>
        <v>1.5</v>
      </c>
      <c r="S14" s="1">
        <f t="shared" si="15"/>
        <v>-1</v>
      </c>
      <c r="U14" s="1">
        <v>11</v>
      </c>
      <c r="V14" s="1">
        <v>6</v>
      </c>
      <c r="W14" s="1">
        <f t="shared" si="16"/>
        <v>0.6</v>
      </c>
      <c r="X14" s="1">
        <f t="shared" si="17"/>
        <v>3</v>
      </c>
      <c r="Y14" s="1">
        <f t="shared" si="18"/>
        <v>0.5</v>
      </c>
      <c r="Z14" s="1">
        <f t="shared" si="19"/>
        <v>4.5</v>
      </c>
      <c r="AA14" s="1">
        <f t="shared" si="20"/>
        <v>11</v>
      </c>
      <c r="AB14" s="1">
        <f t="shared" si="2"/>
        <v>1.8333333333333333</v>
      </c>
      <c r="AC14" s="1">
        <f t="shared" si="21"/>
        <v>-0.22184874961635639</v>
      </c>
      <c r="AE14" s="1">
        <v>11</v>
      </c>
      <c r="AF14" s="1">
        <v>1</v>
      </c>
      <c r="AG14" s="1">
        <f t="shared" si="22"/>
        <v>0.1</v>
      </c>
      <c r="AH14" s="1">
        <f t="shared" si="23"/>
        <v>1</v>
      </c>
      <c r="AI14" s="1">
        <f t="shared" si="24"/>
        <v>1</v>
      </c>
      <c r="AJ14" s="1">
        <f t="shared" si="25"/>
        <v>0.5</v>
      </c>
      <c r="AK14" s="1">
        <f t="shared" si="26"/>
        <v>0.5</v>
      </c>
      <c r="AL14" s="1">
        <f t="shared" si="3"/>
        <v>0.5</v>
      </c>
      <c r="AM14" s="1">
        <f t="shared" si="27"/>
        <v>-1</v>
      </c>
    </row>
    <row r="15" spans="1:39" x14ac:dyDescent="0.3">
      <c r="A15" s="1">
        <v>12</v>
      </c>
      <c r="B15" s="1">
        <v>3</v>
      </c>
      <c r="C15" s="1">
        <f t="shared" si="4"/>
        <v>0.3</v>
      </c>
      <c r="D15" s="1">
        <f t="shared" si="5"/>
        <v>0</v>
      </c>
      <c r="E15" s="1">
        <f t="shared" si="6"/>
        <v>0</v>
      </c>
      <c r="F15" s="1">
        <f t="shared" si="7"/>
        <v>3</v>
      </c>
      <c r="G15" s="1">
        <f t="shared" si="8"/>
        <v>16.5</v>
      </c>
      <c r="H15" s="1">
        <f t="shared" si="0"/>
        <v>5.5</v>
      </c>
      <c r="I15" s="1">
        <f t="shared" si="9"/>
        <v>-0.52287874528033762</v>
      </c>
      <c r="K15" s="1">
        <v>12</v>
      </c>
      <c r="L15" s="1">
        <v>1</v>
      </c>
      <c r="M15" s="1">
        <f t="shared" si="10"/>
        <v>0.1</v>
      </c>
      <c r="N15" s="1">
        <f>(L15-L16)</f>
        <v>1</v>
      </c>
      <c r="O15" s="1">
        <f>(N15/L15)</f>
        <v>1</v>
      </c>
      <c r="P15" s="1">
        <f>L16+(N15/2)</f>
        <v>0.5</v>
      </c>
      <c r="Q15" s="1">
        <f t="shared" si="14"/>
        <v>0.5</v>
      </c>
      <c r="R15" s="1">
        <f t="shared" si="1"/>
        <v>0.5</v>
      </c>
      <c r="S15" s="1">
        <f t="shared" si="15"/>
        <v>-1</v>
      </c>
      <c r="U15" s="1">
        <v>12</v>
      </c>
      <c r="V15" s="1">
        <v>3</v>
      </c>
      <c r="W15" s="1">
        <f t="shared" si="16"/>
        <v>0.3</v>
      </c>
      <c r="X15" s="1">
        <f t="shared" si="17"/>
        <v>0</v>
      </c>
      <c r="Y15" s="1">
        <f t="shared" si="18"/>
        <v>0</v>
      </c>
      <c r="Z15" s="1">
        <f t="shared" si="19"/>
        <v>3</v>
      </c>
      <c r="AA15" s="1">
        <f t="shared" si="20"/>
        <v>6.5</v>
      </c>
      <c r="AB15" s="1">
        <f t="shared" si="2"/>
        <v>2.1666666666666665</v>
      </c>
      <c r="AC15" s="1">
        <f t="shared" si="21"/>
        <v>-0.52287874528033762</v>
      </c>
      <c r="AE15" s="7">
        <v>12</v>
      </c>
      <c r="AF15" s="7">
        <v>0</v>
      </c>
      <c r="AG15" s="7">
        <f t="shared" si="22"/>
        <v>0</v>
      </c>
      <c r="AH15" s="7">
        <f t="shared" si="23"/>
        <v>0</v>
      </c>
      <c r="AI15" s="7" t="e">
        <f t="shared" si="24"/>
        <v>#DIV/0!</v>
      </c>
      <c r="AJ15" s="7">
        <f t="shared" si="25"/>
        <v>0</v>
      </c>
      <c r="AK15" s="7">
        <f t="shared" si="26"/>
        <v>0</v>
      </c>
      <c r="AL15" s="7" t="e">
        <f t="shared" si="3"/>
        <v>#DIV/0!</v>
      </c>
      <c r="AM15" s="7" t="e">
        <f t="shared" si="27"/>
        <v>#NUM!</v>
      </c>
    </row>
    <row r="16" spans="1:39" x14ac:dyDescent="0.3">
      <c r="A16" s="1">
        <v>13</v>
      </c>
      <c r="B16" s="1">
        <v>3</v>
      </c>
      <c r="C16" s="1">
        <f t="shared" si="4"/>
        <v>0.3</v>
      </c>
      <c r="D16" s="1">
        <f t="shared" si="5"/>
        <v>2</v>
      </c>
      <c r="E16" s="1">
        <f t="shared" si="6"/>
        <v>0.66666666666666663</v>
      </c>
      <c r="F16" s="1">
        <f t="shared" si="7"/>
        <v>2</v>
      </c>
      <c r="G16" s="1">
        <f t="shared" si="8"/>
        <v>13.5</v>
      </c>
      <c r="H16" s="1">
        <f t="shared" si="0"/>
        <v>4.5</v>
      </c>
      <c r="I16" s="1">
        <f t="shared" si="9"/>
        <v>-0.52287874528033762</v>
      </c>
      <c r="K16" s="1">
        <v>13</v>
      </c>
      <c r="L16" s="1">
        <v>0</v>
      </c>
      <c r="M16" s="1">
        <f t="shared" si="10"/>
        <v>0</v>
      </c>
      <c r="N16" s="1">
        <f>(L16-L17)</f>
        <v>0</v>
      </c>
      <c r="O16" s="1" t="e">
        <f>(N16/L16)</f>
        <v>#DIV/0!</v>
      </c>
      <c r="P16" s="1">
        <f>L17+(N16/2)</f>
        <v>0</v>
      </c>
      <c r="Q16" s="1">
        <f>Q17+P16</f>
        <v>0</v>
      </c>
      <c r="R16" s="1" t="e">
        <f t="shared" si="1"/>
        <v>#DIV/0!</v>
      </c>
      <c r="S16" s="1" t="e">
        <f t="shared" si="15"/>
        <v>#NUM!</v>
      </c>
      <c r="U16" s="1">
        <v>13</v>
      </c>
      <c r="V16" s="1">
        <v>3</v>
      </c>
      <c r="W16" s="1">
        <f t="shared" si="16"/>
        <v>0.3</v>
      </c>
      <c r="X16" s="1">
        <f>(V16-V17)</f>
        <v>1</v>
      </c>
      <c r="Y16" s="1">
        <f t="shared" si="18"/>
        <v>0.33333333333333331</v>
      </c>
      <c r="Z16" s="1">
        <f>V17+(X16/2)</f>
        <v>2.5</v>
      </c>
      <c r="AA16" s="1">
        <f>AA17+Z16</f>
        <v>3.5</v>
      </c>
      <c r="AB16" s="1">
        <f t="shared" si="2"/>
        <v>1.1666666666666667</v>
      </c>
      <c r="AC16" s="1">
        <f t="shared" si="21"/>
        <v>-0.52287874528033762</v>
      </c>
      <c r="AF16" s="1"/>
    </row>
    <row r="17" spans="1:32" x14ac:dyDescent="0.3">
      <c r="A17" s="1">
        <v>14</v>
      </c>
      <c r="B17" s="1">
        <v>1</v>
      </c>
      <c r="C17" s="1">
        <f t="shared" si="4"/>
        <v>0.1</v>
      </c>
      <c r="D17" s="1">
        <f t="shared" si="5"/>
        <v>0</v>
      </c>
      <c r="E17" s="1">
        <f t="shared" si="6"/>
        <v>0</v>
      </c>
      <c r="F17" s="1">
        <f t="shared" si="7"/>
        <v>1</v>
      </c>
      <c r="G17" s="1">
        <f t="shared" si="8"/>
        <v>11.5</v>
      </c>
      <c r="H17" s="1">
        <f t="shared" si="0"/>
        <v>11.5</v>
      </c>
      <c r="I17" s="1">
        <f t="shared" si="9"/>
        <v>-1</v>
      </c>
      <c r="K17" s="7"/>
      <c r="L17" s="7"/>
      <c r="M17" s="7"/>
      <c r="N17" s="7"/>
      <c r="O17" s="7"/>
      <c r="P17" s="7"/>
      <c r="Q17" s="7"/>
      <c r="R17" s="7"/>
      <c r="S17" s="7"/>
      <c r="U17" s="1">
        <v>14</v>
      </c>
      <c r="V17" s="1">
        <v>2</v>
      </c>
      <c r="W17" s="1">
        <f t="shared" ref="W17:W18" si="28">(V17/10)</f>
        <v>0.2</v>
      </c>
      <c r="X17" s="1">
        <f>(V17-V18)</f>
        <v>2</v>
      </c>
      <c r="Y17" s="1">
        <f t="shared" ref="Y17:Y18" si="29">(X17/V17)</f>
        <v>1</v>
      </c>
      <c r="Z17" s="1">
        <f>V18+(X17/2)</f>
        <v>1</v>
      </c>
      <c r="AA17" s="1">
        <f>AA18+Z17</f>
        <v>1</v>
      </c>
      <c r="AB17" s="1">
        <f t="shared" si="2"/>
        <v>0.5</v>
      </c>
      <c r="AC17" s="1">
        <f t="shared" ref="AC17:AC18" si="30">LOG10(W17)</f>
        <v>-0.69897000433601875</v>
      </c>
      <c r="AF17" s="1"/>
    </row>
    <row r="18" spans="1:32" x14ac:dyDescent="0.3">
      <c r="A18" s="1">
        <v>15</v>
      </c>
      <c r="B18" s="1">
        <v>1</v>
      </c>
      <c r="C18" s="1">
        <f>(B18/10)</f>
        <v>0.1</v>
      </c>
      <c r="D18" s="1">
        <f>(B18-B19)</f>
        <v>0</v>
      </c>
      <c r="E18" s="1">
        <f>(D18/B18)</f>
        <v>0</v>
      </c>
      <c r="F18" s="1">
        <f>B19+(D18/2)</f>
        <v>1</v>
      </c>
      <c r="G18" s="1">
        <f>G19+F18</f>
        <v>10.5</v>
      </c>
      <c r="H18" s="1">
        <f t="shared" si="0"/>
        <v>10.5</v>
      </c>
      <c r="I18" s="1">
        <f>LOG10(C18)</f>
        <v>-1</v>
      </c>
      <c r="L18" s="1"/>
      <c r="U18" s="7">
        <v>15</v>
      </c>
      <c r="V18" s="7">
        <v>0</v>
      </c>
      <c r="W18" s="7">
        <f t="shared" si="28"/>
        <v>0</v>
      </c>
      <c r="X18" s="7">
        <f t="shared" ref="X18" si="31">(V18-V19)</f>
        <v>0</v>
      </c>
      <c r="Y18" s="7" t="e">
        <f t="shared" si="29"/>
        <v>#DIV/0!</v>
      </c>
      <c r="Z18" s="7">
        <f t="shared" ref="Z18" si="32">V19+(X18/2)</f>
        <v>0</v>
      </c>
      <c r="AA18" s="7">
        <f t="shared" ref="AA18" si="33">AA19+Z18</f>
        <v>0</v>
      </c>
      <c r="AB18" s="7" t="e">
        <f t="shared" si="2"/>
        <v>#DIV/0!</v>
      </c>
      <c r="AC18" s="7" t="e">
        <f t="shared" si="30"/>
        <v>#NUM!</v>
      </c>
      <c r="AF18" s="1"/>
    </row>
    <row r="19" spans="1:32" x14ac:dyDescent="0.3">
      <c r="A19" s="1">
        <v>16</v>
      </c>
      <c r="B19" s="1">
        <v>1</v>
      </c>
      <c r="C19" s="1">
        <f t="shared" ref="C19:C29" si="34">(B19/10)</f>
        <v>0.1</v>
      </c>
      <c r="D19" s="1">
        <f t="shared" ref="D19:D29" si="35">(B19-B20)</f>
        <v>0</v>
      </c>
      <c r="E19" s="1">
        <f t="shared" ref="E19:E29" si="36">(D19/B19)</f>
        <v>0</v>
      </c>
      <c r="F19" s="1">
        <f t="shared" ref="F19:F29" si="37">B20+(D19/2)</f>
        <v>1</v>
      </c>
      <c r="G19" s="1">
        <f t="shared" ref="G19:G29" si="38">G20+F19</f>
        <v>9.5</v>
      </c>
      <c r="H19" s="1">
        <f t="shared" si="0"/>
        <v>9.5</v>
      </c>
      <c r="I19" s="1">
        <f t="shared" ref="I19:I29" si="39">LOG10(C19)</f>
        <v>-1</v>
      </c>
      <c r="L19" s="1"/>
      <c r="V19" s="1"/>
      <c r="AF19" s="1"/>
    </row>
    <row r="20" spans="1:32" x14ac:dyDescent="0.3">
      <c r="A20" s="1">
        <v>17</v>
      </c>
      <c r="B20" s="1">
        <v>1</v>
      </c>
      <c r="C20" s="1">
        <f t="shared" si="34"/>
        <v>0.1</v>
      </c>
      <c r="D20" s="1">
        <f t="shared" si="35"/>
        <v>0</v>
      </c>
      <c r="E20" s="1">
        <f t="shared" si="36"/>
        <v>0</v>
      </c>
      <c r="F20" s="1">
        <f t="shared" si="37"/>
        <v>1</v>
      </c>
      <c r="G20" s="1">
        <f t="shared" si="38"/>
        <v>8.5</v>
      </c>
      <c r="H20" s="1">
        <f t="shared" si="0"/>
        <v>8.5</v>
      </c>
      <c r="I20" s="1">
        <f t="shared" si="39"/>
        <v>-1</v>
      </c>
      <c r="L20" s="1"/>
      <c r="V20" s="1"/>
      <c r="AF20" s="1"/>
    </row>
    <row r="21" spans="1:32" x14ac:dyDescent="0.3">
      <c r="A21" s="1">
        <v>18</v>
      </c>
      <c r="B21" s="1">
        <v>1</v>
      </c>
      <c r="C21" s="1">
        <f t="shared" si="34"/>
        <v>0.1</v>
      </c>
      <c r="D21" s="1">
        <f t="shared" si="35"/>
        <v>0</v>
      </c>
      <c r="E21" s="1">
        <f t="shared" si="36"/>
        <v>0</v>
      </c>
      <c r="F21" s="1">
        <f t="shared" si="37"/>
        <v>1</v>
      </c>
      <c r="G21" s="1">
        <f t="shared" si="38"/>
        <v>7.5</v>
      </c>
      <c r="H21" s="1">
        <f t="shared" si="0"/>
        <v>7.5</v>
      </c>
      <c r="I21" s="1">
        <f t="shared" si="39"/>
        <v>-1</v>
      </c>
      <c r="L21" s="1"/>
      <c r="V21" s="1"/>
      <c r="AF21" s="1"/>
    </row>
    <row r="22" spans="1:32" x14ac:dyDescent="0.3">
      <c r="A22" s="1">
        <v>19</v>
      </c>
      <c r="B22" s="1">
        <v>1</v>
      </c>
      <c r="C22" s="1">
        <f t="shared" si="34"/>
        <v>0.1</v>
      </c>
      <c r="D22" s="1">
        <f t="shared" si="35"/>
        <v>0</v>
      </c>
      <c r="E22" s="1">
        <f t="shared" si="36"/>
        <v>0</v>
      </c>
      <c r="F22" s="1">
        <f t="shared" si="37"/>
        <v>1</v>
      </c>
      <c r="G22" s="1">
        <f t="shared" si="38"/>
        <v>6.5</v>
      </c>
      <c r="H22" s="1">
        <f t="shared" si="0"/>
        <v>6.5</v>
      </c>
      <c r="I22" s="1">
        <f t="shared" si="39"/>
        <v>-1</v>
      </c>
      <c r="L22" s="1"/>
      <c r="V22" s="1"/>
      <c r="AF22" s="1"/>
    </row>
    <row r="23" spans="1:32" x14ac:dyDescent="0.3">
      <c r="A23" s="1">
        <v>20</v>
      </c>
      <c r="B23" s="1">
        <v>1</v>
      </c>
      <c r="C23" s="1">
        <f t="shared" si="34"/>
        <v>0.1</v>
      </c>
      <c r="D23" s="1">
        <f t="shared" si="35"/>
        <v>0</v>
      </c>
      <c r="E23" s="1">
        <f t="shared" si="36"/>
        <v>0</v>
      </c>
      <c r="F23" s="1">
        <f t="shared" si="37"/>
        <v>1</v>
      </c>
      <c r="G23" s="1">
        <f t="shared" si="38"/>
        <v>5.5</v>
      </c>
      <c r="H23" s="1">
        <f t="shared" si="0"/>
        <v>5.5</v>
      </c>
      <c r="I23" s="1">
        <f t="shared" si="39"/>
        <v>-1</v>
      </c>
      <c r="L23" s="1"/>
      <c r="V23" s="1"/>
    </row>
    <row r="24" spans="1:32" x14ac:dyDescent="0.3">
      <c r="A24" s="1">
        <v>21</v>
      </c>
      <c r="B24" s="1">
        <v>1</v>
      </c>
      <c r="C24" s="1">
        <f t="shared" si="34"/>
        <v>0.1</v>
      </c>
      <c r="D24" s="1">
        <f t="shared" si="35"/>
        <v>0</v>
      </c>
      <c r="E24" s="1">
        <f t="shared" si="36"/>
        <v>0</v>
      </c>
      <c r="F24" s="1">
        <f t="shared" si="37"/>
        <v>1</v>
      </c>
      <c r="G24" s="1">
        <f t="shared" si="38"/>
        <v>4.5</v>
      </c>
      <c r="H24" s="1">
        <f t="shared" si="0"/>
        <v>4.5</v>
      </c>
      <c r="I24" s="1">
        <f t="shared" si="39"/>
        <v>-1</v>
      </c>
      <c r="L24" s="1"/>
    </row>
    <row r="25" spans="1:32" x14ac:dyDescent="0.3">
      <c r="A25" s="1">
        <v>22</v>
      </c>
      <c r="B25" s="1">
        <v>1</v>
      </c>
      <c r="C25" s="1">
        <f t="shared" si="34"/>
        <v>0.1</v>
      </c>
      <c r="D25" s="1">
        <f t="shared" si="35"/>
        <v>0</v>
      </c>
      <c r="E25" s="1">
        <f t="shared" si="36"/>
        <v>0</v>
      </c>
      <c r="F25" s="1">
        <f t="shared" si="37"/>
        <v>1</v>
      </c>
      <c r="G25" s="1">
        <f t="shared" si="38"/>
        <v>3.5</v>
      </c>
      <c r="H25" s="1">
        <f t="shared" si="0"/>
        <v>3.5</v>
      </c>
      <c r="I25" s="1">
        <f t="shared" si="39"/>
        <v>-1</v>
      </c>
      <c r="L25" s="1"/>
    </row>
    <row r="26" spans="1:32" x14ac:dyDescent="0.3">
      <c r="A26" s="1">
        <v>23</v>
      </c>
      <c r="B26" s="1">
        <v>1</v>
      </c>
      <c r="C26" s="1">
        <f t="shared" si="34"/>
        <v>0.1</v>
      </c>
      <c r="D26" s="1">
        <f t="shared" si="35"/>
        <v>0</v>
      </c>
      <c r="E26" s="1">
        <f t="shared" si="36"/>
        <v>0</v>
      </c>
      <c r="F26" s="1">
        <f t="shared" si="37"/>
        <v>1</v>
      </c>
      <c r="G26" s="1">
        <f t="shared" si="38"/>
        <v>2.5</v>
      </c>
      <c r="H26" s="1">
        <f t="shared" si="0"/>
        <v>2.5</v>
      </c>
      <c r="I26" s="1">
        <f t="shared" si="39"/>
        <v>-1</v>
      </c>
      <c r="L26" s="1"/>
    </row>
    <row r="27" spans="1:32" x14ac:dyDescent="0.3">
      <c r="A27" s="1">
        <v>24</v>
      </c>
      <c r="B27" s="1">
        <v>1</v>
      </c>
      <c r="C27" s="1">
        <f t="shared" si="34"/>
        <v>0.1</v>
      </c>
      <c r="D27" s="1">
        <f t="shared" si="35"/>
        <v>0</v>
      </c>
      <c r="E27" s="1">
        <f t="shared" si="36"/>
        <v>0</v>
      </c>
      <c r="F27" s="1">
        <f t="shared" si="37"/>
        <v>1</v>
      </c>
      <c r="G27" s="1">
        <f t="shared" si="38"/>
        <v>1.5</v>
      </c>
      <c r="H27" s="1">
        <f t="shared" si="0"/>
        <v>1.5</v>
      </c>
      <c r="I27" s="1">
        <f t="shared" si="39"/>
        <v>-1</v>
      </c>
      <c r="L27" s="1"/>
    </row>
    <row r="28" spans="1:32" x14ac:dyDescent="0.3">
      <c r="A28" s="1">
        <v>25</v>
      </c>
      <c r="B28" s="1">
        <v>1</v>
      </c>
      <c r="C28" s="1">
        <f t="shared" si="34"/>
        <v>0.1</v>
      </c>
      <c r="D28" s="1">
        <f t="shared" si="35"/>
        <v>1</v>
      </c>
      <c r="E28" s="1">
        <f t="shared" si="36"/>
        <v>1</v>
      </c>
      <c r="F28" s="1">
        <f t="shared" si="37"/>
        <v>0.5</v>
      </c>
      <c r="G28" s="1">
        <f t="shared" si="38"/>
        <v>0.5</v>
      </c>
      <c r="H28" s="1">
        <f t="shared" si="0"/>
        <v>0.5</v>
      </c>
      <c r="I28" s="1">
        <f t="shared" si="39"/>
        <v>-1</v>
      </c>
      <c r="L28" s="1"/>
    </row>
    <row r="29" spans="1:32" x14ac:dyDescent="0.3">
      <c r="A29" s="7">
        <v>26</v>
      </c>
      <c r="B29" s="7">
        <v>0</v>
      </c>
      <c r="C29" s="7">
        <f t="shared" si="34"/>
        <v>0</v>
      </c>
      <c r="D29" s="7">
        <f t="shared" si="35"/>
        <v>0</v>
      </c>
      <c r="E29" s="7" t="e">
        <f t="shared" si="36"/>
        <v>#DIV/0!</v>
      </c>
      <c r="F29" s="7">
        <f t="shared" si="37"/>
        <v>0</v>
      </c>
      <c r="G29" s="7">
        <f t="shared" si="38"/>
        <v>0</v>
      </c>
      <c r="H29" s="7" t="e">
        <f t="shared" si="0"/>
        <v>#DIV/0!</v>
      </c>
      <c r="I29" s="7" t="e">
        <f t="shared" si="39"/>
        <v>#NUM!</v>
      </c>
    </row>
    <row r="30" spans="1:32" x14ac:dyDescent="0.3">
      <c r="H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Control</vt:lpstr>
      <vt:lpstr>5 mg.L</vt:lpstr>
      <vt:lpstr>10 mg.L</vt:lpstr>
      <vt:lpstr>20 mg.L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Manríquez</dc:creator>
  <cp:lastModifiedBy>Diana Manríquez</cp:lastModifiedBy>
  <dcterms:created xsi:type="dcterms:W3CDTF">2023-01-11T02:23:06Z</dcterms:created>
  <dcterms:modified xsi:type="dcterms:W3CDTF">2023-08-16T07:24:32Z</dcterms:modified>
</cp:coreProperties>
</file>