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13" sheetId="1" r:id="rId1"/>
  </sheets>
  <definedNames>
    <definedName name="_xlnm._FilterDatabase" localSheetId="0" hidden="1">'AF 13'!$K$18:$K$57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5" i="1" l="1"/>
  <c r="I65" i="1"/>
  <c r="H65" i="1"/>
  <c r="J64" i="1"/>
  <c r="I64" i="1"/>
  <c r="H64" i="1"/>
  <c r="J63" i="1"/>
  <c r="I63" i="1"/>
  <c r="H63" i="1"/>
  <c r="J62" i="1"/>
  <c r="I62" i="1"/>
  <c r="H62" i="1"/>
  <c r="J61" i="1"/>
  <c r="I61" i="1"/>
  <c r="H61" i="1"/>
  <c r="J60" i="1"/>
  <c r="I60" i="1"/>
  <c r="H60" i="1"/>
  <c r="J59" i="1"/>
  <c r="I59" i="1"/>
  <c r="H59" i="1"/>
  <c r="J58" i="1"/>
  <c r="I58" i="1"/>
  <c r="H58" i="1"/>
  <c r="J57" i="1"/>
  <c r="I57" i="1"/>
  <c r="H57" i="1"/>
  <c r="J56" i="1"/>
  <c r="I56" i="1"/>
  <c r="H56" i="1"/>
  <c r="J55" i="1"/>
  <c r="I55" i="1"/>
  <c r="H55" i="1"/>
  <c r="J54" i="1"/>
  <c r="I54" i="1"/>
  <c r="H54" i="1"/>
  <c r="J53" i="1"/>
  <c r="I53" i="1"/>
  <c r="H53" i="1"/>
  <c r="J52" i="1"/>
  <c r="I52" i="1"/>
  <c r="H52" i="1"/>
  <c r="J51" i="1"/>
  <c r="I51" i="1"/>
  <c r="H51" i="1"/>
  <c r="J50" i="1"/>
  <c r="I50" i="1"/>
  <c r="H50" i="1"/>
  <c r="J49" i="1"/>
  <c r="I49" i="1"/>
  <c r="H49" i="1"/>
  <c r="J48" i="1"/>
  <c r="I48" i="1"/>
  <c r="H48" i="1"/>
  <c r="J47" i="1"/>
  <c r="I47" i="1"/>
  <c r="H47" i="1"/>
  <c r="J46" i="1"/>
  <c r="I46" i="1"/>
  <c r="H46" i="1"/>
  <c r="J45" i="1"/>
  <c r="I45" i="1"/>
  <c r="H45" i="1"/>
  <c r="J44" i="1"/>
  <c r="I44" i="1"/>
  <c r="H44" i="1"/>
  <c r="J43" i="1"/>
  <c r="I43" i="1"/>
  <c r="H43" i="1"/>
  <c r="J42" i="1"/>
  <c r="I42" i="1"/>
  <c r="H42" i="1"/>
  <c r="J41" i="1"/>
  <c r="I41" i="1"/>
  <c r="H41" i="1"/>
  <c r="J40" i="1"/>
  <c r="I40" i="1"/>
  <c r="H40" i="1"/>
  <c r="J39" i="1"/>
  <c r="I39" i="1"/>
  <c r="H39" i="1"/>
  <c r="J38" i="1"/>
  <c r="I38" i="1"/>
  <c r="H38" i="1"/>
  <c r="J37" i="1"/>
  <c r="I37" i="1"/>
  <c r="H37" i="1"/>
  <c r="J36" i="1"/>
  <c r="I36" i="1"/>
  <c r="H36" i="1"/>
  <c r="J35" i="1"/>
  <c r="I35" i="1"/>
  <c r="H35" i="1"/>
  <c r="J34" i="1"/>
  <c r="I34" i="1"/>
  <c r="H34" i="1"/>
  <c r="J33" i="1"/>
  <c r="I33" i="1"/>
  <c r="H33" i="1"/>
  <c r="J32" i="1"/>
  <c r="I32" i="1"/>
  <c r="H32" i="1"/>
  <c r="J31" i="1"/>
  <c r="I31" i="1"/>
  <c r="H31" i="1"/>
  <c r="J30" i="1"/>
  <c r="I30" i="1"/>
  <c r="H30" i="1"/>
  <c r="J29" i="1"/>
  <c r="I29" i="1"/>
  <c r="H29" i="1"/>
  <c r="J28" i="1"/>
  <c r="I28" i="1"/>
  <c r="H28" i="1"/>
  <c r="J27" i="1"/>
  <c r="I27" i="1"/>
  <c r="H27" i="1"/>
  <c r="J26" i="1"/>
  <c r="I26" i="1"/>
  <c r="H26" i="1"/>
  <c r="J25" i="1"/>
  <c r="I25" i="1"/>
  <c r="H25" i="1"/>
  <c r="J24" i="1"/>
  <c r="I24" i="1"/>
  <c r="H24" i="1"/>
  <c r="J23" i="1"/>
  <c r="I23" i="1"/>
  <c r="H23" i="1"/>
  <c r="J22" i="1"/>
  <c r="I22" i="1"/>
  <c r="H22" i="1"/>
  <c r="J21" i="1"/>
  <c r="I21" i="1"/>
  <c r="H21" i="1"/>
  <c r="J20" i="1"/>
  <c r="I20" i="1"/>
  <c r="H20" i="1"/>
  <c r="J19" i="1"/>
  <c r="I19" i="1"/>
  <c r="H19" i="1"/>
  <c r="J18" i="1"/>
  <c r="I18" i="1"/>
  <c r="H18" i="1"/>
  <c r="J17" i="1"/>
  <c r="I17" i="1"/>
  <c r="H17" i="1"/>
  <c r="J16" i="1"/>
  <c r="I16" i="1"/>
  <c r="H16" i="1"/>
  <c r="J15" i="1"/>
  <c r="I15" i="1"/>
  <c r="H15" i="1"/>
  <c r="J12" i="1"/>
  <c r="I12" i="1"/>
  <c r="H12" i="1"/>
  <c r="J11" i="1"/>
  <c r="I11" i="1"/>
  <c r="H11" i="1"/>
  <c r="J10" i="1"/>
  <c r="I10" i="1"/>
  <c r="H10" i="1"/>
  <c r="J9" i="1"/>
  <c r="I9" i="1"/>
  <c r="H9" i="1"/>
  <c r="J8" i="1"/>
  <c r="I8" i="1"/>
  <c r="H8" i="1"/>
  <c r="J7" i="1"/>
  <c r="I7" i="1"/>
  <c r="H7" i="1"/>
  <c r="J6" i="1"/>
  <c r="I6" i="1"/>
  <c r="H6" i="1"/>
  <c r="J5" i="1"/>
  <c r="I5" i="1"/>
  <c r="H5" i="1"/>
  <c r="J4" i="1"/>
  <c r="I4" i="1"/>
  <c r="H4" i="1"/>
  <c r="J3" i="1"/>
  <c r="I3" i="1"/>
  <c r="H3" i="1"/>
</calcChain>
</file>

<file path=xl/sharedStrings.xml><?xml version="1.0" encoding="utf-8"?>
<sst xmlns="http://schemas.openxmlformats.org/spreadsheetml/2006/main" count="81" uniqueCount="75">
  <si>
    <t>alr-Phylum</t>
  </si>
  <si>
    <t>Mean alr-abundance</t>
  </si>
  <si>
    <t>SD</t>
  </si>
  <si>
    <r>
      <t>H- L</t>
    </r>
    <r>
      <rPr>
        <vertAlign val="superscript"/>
        <sz val="12"/>
        <color theme="1"/>
        <rFont val="Times New Roman"/>
        <family val="1"/>
      </rPr>
      <t>1</t>
    </r>
  </si>
  <si>
    <r>
      <t>HPD</t>
    </r>
    <r>
      <rPr>
        <vertAlign val="subscript"/>
        <sz val="12"/>
        <color theme="1"/>
        <rFont val="Times New Roman"/>
        <family val="1"/>
      </rPr>
      <t>95%</t>
    </r>
    <r>
      <rPr>
        <vertAlign val="superscript"/>
        <sz val="12"/>
        <color theme="1"/>
        <rFont val="Times New Roman"/>
        <family val="1"/>
      </rPr>
      <t>2</t>
    </r>
  </si>
  <si>
    <r>
      <t>P</t>
    </r>
    <r>
      <rPr>
        <vertAlign val="subscript"/>
        <sz val="12"/>
        <color theme="1"/>
        <rFont val="Times New Roman"/>
        <family val="1"/>
      </rPr>
      <t>0</t>
    </r>
    <r>
      <rPr>
        <vertAlign val="superscript"/>
        <sz val="12"/>
        <color theme="1"/>
        <rFont val="Times New Roman"/>
        <family val="1"/>
      </rPr>
      <t>3</t>
    </r>
  </si>
  <si>
    <t>H - L (units of SD or effect size)</t>
  </si>
  <si>
    <r>
      <t>HPD</t>
    </r>
    <r>
      <rPr>
        <vertAlign val="subscript"/>
        <sz val="12"/>
        <color theme="1"/>
        <rFont val="Times New Roman"/>
        <family val="1"/>
      </rPr>
      <t xml:space="preserve">95%  </t>
    </r>
    <r>
      <rPr>
        <sz val="12"/>
        <color theme="1"/>
        <rFont val="Times New Roman"/>
        <family val="1"/>
      </rPr>
      <t>(units of SD)</t>
    </r>
  </si>
  <si>
    <t>Verrucomicrobia/Fibrobacteres</t>
  </si>
  <si>
    <t>Armatimonadetes/Fibrobacteres</t>
  </si>
  <si>
    <t>Chloroflexi/Fibrobacteres</t>
  </si>
  <si>
    <t>Euryarchaeota/Fibrobacteres</t>
  </si>
  <si>
    <t>Ascomycota/Fibrobacteres</t>
  </si>
  <si>
    <t>Proteobacteria/Fibrobacteres</t>
  </si>
  <si>
    <t>Basidiomycota/Fibrobacteres</t>
  </si>
  <si>
    <t>Candidatus Saccharibacteria/Fibrobacteres</t>
  </si>
  <si>
    <t>Chytridiomycota/Fibrobacteres</t>
  </si>
  <si>
    <t>Elusimicrobia/Fibrobacteres</t>
  </si>
  <si>
    <t>alr-Genera</t>
  </si>
  <si>
    <r>
      <t>HPD</t>
    </r>
    <r>
      <rPr>
        <vertAlign val="subscript"/>
        <sz val="12"/>
        <color theme="1"/>
        <rFont val="Times New Roman"/>
        <family val="1"/>
      </rPr>
      <t>95%</t>
    </r>
    <r>
      <rPr>
        <sz val="12"/>
        <color theme="1"/>
        <rFont val="Times New Roman"/>
        <family val="1"/>
      </rPr>
      <t xml:space="preserve"> (units of SD)</t>
    </r>
  </si>
  <si>
    <t>Actinomyces/Eubacterium</t>
  </si>
  <si>
    <t>Microbacterium/Eubacterium</t>
  </si>
  <si>
    <t>Kazachstania/Eubacterium</t>
  </si>
  <si>
    <t>Saccharomyces/Eubacterium</t>
  </si>
  <si>
    <t>Candidatus Amulumruptor/Eubacterium</t>
  </si>
  <si>
    <t>Odoribacter/Eubacterium</t>
  </si>
  <si>
    <t>Methanobrevibacter/Eubacterium</t>
  </si>
  <si>
    <t>Catenibacterium/Eubacterium</t>
  </si>
  <si>
    <t>Coprococcus/Eubacterium</t>
  </si>
  <si>
    <t>Exiguobacterium/Eubacterium</t>
  </si>
  <si>
    <t>Flintibacter/Eubacterium</t>
  </si>
  <si>
    <t>Fonticella/Eubacterium</t>
  </si>
  <si>
    <t>Lactobacillus/Eubacterium</t>
  </si>
  <si>
    <t>Mageeibacillus/Eubacterium</t>
  </si>
  <si>
    <t>Marvinbryantia/Eubacterium</t>
  </si>
  <si>
    <t>Massilistercora/Eubacterium</t>
  </si>
  <si>
    <t>Megasphaera/Eubacterium</t>
  </si>
  <si>
    <t>Murimonas/Eubacterium</t>
  </si>
  <si>
    <t>Ndongobacter/Eubacterium</t>
  </si>
  <si>
    <t>Robinsoniella/Eubacterium</t>
  </si>
  <si>
    <t>Ruminococcus/Eubacterium</t>
  </si>
  <si>
    <t>Turicibacter/Eubacterium</t>
  </si>
  <si>
    <t>Paraprevotella/Eubacterium</t>
  </si>
  <si>
    <t>Phocaeicola/Eubacterium</t>
  </si>
  <si>
    <t>Porphyromonas/Eubacterium</t>
  </si>
  <si>
    <t>Methanosphaera/Eubacterium</t>
  </si>
  <si>
    <t>Hungateiclostridium/Eubacterium</t>
  </si>
  <si>
    <t>Limosilactobacillus/Eubacterium</t>
  </si>
  <si>
    <t>Lysinibacillus/Eubacterium</t>
  </si>
  <si>
    <t>Erysipelatoclostridium/Eubacterium</t>
  </si>
  <si>
    <t>Faecalitalea/Eubacterium</t>
  </si>
  <si>
    <t>Gemmiger/Eubacterium</t>
  </si>
  <si>
    <t>Catonella/Eubacterium</t>
  </si>
  <si>
    <t>Faecalicatena/Eubacterium</t>
  </si>
  <si>
    <t>Lachnobacterium/Eubacterium</t>
  </si>
  <si>
    <t>Massilicoli/Eubacterium</t>
  </si>
  <si>
    <t>Aminipila/Eubacterium</t>
  </si>
  <si>
    <t>Moorella/Eubacterium</t>
  </si>
  <si>
    <t>Listeria/Eubacterium</t>
  </si>
  <si>
    <t>Marasmitruncus/Eubacterium</t>
  </si>
  <si>
    <t>Desulfitobacterium/Eubacterium</t>
  </si>
  <si>
    <t>Lactonifactor/Eubacterium</t>
  </si>
  <si>
    <t>Trichuris/Eubacterium</t>
  </si>
  <si>
    <t>Escherichia/Eubacterium</t>
  </si>
  <si>
    <t>Azospirillum/Eubacterium</t>
  </si>
  <si>
    <t>Bartonella/Eubacterium</t>
  </si>
  <si>
    <t>Desulfovibrio/Eubacterium</t>
  </si>
  <si>
    <t>Legionella/Eubacterium</t>
  </si>
  <si>
    <t>Oxalobacter/Eubacterium</t>
  </si>
  <si>
    <t>Sutterella/Eubacterium</t>
  </si>
  <si>
    <t>Akkermansia/Eubacterium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</si>
  <si>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H- L,</t>
    </r>
    <r>
      <rPr>
        <vertAlign val="superscript"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median of the marginal posterior distribution of the differences between enterotypes</t>
    </r>
  </si>
  <si>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HPD</t>
    </r>
    <r>
      <rPr>
        <vertAlign val="subscript"/>
        <sz val="12"/>
        <color theme="1"/>
        <rFont val="Times New Roman"/>
        <family val="1"/>
      </rPr>
      <t xml:space="preserve">95%, </t>
    </r>
    <r>
      <rPr>
        <sz val="12"/>
        <color theme="1"/>
        <rFont val="Times New Roman"/>
        <family val="1"/>
      </rPr>
      <t>highest posterior density interval at 95% probability of the marginal posterior distribution of the differences between enterotypes</t>
    </r>
  </si>
  <si>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P</t>
    </r>
    <r>
      <rPr>
        <vertAlign val="subscript"/>
        <sz val="12"/>
        <color theme="1"/>
        <rFont val="Times New Roman"/>
        <family val="1"/>
      </rPr>
      <t>0</t>
    </r>
    <r>
      <rPr>
        <sz val="12"/>
        <color theme="1"/>
        <rFont val="Times New Roman"/>
        <family val="1"/>
      </rPr>
      <t>, probability od the differences between lines of being positive if the median is greater than 0, or negative if the median is lower than 0.</t>
    </r>
  </si>
  <si>
    <t>Additional file 13. Differences between genetic IMF-enterotypes in additive log ratio transformed abundance of selected Phyla or genera presenting a correlated response to selection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</si>
</sst>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name val="Times New Roman"/>
      <family val="1"/>
    </font>
    <font>
      <b/>
      <sz val="11"/>
      <color rgb="FF000000"/>
      <name val="Calibri"/>
      <family val="2"/>
      <scheme val="minor"/>
    </font>
    <font>
      <i/>
      <sz val="12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Border="1"/>
    <xf numFmtId="0" fontId="5" fillId="0" borderId="0" xfId="0" applyFont="1" applyFill="1" applyAlignment="1">
      <alignment horizontal="center"/>
    </xf>
    <xf numFmtId="164" fontId="5" fillId="0" borderId="0" xfId="0" applyNumberFormat="1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/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6" fillId="0" borderId="0" xfId="0" applyFont="1" applyFill="1"/>
    <xf numFmtId="0" fontId="7" fillId="0" borderId="0" xfId="0" applyFont="1" applyFill="1" applyBorder="1"/>
    <xf numFmtId="0" fontId="8" fillId="0" borderId="0" xfId="0" applyFont="1" applyFill="1" applyBorder="1"/>
    <xf numFmtId="0" fontId="1" fillId="0" borderId="0" xfId="0" applyFont="1" applyFill="1" applyBorder="1"/>
    <xf numFmtId="0" fontId="1" fillId="0" borderId="0" xfId="0" applyFont="1" applyBorder="1"/>
    <xf numFmtId="0" fontId="7" fillId="0" borderId="2" xfId="0" applyFont="1" applyFill="1" applyBorder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1"/>
  <sheetViews>
    <sheetView tabSelected="1" zoomScale="85" zoomScaleNormal="85" workbookViewId="0"/>
  </sheetViews>
  <sheetFormatPr baseColWidth="10" defaultRowHeight="14.4" x14ac:dyDescent="0.3"/>
  <cols>
    <col min="1" max="1" width="37.77734375" customWidth="1"/>
    <col min="2" max="2" width="26.44140625" customWidth="1"/>
    <col min="8" max="8" width="48.44140625" customWidth="1"/>
    <col min="10" max="10" width="17.88671875" customWidth="1"/>
    <col min="11" max="11" width="16.77734375" customWidth="1"/>
    <col min="12" max="12" width="23.109375" customWidth="1"/>
  </cols>
  <sheetData>
    <row r="1" spans="1:24" ht="15.6" x14ac:dyDescent="0.3">
      <c r="A1" s="1" t="s">
        <v>74</v>
      </c>
    </row>
    <row r="2" spans="1:24" ht="19.8" x14ac:dyDescent="0.4">
      <c r="A2" s="2" t="s">
        <v>0</v>
      </c>
      <c r="B2" s="2" t="s">
        <v>1</v>
      </c>
      <c r="C2" s="2" t="s">
        <v>2</v>
      </c>
      <c r="D2" s="3" t="s">
        <v>3</v>
      </c>
      <c r="E2" s="26" t="s">
        <v>4</v>
      </c>
      <c r="F2" s="26"/>
      <c r="G2" s="3" t="s">
        <v>5</v>
      </c>
      <c r="H2" s="4" t="s">
        <v>6</v>
      </c>
      <c r="I2" s="26" t="s">
        <v>7</v>
      </c>
      <c r="J2" s="26"/>
      <c r="K2" s="5"/>
      <c r="L2" s="5"/>
    </row>
    <row r="3" spans="1:24" ht="15.6" x14ac:dyDescent="0.3">
      <c r="A3" s="6" t="s">
        <v>8</v>
      </c>
      <c r="B3" s="7">
        <v>4.9504277500000002</v>
      </c>
      <c r="C3" s="7">
        <v>0.64373800000000003</v>
      </c>
      <c r="D3" s="7">
        <v>0.40692200000000001</v>
      </c>
      <c r="E3" s="7">
        <v>0.13367499999999999</v>
      </c>
      <c r="F3" s="7">
        <v>0.682087</v>
      </c>
      <c r="G3" s="7">
        <v>0.99839999999999995</v>
      </c>
      <c r="H3" s="7">
        <f t="shared" ref="H3:H12" si="0">D3/C3</f>
        <v>0.63212362793558863</v>
      </c>
      <c r="I3" s="7">
        <f t="shared" ref="I3:I12" si="1">E3/C3</f>
        <v>0.20765435627537909</v>
      </c>
      <c r="J3" s="7">
        <f t="shared" ref="J3:J12" si="2">F3/C3</f>
        <v>1.0595723726112176</v>
      </c>
      <c r="K3" s="8"/>
      <c r="L3" s="5"/>
    </row>
    <row r="4" spans="1:24" ht="15.6" x14ac:dyDescent="0.3">
      <c r="A4" s="6" t="s">
        <v>9</v>
      </c>
      <c r="B4" s="7">
        <v>-3.7185617</v>
      </c>
      <c r="C4" s="7">
        <v>0.44847700000000001</v>
      </c>
      <c r="D4" s="7">
        <v>-0.2067435</v>
      </c>
      <c r="E4" s="7">
        <v>-0.37834800000000002</v>
      </c>
      <c r="F4" s="7">
        <v>-1.9545299999999901E-2</v>
      </c>
      <c r="G4" s="7">
        <v>0.98799999999999999</v>
      </c>
      <c r="H4" s="7">
        <f t="shared" si="0"/>
        <v>-0.46099019570680322</v>
      </c>
      <c r="I4" s="7">
        <f t="shared" si="1"/>
        <v>-0.84362854728336123</v>
      </c>
      <c r="J4" s="7">
        <f t="shared" si="2"/>
        <v>-4.358149916272161E-2</v>
      </c>
      <c r="K4" s="8"/>
      <c r="L4" s="5"/>
    </row>
    <row r="5" spans="1:24" ht="15.6" x14ac:dyDescent="0.3">
      <c r="A5" s="6" t="s">
        <v>10</v>
      </c>
      <c r="B5" s="7">
        <v>3.3069324999999997E-2</v>
      </c>
      <c r="C5" s="7">
        <v>0.18659600000000001</v>
      </c>
      <c r="D5" s="7">
        <v>7.9286350000000005E-2</v>
      </c>
      <c r="E5" s="7">
        <v>1.44856E-3</v>
      </c>
      <c r="F5" s="7">
        <v>0.16092500000000001</v>
      </c>
      <c r="G5" s="7">
        <v>0.97240000000000004</v>
      </c>
      <c r="H5" s="7">
        <f t="shared" si="0"/>
        <v>0.42490916203991513</v>
      </c>
      <c r="I5" s="7">
        <f t="shared" si="1"/>
        <v>7.7630817380865604E-3</v>
      </c>
      <c r="J5" s="7">
        <f t="shared" si="2"/>
        <v>0.86242470363780577</v>
      </c>
      <c r="K5" s="8"/>
      <c r="L5" s="5"/>
    </row>
    <row r="6" spans="1:24" ht="15.6" x14ac:dyDescent="0.3">
      <c r="A6" s="6" t="s">
        <v>11</v>
      </c>
      <c r="B6" s="7">
        <v>1.31168025</v>
      </c>
      <c r="C6" s="7">
        <v>0.77604450000000003</v>
      </c>
      <c r="D6" s="7">
        <v>-0.33610499999999999</v>
      </c>
      <c r="E6" s="7">
        <v>-0.66879200000000005</v>
      </c>
      <c r="F6" s="7">
        <v>-3.09753999999973E-3</v>
      </c>
      <c r="G6" s="7">
        <v>0.97599999999999998</v>
      </c>
      <c r="H6" s="7">
        <f t="shared" si="0"/>
        <v>-0.4331001637148385</v>
      </c>
      <c r="I6" s="7">
        <f t="shared" si="1"/>
        <v>-0.86179594082555833</v>
      </c>
      <c r="J6" s="7">
        <f t="shared" si="2"/>
        <v>-3.9914463667994936E-3</v>
      </c>
      <c r="K6" s="8"/>
      <c r="L6" s="5"/>
    </row>
    <row r="7" spans="1:24" ht="15.6" x14ac:dyDescent="0.3">
      <c r="A7" s="6" t="s">
        <v>12</v>
      </c>
      <c r="B7" s="7">
        <v>-0.18656900000000001</v>
      </c>
      <c r="C7" s="7">
        <v>0.67742400000000003</v>
      </c>
      <c r="D7" s="7">
        <v>-0.30455900000000002</v>
      </c>
      <c r="E7" s="7">
        <v>-0.57914100000000002</v>
      </c>
      <c r="F7" s="7">
        <v>-1.09798E-2</v>
      </c>
      <c r="G7" s="7">
        <v>0.98040000000000005</v>
      </c>
      <c r="H7" s="7">
        <f t="shared" si="0"/>
        <v>-0.44958401237629608</v>
      </c>
      <c r="I7" s="7">
        <f t="shared" si="1"/>
        <v>-0.85491656628640256</v>
      </c>
      <c r="J7" s="7">
        <f t="shared" si="2"/>
        <v>-1.6208165048772996E-2</v>
      </c>
      <c r="K7" s="8"/>
      <c r="L7" s="5"/>
    </row>
    <row r="8" spans="1:24" s="11" customFormat="1" ht="15.6" x14ac:dyDescent="0.3">
      <c r="A8" s="6" t="s">
        <v>13</v>
      </c>
      <c r="B8" s="7">
        <v>5.0337226749999999</v>
      </c>
      <c r="C8" s="7">
        <v>0.28624100000000002</v>
      </c>
      <c r="D8" s="7">
        <v>9.76727500000001E-2</v>
      </c>
      <c r="E8" s="7">
        <v>-2.5687500000000099E-2</v>
      </c>
      <c r="F8" s="7">
        <v>0.218472</v>
      </c>
      <c r="G8" s="7">
        <v>0.94159999999999999</v>
      </c>
      <c r="H8" s="7">
        <f t="shared" si="0"/>
        <v>0.34122557565128719</v>
      </c>
      <c r="I8" s="7">
        <f t="shared" si="1"/>
        <v>-8.9740812811582193E-2</v>
      </c>
      <c r="J8" s="7">
        <f t="shared" si="2"/>
        <v>0.7632449579200743</v>
      </c>
      <c r="K8" s="9"/>
      <c r="L8" s="10"/>
    </row>
    <row r="9" spans="1:24" ht="15.6" x14ac:dyDescent="0.3">
      <c r="A9" s="6" t="s">
        <v>14</v>
      </c>
      <c r="B9" s="7">
        <v>-5.0628491999999996</v>
      </c>
      <c r="C9" s="7">
        <v>1.1363399999999999</v>
      </c>
      <c r="D9" s="7">
        <v>0.38450450000000003</v>
      </c>
      <c r="E9" s="7">
        <v>-6.8002999999999994E-2</v>
      </c>
      <c r="F9" s="7">
        <v>0.87547699999999995</v>
      </c>
      <c r="G9" s="7">
        <v>0.94199999999999995</v>
      </c>
      <c r="H9" s="7">
        <f t="shared" si="0"/>
        <v>0.33837099811676086</v>
      </c>
      <c r="I9" s="7">
        <f t="shared" si="1"/>
        <v>-5.9843884752802855E-2</v>
      </c>
      <c r="J9" s="7">
        <f t="shared" si="2"/>
        <v>0.7704357850643293</v>
      </c>
      <c r="K9" s="8"/>
      <c r="L9" s="5"/>
    </row>
    <row r="10" spans="1:24" ht="15.6" x14ac:dyDescent="0.3">
      <c r="A10" s="6" t="s">
        <v>15</v>
      </c>
      <c r="B10" s="7">
        <v>2.1403629999999998</v>
      </c>
      <c r="C10" s="7">
        <v>0.64741300000000002</v>
      </c>
      <c r="D10" s="7">
        <v>0.216081</v>
      </c>
      <c r="E10" s="7">
        <v>-7.0166899999999796E-2</v>
      </c>
      <c r="F10" s="7">
        <v>0.48021599999999998</v>
      </c>
      <c r="G10" s="7">
        <v>0.93559999999999999</v>
      </c>
      <c r="H10" s="7">
        <f t="shared" si="0"/>
        <v>0.33376067517952218</v>
      </c>
      <c r="I10" s="7">
        <f t="shared" si="1"/>
        <v>-0.10838043103861028</v>
      </c>
      <c r="J10" s="7">
        <f t="shared" si="2"/>
        <v>0.741745995214801</v>
      </c>
      <c r="K10" s="8"/>
      <c r="L10" s="5"/>
    </row>
    <row r="11" spans="1:24" ht="15.6" x14ac:dyDescent="0.3">
      <c r="A11" s="12" t="s">
        <v>16</v>
      </c>
      <c r="B11" s="13">
        <v>-1.4593365250000001</v>
      </c>
      <c r="C11" s="13">
        <v>0.35447699999999999</v>
      </c>
      <c r="D11" s="13">
        <v>0.1212775</v>
      </c>
      <c r="E11" s="13">
        <v>-3.7598500000000097E-2</v>
      </c>
      <c r="F11" s="13">
        <v>0.26466000000000001</v>
      </c>
      <c r="G11" s="13">
        <v>0.94120000000000004</v>
      </c>
      <c r="H11" s="13">
        <f t="shared" si="0"/>
        <v>0.34213080115211991</v>
      </c>
      <c r="I11" s="13">
        <f t="shared" si="1"/>
        <v>-0.10606753047447394</v>
      </c>
      <c r="J11" s="13">
        <f t="shared" si="2"/>
        <v>0.74662107837744063</v>
      </c>
      <c r="K11" s="8"/>
      <c r="L11" s="5"/>
    </row>
    <row r="12" spans="1:24" ht="15.6" x14ac:dyDescent="0.3">
      <c r="A12" s="14" t="s">
        <v>17</v>
      </c>
      <c r="B12" s="15">
        <v>-3.3054925000000002</v>
      </c>
      <c r="C12" s="15">
        <v>0.60543449999999999</v>
      </c>
      <c r="D12" s="15">
        <v>0.18556549999999999</v>
      </c>
      <c r="E12" s="15">
        <v>-4.9637599999999601E-2</v>
      </c>
      <c r="F12" s="15">
        <v>0.44800299999999998</v>
      </c>
      <c r="G12" s="15">
        <v>0.92120000000000002</v>
      </c>
      <c r="H12" s="15">
        <f t="shared" si="0"/>
        <v>0.30649971219017086</v>
      </c>
      <c r="I12" s="15">
        <f t="shared" si="1"/>
        <v>-8.198673844982339E-2</v>
      </c>
      <c r="J12" s="15">
        <f t="shared" si="2"/>
        <v>0.73996939388158423</v>
      </c>
      <c r="K12" s="8"/>
      <c r="L12" s="5"/>
    </row>
    <row r="13" spans="1:24" ht="15.6" x14ac:dyDescent="0.3">
      <c r="A13" s="1"/>
      <c r="B13" s="16"/>
      <c r="C13" s="17"/>
      <c r="H13" s="16"/>
      <c r="I13" s="16"/>
      <c r="J13" s="16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spans="1:24" ht="19.8" x14ac:dyDescent="0.4">
      <c r="A14" s="2" t="s">
        <v>18</v>
      </c>
      <c r="B14" s="2" t="s">
        <v>1</v>
      </c>
      <c r="C14" s="2" t="s">
        <v>2</v>
      </c>
      <c r="D14" s="3" t="s">
        <v>3</v>
      </c>
      <c r="E14" s="26" t="s">
        <v>4</v>
      </c>
      <c r="F14" s="26"/>
      <c r="G14" s="3" t="s">
        <v>5</v>
      </c>
      <c r="H14" s="4" t="s">
        <v>6</v>
      </c>
      <c r="I14" s="26" t="s">
        <v>19</v>
      </c>
      <c r="J14" s="26"/>
      <c r="K14" s="5"/>
      <c r="L14" s="5"/>
      <c r="M14" s="11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1"/>
    </row>
    <row r="15" spans="1:24" ht="15.6" x14ac:dyDescent="0.3">
      <c r="A15" s="19" t="s">
        <v>20</v>
      </c>
      <c r="B15" s="13">
        <v>-4.5842219999999996</v>
      </c>
      <c r="C15" s="13">
        <v>0.32768150000000001</v>
      </c>
      <c r="D15" s="13">
        <v>-0.1208115</v>
      </c>
      <c r="E15" s="13">
        <v>-0.25364699999999901</v>
      </c>
      <c r="F15" s="13">
        <v>2.8302699999999299E-2</v>
      </c>
      <c r="G15" s="13">
        <v>0.95599999999999996</v>
      </c>
      <c r="H15" s="13">
        <f>D15/C15</f>
        <v>-0.36868575125541109</v>
      </c>
      <c r="I15" s="13">
        <f t="shared" ref="I15:I65" si="3">E15/C15</f>
        <v>-0.77406567047574859</v>
      </c>
      <c r="J15" s="13">
        <f t="shared" ref="J15:J65" si="4">F15/C15</f>
        <v>8.6372590457500037E-2</v>
      </c>
      <c r="K15" s="20"/>
      <c r="L15" s="19"/>
      <c r="M15" s="20"/>
      <c r="N15" s="20"/>
      <c r="O15" s="20"/>
      <c r="P15" s="20"/>
      <c r="Q15" s="20"/>
      <c r="R15" s="11"/>
      <c r="S15" s="11"/>
      <c r="T15" s="11"/>
      <c r="U15" s="11"/>
      <c r="V15" s="11"/>
      <c r="W15" s="11"/>
      <c r="X15" s="11"/>
    </row>
    <row r="16" spans="1:24" ht="15.6" x14ac:dyDescent="0.3">
      <c r="A16" s="19" t="s">
        <v>21</v>
      </c>
      <c r="B16" s="13">
        <v>-4.9543437225</v>
      </c>
      <c r="C16" s="13">
        <v>0.99389850000000002</v>
      </c>
      <c r="D16" s="13">
        <v>-0.25875800000000099</v>
      </c>
      <c r="E16" s="13">
        <v>-0.64751199999999998</v>
      </c>
      <c r="F16" s="13">
        <v>0.19505</v>
      </c>
      <c r="G16" s="13">
        <v>0.89080000000000004</v>
      </c>
      <c r="H16" s="13">
        <f t="shared" ref="H16:H65" si="5">D16/C16</f>
        <v>-0.26034650419534888</v>
      </c>
      <c r="I16" s="13">
        <f t="shared" si="3"/>
        <v>-0.65148704822474324</v>
      </c>
      <c r="J16" s="13">
        <f t="shared" si="4"/>
        <v>0.19624740353265449</v>
      </c>
      <c r="K16" s="20"/>
      <c r="L16" s="19"/>
      <c r="M16" s="20"/>
      <c r="N16" s="20"/>
      <c r="O16" s="20"/>
      <c r="P16" s="20"/>
      <c r="Q16" s="20"/>
      <c r="R16" s="11"/>
      <c r="S16" s="11"/>
      <c r="T16" s="11"/>
      <c r="U16" s="11"/>
      <c r="V16" s="11"/>
      <c r="W16" s="11"/>
      <c r="X16" s="11"/>
    </row>
    <row r="17" spans="1:24" ht="15.6" x14ac:dyDescent="0.3">
      <c r="A17" s="19" t="s">
        <v>22</v>
      </c>
      <c r="B17" s="13">
        <v>-6.8277615000000003</v>
      </c>
      <c r="C17" s="13">
        <v>0.9997045</v>
      </c>
      <c r="D17" s="13">
        <v>-0.38271500000000003</v>
      </c>
      <c r="E17" s="13">
        <v>-0.79527499999999995</v>
      </c>
      <c r="F17" s="13">
        <v>5.93928999999997E-2</v>
      </c>
      <c r="G17" s="13">
        <v>0.9516</v>
      </c>
      <c r="H17" s="13">
        <f t="shared" si="5"/>
        <v>-0.38282812571114766</v>
      </c>
      <c r="I17" s="13">
        <f t="shared" si="3"/>
        <v>-0.79551007322663847</v>
      </c>
      <c r="J17" s="13">
        <f t="shared" si="4"/>
        <v>5.9410455789685554E-2</v>
      </c>
      <c r="K17" s="20"/>
      <c r="L17" s="19"/>
      <c r="M17" s="20"/>
      <c r="N17" s="20"/>
      <c r="O17" s="20"/>
      <c r="P17" s="20"/>
      <c r="Q17" s="20"/>
      <c r="R17" s="11"/>
      <c r="S17" s="11"/>
      <c r="T17" s="11"/>
      <c r="U17" s="11"/>
      <c r="V17" s="11"/>
      <c r="W17" s="11"/>
      <c r="X17" s="11"/>
    </row>
    <row r="18" spans="1:24" ht="15.6" x14ac:dyDescent="0.3">
      <c r="A18" s="19" t="s">
        <v>23</v>
      </c>
      <c r="B18" s="13">
        <v>-3.018509495</v>
      </c>
      <c r="C18" s="13">
        <v>0.74568900000000005</v>
      </c>
      <c r="D18" s="13">
        <v>-0.26457849999999999</v>
      </c>
      <c r="E18" s="13">
        <v>-0.57444799999999996</v>
      </c>
      <c r="F18" s="13">
        <v>6.5286499999999997E-2</v>
      </c>
      <c r="G18" s="13">
        <v>0.94599999999999995</v>
      </c>
      <c r="H18" s="13">
        <f t="shared" si="5"/>
        <v>-0.35481078572970765</v>
      </c>
      <c r="I18" s="13">
        <f t="shared" si="3"/>
        <v>-0.77035868840763366</v>
      </c>
      <c r="J18" s="13">
        <f t="shared" si="4"/>
        <v>8.7551915074514972E-2</v>
      </c>
      <c r="K18" s="20"/>
      <c r="L18" s="19"/>
      <c r="M18" s="20"/>
      <c r="N18" s="20"/>
      <c r="O18" s="20"/>
      <c r="P18" s="20"/>
      <c r="Q18" s="20"/>
      <c r="R18" s="11"/>
      <c r="S18" s="11"/>
      <c r="T18" s="11"/>
      <c r="U18" s="11"/>
      <c r="V18" s="11"/>
      <c r="W18" s="11"/>
      <c r="X18" s="11"/>
    </row>
    <row r="19" spans="1:24" ht="15.6" x14ac:dyDescent="0.3">
      <c r="A19" s="19" t="s">
        <v>24</v>
      </c>
      <c r="B19" s="13">
        <v>-4.2268542499999997</v>
      </c>
      <c r="C19" s="13">
        <v>1.9872000000000001</v>
      </c>
      <c r="D19" s="13">
        <v>-1.16842</v>
      </c>
      <c r="E19" s="13">
        <v>-2.0539999999999998</v>
      </c>
      <c r="F19" s="13">
        <v>-0.37869799999999998</v>
      </c>
      <c r="G19" s="13">
        <v>0.99680000000000002</v>
      </c>
      <c r="H19" s="13">
        <f t="shared" si="5"/>
        <v>-0.5879730273752013</v>
      </c>
      <c r="I19" s="13">
        <f t="shared" si="3"/>
        <v>-1.0336151368760063</v>
      </c>
      <c r="J19" s="13">
        <f t="shared" si="4"/>
        <v>-0.19056863929146536</v>
      </c>
      <c r="K19" s="20"/>
      <c r="L19" s="19"/>
      <c r="M19" s="20"/>
      <c r="N19" s="20"/>
      <c r="O19" s="20"/>
      <c r="P19" s="20"/>
      <c r="Q19" s="20"/>
      <c r="R19" s="11"/>
      <c r="S19" s="11"/>
      <c r="T19" s="11"/>
      <c r="U19" s="11"/>
      <c r="V19" s="11"/>
      <c r="W19" s="11"/>
      <c r="X19" s="11"/>
    </row>
    <row r="20" spans="1:24" ht="15.6" x14ac:dyDescent="0.3">
      <c r="A20" s="19" t="s">
        <v>25</v>
      </c>
      <c r="B20" s="13">
        <v>-1.7870229</v>
      </c>
      <c r="C20" s="13">
        <v>1.248705</v>
      </c>
      <c r="D20" s="13">
        <v>-0.40534100000000001</v>
      </c>
      <c r="E20" s="13">
        <v>-0.93728100000000003</v>
      </c>
      <c r="F20" s="13">
        <v>0.12837899999999999</v>
      </c>
      <c r="G20" s="13">
        <v>0.93159999999999998</v>
      </c>
      <c r="H20" s="13">
        <f t="shared" si="5"/>
        <v>-0.32460909502244328</v>
      </c>
      <c r="I20" s="13">
        <f t="shared" si="3"/>
        <v>-0.75060242411137945</v>
      </c>
      <c r="J20" s="13">
        <f t="shared" si="4"/>
        <v>0.10280971086045143</v>
      </c>
      <c r="K20" s="20"/>
      <c r="L20" s="19"/>
      <c r="M20" s="20"/>
      <c r="N20" s="20"/>
      <c r="O20" s="20"/>
      <c r="P20" s="20"/>
      <c r="Q20" s="20"/>
      <c r="R20" s="11"/>
      <c r="S20" s="11"/>
      <c r="T20" s="11"/>
      <c r="U20" s="11"/>
      <c r="V20" s="11"/>
      <c r="W20" s="11"/>
      <c r="X20" s="11"/>
    </row>
    <row r="21" spans="1:24" ht="15.6" x14ac:dyDescent="0.3">
      <c r="A21" s="19" t="s">
        <v>26</v>
      </c>
      <c r="B21" s="13">
        <v>-1.7674194999999999</v>
      </c>
      <c r="C21" s="13">
        <v>1.651705</v>
      </c>
      <c r="D21" s="13">
        <v>-0.83357599999999998</v>
      </c>
      <c r="E21" s="13">
        <v>-1.4932099999999999</v>
      </c>
      <c r="F21" s="13">
        <v>-0.12587000000000001</v>
      </c>
      <c r="G21" s="13">
        <v>0.99080000000000001</v>
      </c>
      <c r="H21" s="13">
        <f t="shared" si="5"/>
        <v>-0.50467607714452645</v>
      </c>
      <c r="I21" s="13">
        <f t="shared" si="3"/>
        <v>-0.90404158127510659</v>
      </c>
      <c r="J21" s="13">
        <f t="shared" si="4"/>
        <v>-7.6206102179263255E-2</v>
      </c>
      <c r="K21" s="20"/>
      <c r="L21" s="19"/>
      <c r="M21" s="20"/>
      <c r="N21" s="20"/>
      <c r="O21" s="20"/>
      <c r="P21" s="20"/>
      <c r="Q21" s="20"/>
      <c r="R21" s="11"/>
      <c r="S21" s="11"/>
      <c r="T21" s="11"/>
      <c r="U21" s="11"/>
      <c r="V21" s="11"/>
      <c r="W21" s="11"/>
      <c r="X21" s="11"/>
    </row>
    <row r="22" spans="1:24" ht="15.6" x14ac:dyDescent="0.3">
      <c r="A22" s="19" t="s">
        <v>27</v>
      </c>
      <c r="B22" s="13">
        <v>-5.5396967999999998</v>
      </c>
      <c r="C22" s="13">
        <v>0.6732165</v>
      </c>
      <c r="D22" s="13">
        <v>-0.21294250000000001</v>
      </c>
      <c r="E22" s="13">
        <v>-0.52258800000000005</v>
      </c>
      <c r="F22" s="13">
        <v>5.6067500000000201E-2</v>
      </c>
      <c r="G22" s="13">
        <v>0.92279999999999995</v>
      </c>
      <c r="H22" s="13">
        <f t="shared" si="5"/>
        <v>-0.31630612143344677</v>
      </c>
      <c r="I22" s="13">
        <f t="shared" si="3"/>
        <v>-0.77625548393421739</v>
      </c>
      <c r="J22" s="13">
        <f t="shared" si="4"/>
        <v>8.3283015196448984E-2</v>
      </c>
      <c r="K22" s="20"/>
      <c r="L22" s="19"/>
      <c r="M22" s="20"/>
      <c r="N22" s="20"/>
      <c r="O22" s="20"/>
      <c r="P22" s="20"/>
      <c r="Q22" s="20"/>
      <c r="R22" s="11"/>
      <c r="S22" s="11"/>
      <c r="T22" s="11"/>
      <c r="U22" s="11"/>
      <c r="V22" s="11"/>
      <c r="W22" s="11"/>
      <c r="X22" s="11"/>
    </row>
    <row r="23" spans="1:24" ht="15.6" x14ac:dyDescent="0.3">
      <c r="A23" s="19" t="s">
        <v>28</v>
      </c>
      <c r="B23" s="13">
        <v>-1.449412175</v>
      </c>
      <c r="C23" s="13">
        <v>0.3004135</v>
      </c>
      <c r="D23" s="13">
        <v>-0.145005</v>
      </c>
      <c r="E23" s="13">
        <v>-0.26940399999999998</v>
      </c>
      <c r="F23" s="13">
        <v>-1.48318000000001E-2</v>
      </c>
      <c r="G23" s="13">
        <v>0.98880000000000001</v>
      </c>
      <c r="H23" s="13">
        <f t="shared" si="5"/>
        <v>-0.4826846995890664</v>
      </c>
      <c r="I23" s="13">
        <f t="shared" si="3"/>
        <v>-0.89677727532218088</v>
      </c>
      <c r="J23" s="13">
        <f t="shared" si="4"/>
        <v>-4.9371283247923614E-2</v>
      </c>
      <c r="K23" s="20"/>
      <c r="L23" s="19"/>
      <c r="M23" s="20"/>
      <c r="N23" s="20"/>
      <c r="O23" s="20"/>
      <c r="P23" s="20"/>
      <c r="Q23" s="20"/>
      <c r="R23" s="11"/>
      <c r="S23" s="11"/>
      <c r="T23" s="11"/>
      <c r="U23" s="11"/>
      <c r="V23" s="11"/>
      <c r="W23" s="11"/>
      <c r="X23" s="11"/>
    </row>
    <row r="24" spans="1:24" ht="15.6" x14ac:dyDescent="0.3">
      <c r="A24" s="19" t="s">
        <v>29</v>
      </c>
      <c r="B24" s="13">
        <v>-6.6893057499999999</v>
      </c>
      <c r="C24" s="13">
        <v>0.82939050000000003</v>
      </c>
      <c r="D24" s="13">
        <v>-0.40459349999999999</v>
      </c>
      <c r="E24" s="13">
        <v>-0.75243599999999899</v>
      </c>
      <c r="F24" s="13">
        <v>-5.8205100000000301E-2</v>
      </c>
      <c r="G24" s="13">
        <v>0.98519999999999996</v>
      </c>
      <c r="H24" s="13">
        <f t="shared" si="5"/>
        <v>-0.48782027283891</v>
      </c>
      <c r="I24" s="13">
        <f t="shared" si="3"/>
        <v>-0.90721559988931511</v>
      </c>
      <c r="J24" s="13">
        <f t="shared" si="4"/>
        <v>-7.0178160950722601E-2</v>
      </c>
      <c r="K24" s="20"/>
      <c r="L24" s="19"/>
      <c r="M24" s="20"/>
      <c r="N24" s="20"/>
      <c r="O24" s="20"/>
      <c r="P24" s="20"/>
      <c r="Q24" s="20"/>
      <c r="R24" s="11"/>
      <c r="S24" s="11"/>
      <c r="T24" s="11"/>
      <c r="U24" s="11"/>
      <c r="V24" s="11"/>
      <c r="W24" s="11"/>
      <c r="X24" s="11"/>
    </row>
    <row r="25" spans="1:24" ht="15.6" x14ac:dyDescent="0.3">
      <c r="A25" s="19" t="s">
        <v>30</v>
      </c>
      <c r="B25" s="13">
        <v>-3.470978525</v>
      </c>
      <c r="C25" s="13">
        <v>0.31400099999999997</v>
      </c>
      <c r="D25" s="13">
        <v>-0.15249299999999999</v>
      </c>
      <c r="E25" s="13">
        <v>-0.287748</v>
      </c>
      <c r="F25" s="13">
        <v>-1.9591400000000401E-2</v>
      </c>
      <c r="G25" s="13">
        <v>0.98240000000000005</v>
      </c>
      <c r="H25" s="13">
        <f t="shared" si="5"/>
        <v>-0.48564495017531795</v>
      </c>
      <c r="I25" s="13">
        <f t="shared" si="3"/>
        <v>-0.91639198601278349</v>
      </c>
      <c r="J25" s="13">
        <f t="shared" si="4"/>
        <v>-6.2392794927405973E-2</v>
      </c>
      <c r="K25" s="20"/>
      <c r="L25" s="19"/>
      <c r="M25" s="20"/>
      <c r="N25" s="20"/>
      <c r="O25" s="20"/>
      <c r="P25" s="20"/>
      <c r="Q25" s="20"/>
      <c r="R25" s="11"/>
      <c r="S25" s="11"/>
      <c r="T25" s="11"/>
      <c r="U25" s="11"/>
      <c r="V25" s="11"/>
      <c r="W25" s="11"/>
      <c r="X25" s="11"/>
    </row>
    <row r="26" spans="1:24" ht="15.6" x14ac:dyDescent="0.3">
      <c r="A26" s="19" t="s">
        <v>31</v>
      </c>
      <c r="B26" s="13">
        <v>-7.4428349999999996</v>
      </c>
      <c r="C26" s="13">
        <v>1.222515</v>
      </c>
      <c r="D26" s="13">
        <v>-0.74332500000000001</v>
      </c>
      <c r="E26" s="13">
        <v>-1.2825899999999999</v>
      </c>
      <c r="F26" s="13">
        <v>-0.25821100000000002</v>
      </c>
      <c r="G26" s="13">
        <v>0.99760000000000004</v>
      </c>
      <c r="H26" s="13">
        <f t="shared" si="5"/>
        <v>-0.60802934933313701</v>
      </c>
      <c r="I26" s="13">
        <f t="shared" si="3"/>
        <v>-1.0491405013435418</v>
      </c>
      <c r="J26" s="13">
        <f t="shared" si="4"/>
        <v>-0.21121295035234744</v>
      </c>
      <c r="K26" s="20"/>
      <c r="L26" s="19"/>
      <c r="M26" s="20"/>
      <c r="N26" s="20"/>
      <c r="O26" s="20"/>
      <c r="P26" s="20"/>
      <c r="Q26" s="20"/>
      <c r="R26" s="11"/>
      <c r="S26" s="11"/>
      <c r="T26" s="11"/>
      <c r="U26" s="11"/>
      <c r="V26" s="11"/>
      <c r="W26" s="11"/>
      <c r="X26" s="11"/>
    </row>
    <row r="27" spans="1:24" ht="15.6" x14ac:dyDescent="0.3">
      <c r="A27" s="19" t="s">
        <v>32</v>
      </c>
      <c r="B27" s="13">
        <v>-1.833973345</v>
      </c>
      <c r="C27" s="13">
        <v>0.25870900000000002</v>
      </c>
      <c r="D27" s="13">
        <v>-9.8596550000000005E-2</v>
      </c>
      <c r="E27" s="13">
        <v>-0.201819</v>
      </c>
      <c r="F27" s="13">
        <v>1.5836499999999799E-2</v>
      </c>
      <c r="G27" s="13">
        <v>0.9556</v>
      </c>
      <c r="H27" s="13">
        <f t="shared" si="5"/>
        <v>-0.38110985702082262</v>
      </c>
      <c r="I27" s="13">
        <f t="shared" si="3"/>
        <v>-0.78010042170933358</v>
      </c>
      <c r="J27" s="13">
        <f t="shared" si="4"/>
        <v>6.1213564274918142E-2</v>
      </c>
      <c r="K27" s="20"/>
      <c r="L27" s="19"/>
      <c r="M27" s="20"/>
      <c r="N27" s="20"/>
      <c r="O27" s="20"/>
      <c r="P27" s="20"/>
      <c r="Q27" s="20"/>
      <c r="R27" s="11"/>
      <c r="S27" s="11"/>
      <c r="T27" s="11"/>
      <c r="U27" s="11"/>
      <c r="V27" s="11"/>
      <c r="W27" s="11"/>
      <c r="X27" s="11"/>
    </row>
    <row r="28" spans="1:24" ht="15.6" x14ac:dyDescent="0.3">
      <c r="A28" s="19" t="s">
        <v>33</v>
      </c>
      <c r="B28" s="13">
        <v>-6.6474700000000002</v>
      </c>
      <c r="C28" s="13">
        <v>1.11955</v>
      </c>
      <c r="D28" s="13">
        <v>-0.47868949999999999</v>
      </c>
      <c r="E28" s="13">
        <v>-0.91727499999999995</v>
      </c>
      <c r="F28" s="13">
        <v>-3.8219900000005E-3</v>
      </c>
      <c r="G28" s="13">
        <v>0.97799999999999998</v>
      </c>
      <c r="H28" s="13">
        <f t="shared" si="5"/>
        <v>-0.42757313206198916</v>
      </c>
      <c r="I28" s="13">
        <f t="shared" si="3"/>
        <v>-0.81932472868563255</v>
      </c>
      <c r="J28" s="13">
        <f t="shared" si="4"/>
        <v>-3.4138627126975123E-3</v>
      </c>
      <c r="K28" s="20"/>
      <c r="L28" s="19"/>
      <c r="M28" s="20"/>
      <c r="N28" s="20"/>
      <c r="O28" s="20"/>
      <c r="P28" s="20"/>
      <c r="Q28" s="20"/>
      <c r="R28" s="11"/>
      <c r="S28" s="11"/>
      <c r="T28" s="11"/>
      <c r="U28" s="11"/>
      <c r="V28" s="11"/>
      <c r="W28" s="11"/>
      <c r="X28" s="11"/>
    </row>
    <row r="29" spans="1:24" ht="15.6" x14ac:dyDescent="0.3">
      <c r="A29" s="19" t="s">
        <v>34</v>
      </c>
      <c r="B29" s="13">
        <v>-0.93371400000000004</v>
      </c>
      <c r="C29" s="13">
        <v>0.31115999999999999</v>
      </c>
      <c r="D29" s="13">
        <v>-0.1042785</v>
      </c>
      <c r="E29" s="13">
        <v>-0.23746</v>
      </c>
      <c r="F29" s="13">
        <v>2.84441E-2</v>
      </c>
      <c r="G29" s="13">
        <v>0.93440000000000001</v>
      </c>
      <c r="H29" s="13">
        <f t="shared" si="5"/>
        <v>-0.33512822984959506</v>
      </c>
      <c r="I29" s="13">
        <f t="shared" si="3"/>
        <v>-0.76314436302866695</v>
      </c>
      <c r="J29" s="13">
        <f t="shared" si="4"/>
        <v>9.1413099370098991E-2</v>
      </c>
      <c r="K29" s="20"/>
      <c r="L29" s="19"/>
      <c r="M29" s="20"/>
      <c r="N29" s="20"/>
      <c r="O29" s="20"/>
      <c r="P29" s="20"/>
      <c r="Q29" s="20"/>
      <c r="R29" s="11"/>
      <c r="S29" s="11"/>
      <c r="T29" s="11"/>
      <c r="U29" s="11"/>
      <c r="V29" s="11"/>
      <c r="W29" s="11"/>
      <c r="X29" s="11"/>
    </row>
    <row r="30" spans="1:24" ht="15.6" x14ac:dyDescent="0.3">
      <c r="A30" s="19" t="s">
        <v>35</v>
      </c>
      <c r="B30" s="13">
        <v>-5.0057482249999996</v>
      </c>
      <c r="C30" s="13">
        <v>0.52182300000000004</v>
      </c>
      <c r="D30" s="13">
        <v>-0.23891850000000001</v>
      </c>
      <c r="E30" s="13">
        <v>-0.45847100000000102</v>
      </c>
      <c r="F30" s="13">
        <v>-2.21562000000004E-2</v>
      </c>
      <c r="G30" s="13">
        <v>0.98960000000000004</v>
      </c>
      <c r="H30" s="13">
        <f t="shared" si="5"/>
        <v>-0.45785352504584886</v>
      </c>
      <c r="I30" s="13">
        <f t="shared" si="3"/>
        <v>-0.87859484921132447</v>
      </c>
      <c r="J30" s="13">
        <f t="shared" si="4"/>
        <v>-4.2459224679633513E-2</v>
      </c>
      <c r="K30" s="20"/>
      <c r="L30" s="19"/>
      <c r="M30" s="20"/>
      <c r="N30" s="20"/>
      <c r="O30" s="20"/>
      <c r="P30" s="20"/>
      <c r="Q30" s="20"/>
      <c r="R30" s="11"/>
      <c r="S30" s="11"/>
      <c r="T30" s="11"/>
      <c r="U30" s="11"/>
      <c r="V30" s="11"/>
      <c r="W30" s="11"/>
      <c r="X30" s="11"/>
    </row>
    <row r="31" spans="1:24" ht="15.6" x14ac:dyDescent="0.3">
      <c r="A31" s="19" t="s">
        <v>36</v>
      </c>
      <c r="B31" s="13">
        <v>-2.4566881500000002</v>
      </c>
      <c r="C31" s="13">
        <v>0.254772</v>
      </c>
      <c r="D31" s="13">
        <v>-0.1131645</v>
      </c>
      <c r="E31" s="13">
        <v>-0.214834</v>
      </c>
      <c r="F31" s="13">
        <v>-4.4384300000004399E-3</v>
      </c>
      <c r="G31" s="13">
        <v>0.98399999999999999</v>
      </c>
      <c r="H31" s="13">
        <f t="shared" si="5"/>
        <v>-0.44417950167208325</v>
      </c>
      <c r="I31" s="13">
        <f t="shared" si="3"/>
        <v>-0.84324023048058661</v>
      </c>
      <c r="J31" s="13">
        <f t="shared" si="4"/>
        <v>-1.7421184431571916E-2</v>
      </c>
      <c r="K31" s="20"/>
      <c r="L31" s="19"/>
      <c r="M31" s="20"/>
      <c r="N31" s="20"/>
      <c r="O31" s="20"/>
      <c r="P31" s="20"/>
      <c r="Q31" s="20"/>
      <c r="R31" s="11"/>
      <c r="S31" s="11"/>
      <c r="T31" s="11"/>
      <c r="U31" s="11"/>
      <c r="V31" s="11"/>
      <c r="W31" s="11"/>
      <c r="X31" s="11"/>
    </row>
    <row r="32" spans="1:24" ht="15.6" x14ac:dyDescent="0.3">
      <c r="A32" s="19" t="s">
        <v>37</v>
      </c>
      <c r="B32" s="13">
        <v>-3.1850168750000001</v>
      </c>
      <c r="C32" s="13">
        <v>0.43025249999999998</v>
      </c>
      <c r="D32" s="13">
        <v>-0.19980500000000001</v>
      </c>
      <c r="E32" s="13">
        <v>-0.38497999999999999</v>
      </c>
      <c r="F32" s="13">
        <v>-2.3318100000000001E-2</v>
      </c>
      <c r="G32" s="13">
        <v>0.98560000000000003</v>
      </c>
      <c r="H32" s="13">
        <f t="shared" si="5"/>
        <v>-0.4643900965130941</v>
      </c>
      <c r="I32" s="13">
        <f t="shared" si="3"/>
        <v>-0.89477690425970802</v>
      </c>
      <c r="J32" s="13">
        <f t="shared" si="4"/>
        <v>-5.4196314954590624E-2</v>
      </c>
      <c r="K32" s="20"/>
      <c r="L32" s="19"/>
      <c r="M32" s="20"/>
      <c r="N32" s="20"/>
      <c r="O32" s="20"/>
      <c r="P32" s="20"/>
      <c r="Q32" s="20"/>
      <c r="R32" s="11"/>
      <c r="S32" s="11"/>
      <c r="T32" s="11"/>
      <c r="U32" s="11"/>
      <c r="V32" s="11"/>
      <c r="W32" s="11"/>
      <c r="X32" s="11"/>
    </row>
    <row r="33" spans="1:24" ht="15.6" x14ac:dyDescent="0.3">
      <c r="A33" s="19" t="s">
        <v>38</v>
      </c>
      <c r="B33" s="13">
        <v>-5.92040335</v>
      </c>
      <c r="C33" s="13">
        <v>0.94706699999999999</v>
      </c>
      <c r="D33" s="13">
        <v>-0.2130435</v>
      </c>
      <c r="E33" s="13">
        <v>-0.59319999999999995</v>
      </c>
      <c r="F33" s="13">
        <v>0.199655999999999</v>
      </c>
      <c r="G33" s="13">
        <v>0.83560000000000001</v>
      </c>
      <c r="H33" s="13">
        <f t="shared" si="5"/>
        <v>-0.22495082185315293</v>
      </c>
      <c r="I33" s="13">
        <f t="shared" si="3"/>
        <v>-0.62635484078739934</v>
      </c>
      <c r="J33" s="13">
        <f t="shared" si="4"/>
        <v>0.21081507432948143</v>
      </c>
      <c r="K33" s="20"/>
      <c r="L33" s="19"/>
      <c r="M33" s="20"/>
      <c r="N33" s="20"/>
      <c r="O33" s="20"/>
      <c r="P33" s="20"/>
      <c r="Q33" s="20"/>
      <c r="R33" s="11"/>
      <c r="S33" s="11"/>
      <c r="T33" s="11"/>
      <c r="U33" s="11"/>
      <c r="V33" s="11"/>
      <c r="W33" s="11"/>
      <c r="X33" s="11"/>
    </row>
    <row r="34" spans="1:24" ht="15.6" x14ac:dyDescent="0.3">
      <c r="A34" s="19" t="s">
        <v>39</v>
      </c>
      <c r="B34" s="13">
        <v>-3.194121725</v>
      </c>
      <c r="C34" s="13">
        <v>0.25879350000000001</v>
      </c>
      <c r="D34" s="13">
        <v>-9.9783100000000194E-2</v>
      </c>
      <c r="E34" s="13">
        <v>-0.21151400000000001</v>
      </c>
      <c r="F34" s="13">
        <v>1.0865299999999901E-2</v>
      </c>
      <c r="G34" s="13">
        <v>0.96560000000000001</v>
      </c>
      <c r="H34" s="13">
        <f t="shared" si="5"/>
        <v>-0.38557034855975975</v>
      </c>
      <c r="I34" s="13">
        <f t="shared" si="3"/>
        <v>-0.81730800812230597</v>
      </c>
      <c r="J34" s="13">
        <f t="shared" si="4"/>
        <v>4.1984439330971991E-2</v>
      </c>
      <c r="K34" s="20"/>
      <c r="L34" s="19"/>
      <c r="M34" s="20"/>
      <c r="N34" s="20"/>
      <c r="O34" s="20"/>
      <c r="P34" s="20"/>
      <c r="Q34" s="20"/>
      <c r="R34" s="11"/>
      <c r="S34" s="11"/>
      <c r="T34" s="11"/>
      <c r="U34" s="11"/>
      <c r="V34" s="11"/>
      <c r="W34" s="11"/>
      <c r="X34" s="11"/>
    </row>
    <row r="35" spans="1:24" ht="15.6" x14ac:dyDescent="0.3">
      <c r="A35" s="19" t="s">
        <v>40</v>
      </c>
      <c r="B35" s="13">
        <v>2.8532980292499999</v>
      </c>
      <c r="C35" s="13">
        <v>0.24655650000000001</v>
      </c>
      <c r="D35" s="13">
        <v>-9.5650400000000205E-2</v>
      </c>
      <c r="E35" s="13">
        <v>-0.20557</v>
      </c>
      <c r="F35" s="13">
        <v>5.5746600000006197E-3</v>
      </c>
      <c r="G35" s="13">
        <v>0.96160000000000001</v>
      </c>
      <c r="H35" s="13">
        <f t="shared" si="5"/>
        <v>-0.38794515658682777</v>
      </c>
      <c r="I35" s="13">
        <f t="shared" si="3"/>
        <v>-0.83376426904178147</v>
      </c>
      <c r="J35" s="13">
        <f t="shared" si="4"/>
        <v>2.2610071119603902E-2</v>
      </c>
      <c r="K35" s="20"/>
      <c r="L35" s="19"/>
      <c r="M35" s="20"/>
      <c r="N35" s="20"/>
      <c r="O35" s="20"/>
      <c r="P35" s="20"/>
      <c r="Q35" s="20"/>
      <c r="R35" s="11"/>
      <c r="S35" s="11"/>
      <c r="T35" s="11"/>
      <c r="U35" s="11"/>
      <c r="V35" s="11"/>
      <c r="W35" s="11"/>
      <c r="X35" s="11"/>
    </row>
    <row r="36" spans="1:24" ht="15.6" x14ac:dyDescent="0.3">
      <c r="A36" s="19" t="s">
        <v>41</v>
      </c>
      <c r="B36" s="13">
        <v>-6.7357730250000003</v>
      </c>
      <c r="C36" s="13">
        <v>1.0342899999999999</v>
      </c>
      <c r="D36" s="13">
        <v>-0.366454</v>
      </c>
      <c r="E36" s="13">
        <v>-0.81857000000000102</v>
      </c>
      <c r="F36" s="13">
        <v>7.9680200000000298E-2</v>
      </c>
      <c r="G36" s="13">
        <v>0.94679999999999997</v>
      </c>
      <c r="H36" s="13">
        <f t="shared" si="5"/>
        <v>-0.3543048854769939</v>
      </c>
      <c r="I36" s="13">
        <f t="shared" si="3"/>
        <v>-0.79143180345937891</v>
      </c>
      <c r="J36" s="13">
        <f t="shared" si="4"/>
        <v>7.7038548182811695E-2</v>
      </c>
      <c r="K36" s="20"/>
      <c r="L36" s="19"/>
      <c r="M36" s="20"/>
      <c r="N36" s="20"/>
      <c r="O36" s="20"/>
      <c r="P36" s="20"/>
      <c r="Q36" s="20"/>
      <c r="R36" s="11"/>
      <c r="S36" s="11"/>
      <c r="T36" s="11"/>
      <c r="U36" s="11"/>
      <c r="V36" s="11"/>
      <c r="W36" s="11"/>
      <c r="X36" s="11"/>
    </row>
    <row r="37" spans="1:24" s="5" customFormat="1" ht="15.6" x14ac:dyDescent="0.3">
      <c r="A37" s="19" t="s">
        <v>42</v>
      </c>
      <c r="B37" s="13">
        <v>-4.94087385</v>
      </c>
      <c r="C37" s="13">
        <v>1.104865</v>
      </c>
      <c r="D37" s="13">
        <v>0.36735899999999999</v>
      </c>
      <c r="E37" s="13">
        <v>-0.110251</v>
      </c>
      <c r="F37" s="13">
        <v>0.81615000000000004</v>
      </c>
      <c r="G37" s="13">
        <v>0.93720000000000003</v>
      </c>
      <c r="H37" s="13">
        <f t="shared" si="5"/>
        <v>0.33249220493001408</v>
      </c>
      <c r="I37" s="13">
        <f t="shared" si="3"/>
        <v>-9.9786851787322439E-2</v>
      </c>
      <c r="J37" s="13">
        <f t="shared" si="4"/>
        <v>0.7386875319609183</v>
      </c>
      <c r="K37" s="20"/>
      <c r="L37" s="19"/>
      <c r="M37" s="20"/>
      <c r="N37" s="20"/>
      <c r="O37" s="20"/>
      <c r="P37" s="20"/>
      <c r="Q37" s="20"/>
      <c r="R37" s="10"/>
      <c r="S37" s="10"/>
      <c r="T37" s="10"/>
      <c r="U37" s="10"/>
      <c r="V37" s="10"/>
      <c r="W37" s="10"/>
      <c r="X37" s="10"/>
    </row>
    <row r="38" spans="1:24" s="5" customFormat="1" ht="15.6" x14ac:dyDescent="0.3">
      <c r="A38" s="19" t="s">
        <v>43</v>
      </c>
      <c r="B38" s="13">
        <v>-0.48664095000000002</v>
      </c>
      <c r="C38" s="13">
        <v>0.85488850000000005</v>
      </c>
      <c r="D38" s="13">
        <v>0.24457000000000001</v>
      </c>
      <c r="E38" s="13">
        <v>-0.147093</v>
      </c>
      <c r="F38" s="13">
        <v>0.59593700000000005</v>
      </c>
      <c r="G38" s="13">
        <v>0.9032</v>
      </c>
      <c r="H38" s="13">
        <f t="shared" si="5"/>
        <v>0.28608409166809473</v>
      </c>
      <c r="I38" s="13">
        <f t="shared" si="3"/>
        <v>-0.17206103486010163</v>
      </c>
      <c r="J38" s="13">
        <f t="shared" si="4"/>
        <v>0.6970932466631613</v>
      </c>
      <c r="K38" s="20"/>
      <c r="L38" s="19"/>
      <c r="M38" s="20"/>
      <c r="N38" s="20"/>
      <c r="O38" s="20"/>
      <c r="P38" s="20"/>
      <c r="Q38" s="20"/>
      <c r="R38" s="10"/>
      <c r="S38" s="10"/>
      <c r="T38" s="10"/>
      <c r="U38" s="10"/>
      <c r="V38" s="10"/>
      <c r="W38" s="10"/>
      <c r="X38" s="10"/>
    </row>
    <row r="39" spans="1:24" s="5" customFormat="1" ht="15.6" x14ac:dyDescent="0.3">
      <c r="A39" s="19" t="s">
        <v>44</v>
      </c>
      <c r="B39" s="13">
        <v>-3.0540574</v>
      </c>
      <c r="C39" s="13">
        <v>1.2540150000000001</v>
      </c>
      <c r="D39" s="13">
        <v>0.62096200000000001</v>
      </c>
      <c r="E39" s="13">
        <v>9.0608999999999704E-2</v>
      </c>
      <c r="F39" s="13">
        <v>1.1467499999999999</v>
      </c>
      <c r="G39" s="13">
        <v>0.98719999999999997</v>
      </c>
      <c r="H39" s="13">
        <f t="shared" si="5"/>
        <v>0.49517908477968764</v>
      </c>
      <c r="I39" s="13">
        <f t="shared" si="3"/>
        <v>7.2255116565591082E-2</v>
      </c>
      <c r="J39" s="13">
        <f t="shared" si="4"/>
        <v>0.91446274566093699</v>
      </c>
      <c r="K39" s="20"/>
      <c r="L39" s="19"/>
      <c r="M39" s="20"/>
      <c r="N39" s="20"/>
      <c r="O39" s="20"/>
      <c r="P39" s="20"/>
      <c r="Q39" s="20"/>
      <c r="R39" s="21"/>
      <c r="S39" s="21"/>
      <c r="T39" s="21"/>
      <c r="U39" s="21"/>
      <c r="V39" s="21"/>
      <c r="W39" s="21"/>
      <c r="X39" s="21"/>
    </row>
    <row r="40" spans="1:24" s="22" customFormat="1" ht="15.6" x14ac:dyDescent="0.3">
      <c r="A40" s="19" t="s">
        <v>45</v>
      </c>
      <c r="B40" s="13">
        <v>-3.7300939999999998</v>
      </c>
      <c r="C40" s="13">
        <v>0.56394549999999999</v>
      </c>
      <c r="D40" s="13">
        <v>0.2583355</v>
      </c>
      <c r="E40" s="13">
        <v>2.5451699999999602E-2</v>
      </c>
      <c r="F40" s="13">
        <v>0.50210100000000102</v>
      </c>
      <c r="G40" s="13">
        <v>0.98319999999999996</v>
      </c>
      <c r="H40" s="13">
        <f t="shared" si="5"/>
        <v>0.45808593206258408</v>
      </c>
      <c r="I40" s="13">
        <f t="shared" si="3"/>
        <v>4.5131488769747437E-2</v>
      </c>
      <c r="J40" s="13">
        <f t="shared" si="4"/>
        <v>0.89033603424444563</v>
      </c>
      <c r="K40" s="20"/>
      <c r="L40" s="19"/>
      <c r="M40" s="20"/>
      <c r="N40" s="20"/>
      <c r="O40" s="20"/>
      <c r="P40" s="20"/>
      <c r="Q40" s="20"/>
      <c r="R40" s="10"/>
      <c r="S40" s="10"/>
      <c r="T40" s="10"/>
      <c r="U40" s="10"/>
      <c r="V40" s="10"/>
      <c r="W40" s="10"/>
      <c r="X40" s="10"/>
    </row>
    <row r="41" spans="1:24" s="5" customFormat="1" ht="15.6" x14ac:dyDescent="0.3">
      <c r="A41" s="19" t="s">
        <v>46</v>
      </c>
      <c r="B41" s="13">
        <v>-3.8992727299999999</v>
      </c>
      <c r="C41" s="13">
        <v>0.238396</v>
      </c>
      <c r="D41" s="13">
        <v>0.16060149999999901</v>
      </c>
      <c r="E41" s="13">
        <v>6.8380900000000203E-2</v>
      </c>
      <c r="F41" s="13">
        <v>0.26917600000000003</v>
      </c>
      <c r="G41" s="13">
        <v>0.99960000000000004</v>
      </c>
      <c r="H41" s="13">
        <f t="shared" si="5"/>
        <v>0.67367531334417952</v>
      </c>
      <c r="I41" s="13">
        <f t="shared" si="3"/>
        <v>0.28683744693703001</v>
      </c>
      <c r="J41" s="13">
        <f t="shared" si="4"/>
        <v>1.1291129045789361</v>
      </c>
      <c r="K41" s="20"/>
      <c r="L41" s="19"/>
      <c r="M41" s="20"/>
      <c r="N41" s="20"/>
      <c r="O41" s="20"/>
      <c r="P41" s="20"/>
      <c r="Q41" s="20"/>
      <c r="R41" s="10"/>
      <c r="S41" s="10"/>
      <c r="T41" s="10"/>
      <c r="U41" s="10"/>
      <c r="V41" s="10"/>
      <c r="W41" s="10"/>
      <c r="X41" s="10"/>
    </row>
    <row r="42" spans="1:24" s="5" customFormat="1" ht="15.6" x14ac:dyDescent="0.3">
      <c r="A42" s="19" t="s">
        <v>47</v>
      </c>
      <c r="B42" s="13">
        <v>-4.8418739000000004</v>
      </c>
      <c r="C42" s="13">
        <v>0.41179749999999998</v>
      </c>
      <c r="D42" s="13">
        <v>0.23420750000000001</v>
      </c>
      <c r="E42" s="13">
        <v>6.5015800000000304E-2</v>
      </c>
      <c r="F42" s="13">
        <v>0.41038200000000002</v>
      </c>
      <c r="G42" s="13">
        <v>0.99639999999999995</v>
      </c>
      <c r="H42" s="13">
        <f t="shared" si="5"/>
        <v>0.56874434643240923</v>
      </c>
      <c r="I42" s="13">
        <f t="shared" si="3"/>
        <v>0.15788294003727635</v>
      </c>
      <c r="J42" s="13">
        <f t="shared" si="4"/>
        <v>0.99656263090475306</v>
      </c>
      <c r="K42" s="20"/>
      <c r="L42" s="19"/>
      <c r="M42" s="20"/>
      <c r="N42" s="20"/>
      <c r="O42" s="20"/>
      <c r="P42" s="20"/>
      <c r="Q42" s="20"/>
      <c r="R42" s="10"/>
      <c r="S42" s="10"/>
      <c r="T42" s="10"/>
      <c r="U42" s="10"/>
      <c r="V42" s="10"/>
      <c r="W42" s="10"/>
      <c r="X42" s="10"/>
    </row>
    <row r="43" spans="1:24" s="5" customFormat="1" ht="15.6" x14ac:dyDescent="0.3">
      <c r="A43" s="19" t="s">
        <v>48</v>
      </c>
      <c r="B43" s="13">
        <v>-6.5405946024999997</v>
      </c>
      <c r="C43" s="13">
        <v>0.80175399999999997</v>
      </c>
      <c r="D43" s="13">
        <v>0.40193449999999997</v>
      </c>
      <c r="E43" s="13">
        <v>7.4535300000000901E-2</v>
      </c>
      <c r="F43" s="13">
        <v>0.75151699999999999</v>
      </c>
      <c r="G43" s="13">
        <v>0.98880000000000001</v>
      </c>
      <c r="H43" s="13">
        <f t="shared" si="5"/>
        <v>0.50131898312948864</v>
      </c>
      <c r="I43" s="13">
        <f t="shared" si="3"/>
        <v>9.2965298582858208E-2</v>
      </c>
      <c r="J43" s="13">
        <f t="shared" si="4"/>
        <v>0.93734112957341031</v>
      </c>
      <c r="K43" s="20"/>
      <c r="L43" s="19"/>
      <c r="M43" s="20"/>
      <c r="N43" s="20"/>
      <c r="O43" s="20"/>
      <c r="P43" s="20"/>
      <c r="Q43" s="20"/>
      <c r="R43" s="10"/>
      <c r="S43" s="10"/>
      <c r="T43" s="10"/>
      <c r="U43" s="10"/>
      <c r="V43" s="10"/>
      <c r="W43" s="10"/>
      <c r="X43" s="10"/>
    </row>
    <row r="44" spans="1:24" s="5" customFormat="1" ht="15.6" x14ac:dyDescent="0.3">
      <c r="A44" s="19" t="s">
        <v>49</v>
      </c>
      <c r="B44" s="13">
        <v>-6.5997490250000004</v>
      </c>
      <c r="C44" s="13">
        <v>0.84762349999999997</v>
      </c>
      <c r="D44" s="13">
        <v>0.38522249999999902</v>
      </c>
      <c r="E44" s="13">
        <v>3.0950100000000098E-2</v>
      </c>
      <c r="F44" s="13">
        <v>0.73131299999999999</v>
      </c>
      <c r="G44" s="13">
        <v>0.98160000000000003</v>
      </c>
      <c r="H44" s="13">
        <f t="shared" si="5"/>
        <v>0.45447359588307668</v>
      </c>
      <c r="I44" s="13">
        <f t="shared" si="3"/>
        <v>3.6513971120432712E-2</v>
      </c>
      <c r="J44" s="13">
        <f t="shared" si="4"/>
        <v>0.86278046797900243</v>
      </c>
      <c r="K44" s="20"/>
      <c r="L44" s="19"/>
      <c r="M44" s="20"/>
      <c r="N44" s="20"/>
      <c r="O44" s="20"/>
      <c r="P44" s="20"/>
      <c r="Q44" s="20"/>
      <c r="R44" s="10"/>
      <c r="S44" s="10"/>
      <c r="T44" s="10"/>
      <c r="U44" s="10"/>
      <c r="V44" s="10"/>
      <c r="W44" s="10"/>
      <c r="X44" s="10"/>
    </row>
    <row r="45" spans="1:24" s="5" customFormat="1" ht="15.6" x14ac:dyDescent="0.3">
      <c r="A45" s="19" t="s">
        <v>50</v>
      </c>
      <c r="B45" s="13">
        <v>-6.677165875</v>
      </c>
      <c r="C45" s="13">
        <v>0.83727099999999999</v>
      </c>
      <c r="D45" s="13">
        <v>0.36249900000000002</v>
      </c>
      <c r="E45" s="13">
        <v>-1.7513499999999699E-2</v>
      </c>
      <c r="F45" s="13">
        <v>0.71117399999999997</v>
      </c>
      <c r="G45" s="13">
        <v>0.96919999999999995</v>
      </c>
      <c r="H45" s="13">
        <f t="shared" si="5"/>
        <v>0.4329530104350921</v>
      </c>
      <c r="I45" s="13">
        <f t="shared" si="3"/>
        <v>-2.0917361284458317E-2</v>
      </c>
      <c r="J45" s="13">
        <f t="shared" si="4"/>
        <v>0.84939523762318292</v>
      </c>
      <c r="K45" s="20"/>
      <c r="L45" s="19"/>
      <c r="M45" s="20"/>
      <c r="N45" s="20"/>
      <c r="O45" s="20"/>
      <c r="P45" s="20"/>
      <c r="Q45" s="20"/>
      <c r="R45" s="10"/>
      <c r="S45" s="10"/>
      <c r="T45" s="10"/>
      <c r="U45" s="10"/>
      <c r="V45" s="10"/>
      <c r="W45" s="10"/>
      <c r="X45" s="10"/>
    </row>
    <row r="46" spans="1:24" s="5" customFormat="1" ht="15.6" x14ac:dyDescent="0.3">
      <c r="A46" s="19" t="s">
        <v>51</v>
      </c>
      <c r="B46" s="13">
        <v>-2.4598012749999998</v>
      </c>
      <c r="C46" s="13">
        <v>0.3494215</v>
      </c>
      <c r="D46" s="13">
        <v>0.14503250000000001</v>
      </c>
      <c r="E46" s="13">
        <v>-1.9162000000001499E-3</v>
      </c>
      <c r="F46" s="13">
        <v>0.29198000000000002</v>
      </c>
      <c r="G46" s="13">
        <v>0.97399999999999998</v>
      </c>
      <c r="H46" s="13">
        <f t="shared" si="5"/>
        <v>0.41506461394047023</v>
      </c>
      <c r="I46" s="13">
        <f t="shared" si="3"/>
        <v>-5.4839212813182648E-3</v>
      </c>
      <c r="J46" s="13">
        <f t="shared" si="4"/>
        <v>0.83560971491450875</v>
      </c>
      <c r="K46" s="20"/>
      <c r="L46" s="19"/>
      <c r="M46" s="20"/>
      <c r="N46" s="20"/>
      <c r="O46" s="20"/>
      <c r="P46" s="20"/>
      <c r="Q46" s="20"/>
      <c r="R46" s="10"/>
      <c r="S46" s="10"/>
      <c r="T46" s="10"/>
      <c r="U46" s="10"/>
      <c r="V46" s="10"/>
      <c r="W46" s="10"/>
      <c r="X46" s="10"/>
    </row>
    <row r="47" spans="1:24" s="5" customFormat="1" ht="15.6" x14ac:dyDescent="0.3">
      <c r="A47" s="19" t="s">
        <v>52</v>
      </c>
      <c r="B47" s="13">
        <v>-4.7228182500000004</v>
      </c>
      <c r="C47" s="13">
        <v>0.35936499999999999</v>
      </c>
      <c r="D47" s="13">
        <v>0.144035999999999</v>
      </c>
      <c r="E47" s="13">
        <v>-1.7026200000000099E-2</v>
      </c>
      <c r="F47" s="13">
        <v>0.29294700000000001</v>
      </c>
      <c r="G47" s="13">
        <v>0.96279999999999999</v>
      </c>
      <c r="H47" s="13">
        <f t="shared" si="5"/>
        <v>0.40080697897680351</v>
      </c>
      <c r="I47" s="13">
        <f t="shared" si="3"/>
        <v>-4.7378570534136875E-2</v>
      </c>
      <c r="J47" s="13">
        <f t="shared" si="4"/>
        <v>0.81517955282233945</v>
      </c>
      <c r="K47" s="20"/>
      <c r="L47" s="19"/>
      <c r="M47" s="20"/>
      <c r="N47" s="20"/>
      <c r="O47" s="20"/>
      <c r="P47" s="20"/>
      <c r="Q47" s="20"/>
      <c r="R47" s="10"/>
      <c r="S47" s="10"/>
      <c r="T47" s="10"/>
      <c r="U47" s="10"/>
      <c r="V47" s="10"/>
      <c r="W47" s="10"/>
      <c r="X47" s="10"/>
    </row>
    <row r="48" spans="1:24" s="5" customFormat="1" ht="15.6" x14ac:dyDescent="0.3">
      <c r="A48" s="19" t="s">
        <v>53</v>
      </c>
      <c r="B48" s="13">
        <v>-4.0238296547500001</v>
      </c>
      <c r="C48" s="13">
        <v>0.23630699999999999</v>
      </c>
      <c r="D48" s="13">
        <v>8.3345950000000002E-2</v>
      </c>
      <c r="E48" s="13">
        <v>-2.7835399999999798E-2</v>
      </c>
      <c r="F48" s="13">
        <v>0.176291</v>
      </c>
      <c r="G48" s="13">
        <v>0.94720000000000004</v>
      </c>
      <c r="H48" s="13">
        <f t="shared" si="5"/>
        <v>0.35270199359308019</v>
      </c>
      <c r="I48" s="13">
        <f t="shared" si="3"/>
        <v>-0.11779337895195571</v>
      </c>
      <c r="J48" s="13">
        <f t="shared" si="4"/>
        <v>0.74602529760015579</v>
      </c>
      <c r="K48" s="20"/>
      <c r="L48" s="19"/>
      <c r="M48" s="20"/>
      <c r="N48" s="20"/>
      <c r="O48" s="20"/>
      <c r="P48" s="20"/>
      <c r="Q48" s="20"/>
      <c r="R48" s="10"/>
      <c r="S48" s="10"/>
      <c r="T48" s="10"/>
      <c r="U48" s="10"/>
      <c r="V48" s="10"/>
      <c r="W48" s="10"/>
      <c r="X48" s="10"/>
    </row>
    <row r="49" spans="1:24" s="5" customFormat="1" ht="15.6" x14ac:dyDescent="0.3">
      <c r="A49" s="19" t="s">
        <v>54</v>
      </c>
      <c r="B49" s="13">
        <v>-5.440114125</v>
      </c>
      <c r="C49" s="13">
        <v>0.80908150000000001</v>
      </c>
      <c r="D49" s="13">
        <v>0.28282649999999898</v>
      </c>
      <c r="E49" s="13">
        <v>-6.19176000000001E-2</v>
      </c>
      <c r="F49" s="13">
        <v>0.63317800000000002</v>
      </c>
      <c r="G49" s="13">
        <v>0.93959999999999999</v>
      </c>
      <c r="H49" s="13">
        <f t="shared" si="5"/>
        <v>0.34956490786156769</v>
      </c>
      <c r="I49" s="13">
        <f t="shared" si="3"/>
        <v>-7.6528260749998731E-2</v>
      </c>
      <c r="J49" s="13">
        <f t="shared" si="4"/>
        <v>0.78258865145229495</v>
      </c>
      <c r="K49" s="20"/>
      <c r="L49" s="19"/>
      <c r="M49" s="20"/>
      <c r="N49" s="20"/>
      <c r="O49" s="20"/>
      <c r="P49" s="20"/>
      <c r="Q49" s="20"/>
      <c r="R49" s="10"/>
      <c r="S49" s="10"/>
      <c r="T49" s="10"/>
      <c r="U49" s="10"/>
      <c r="V49" s="10"/>
      <c r="W49" s="10"/>
      <c r="X49" s="10"/>
    </row>
    <row r="50" spans="1:24" s="5" customFormat="1" ht="15.6" x14ac:dyDescent="0.3">
      <c r="A50" s="19" t="s">
        <v>55</v>
      </c>
      <c r="B50" s="13">
        <v>-6.9329352999999996</v>
      </c>
      <c r="C50" s="13">
        <v>1.3029250000000001</v>
      </c>
      <c r="D50" s="13">
        <v>0.44011299999999998</v>
      </c>
      <c r="E50" s="13">
        <v>-9.6460600000000299E-2</v>
      </c>
      <c r="F50" s="13">
        <v>0.99617299999999998</v>
      </c>
      <c r="G50" s="13">
        <v>0.94679999999999997</v>
      </c>
      <c r="H50" s="13">
        <f t="shared" si="5"/>
        <v>0.33778843755396509</v>
      </c>
      <c r="I50" s="13">
        <f t="shared" si="3"/>
        <v>-7.4033885296544533E-2</v>
      </c>
      <c r="J50" s="13">
        <f t="shared" si="4"/>
        <v>0.76456664811865604</v>
      </c>
      <c r="K50" s="20"/>
      <c r="L50" s="19"/>
      <c r="M50" s="20"/>
      <c r="N50" s="20"/>
      <c r="O50" s="20"/>
      <c r="P50" s="20"/>
      <c r="Q50" s="20"/>
      <c r="R50" s="10"/>
      <c r="S50" s="10"/>
      <c r="T50" s="10"/>
      <c r="U50" s="10"/>
      <c r="V50" s="10"/>
      <c r="W50" s="10"/>
      <c r="X50" s="10"/>
    </row>
    <row r="51" spans="1:24" s="5" customFormat="1" ht="15.6" x14ac:dyDescent="0.3">
      <c r="A51" s="19" t="s">
        <v>56</v>
      </c>
      <c r="B51" s="13">
        <v>-6.2832757749999999</v>
      </c>
      <c r="C51" s="13">
        <v>1.01247</v>
      </c>
      <c r="D51" s="13">
        <v>0.33052949999999898</v>
      </c>
      <c r="E51" s="13">
        <v>-9.1184200000000701E-2</v>
      </c>
      <c r="F51" s="13">
        <v>0.76398500000000003</v>
      </c>
      <c r="G51" s="13">
        <v>0.93320000000000003</v>
      </c>
      <c r="H51" s="13">
        <f t="shared" si="5"/>
        <v>0.32645856173516152</v>
      </c>
      <c r="I51" s="13">
        <f t="shared" si="3"/>
        <v>-9.0061137613954692E-2</v>
      </c>
      <c r="J51" s="13">
        <f t="shared" si="4"/>
        <v>0.75457544421069267</v>
      </c>
      <c r="K51" s="20"/>
      <c r="L51" s="19"/>
      <c r="M51" s="20"/>
      <c r="N51" s="20"/>
      <c r="O51" s="20"/>
      <c r="P51" s="20"/>
      <c r="Q51" s="20"/>
      <c r="R51" s="10"/>
      <c r="S51" s="10"/>
      <c r="T51" s="10"/>
      <c r="U51" s="10"/>
      <c r="V51" s="10"/>
      <c r="W51" s="10"/>
      <c r="X51" s="10"/>
    </row>
    <row r="52" spans="1:24" s="5" customFormat="1" ht="15.6" x14ac:dyDescent="0.3">
      <c r="A52" s="19" t="s">
        <v>57</v>
      </c>
      <c r="B52" s="13">
        <v>-4.4743970500000003</v>
      </c>
      <c r="C52" s="13">
        <v>0.38663950000000002</v>
      </c>
      <c r="D52" s="13">
        <v>0.12216299999999999</v>
      </c>
      <c r="E52" s="13">
        <v>-4.0390199999999203E-2</v>
      </c>
      <c r="F52" s="13">
        <v>0.28947600000000001</v>
      </c>
      <c r="G52" s="13">
        <v>0.92879999999999996</v>
      </c>
      <c r="H52" s="13">
        <f t="shared" si="5"/>
        <v>0.315960992086944</v>
      </c>
      <c r="I52" s="13">
        <f t="shared" si="3"/>
        <v>-0.10446475334258191</v>
      </c>
      <c r="J52" s="13">
        <f t="shared" si="4"/>
        <v>0.74869743003495504</v>
      </c>
      <c r="K52" s="20"/>
      <c r="L52" s="19"/>
      <c r="M52" s="20"/>
      <c r="N52" s="20"/>
      <c r="O52" s="20"/>
      <c r="P52" s="20"/>
      <c r="Q52" s="20"/>
      <c r="R52" s="10"/>
      <c r="S52" s="10"/>
      <c r="T52" s="10"/>
      <c r="U52" s="10"/>
      <c r="V52" s="10"/>
      <c r="W52" s="10"/>
      <c r="X52" s="10"/>
    </row>
    <row r="53" spans="1:24" s="5" customFormat="1" ht="15.6" x14ac:dyDescent="0.3">
      <c r="A53" s="19" t="s">
        <v>58</v>
      </c>
      <c r="B53" s="13">
        <v>-3.6229408250000001</v>
      </c>
      <c r="C53" s="13">
        <v>0.202012</v>
      </c>
      <c r="D53" s="13">
        <v>6.3266650000000105E-2</v>
      </c>
      <c r="E53" s="13">
        <v>-1.34096000000001E-2</v>
      </c>
      <c r="F53" s="13">
        <v>0.15571699999999999</v>
      </c>
      <c r="G53" s="13">
        <v>0.93759999999999999</v>
      </c>
      <c r="H53" s="13">
        <f t="shared" si="5"/>
        <v>0.31318263271488872</v>
      </c>
      <c r="I53" s="13">
        <f t="shared" si="3"/>
        <v>-6.6380215036730986E-2</v>
      </c>
      <c r="J53" s="13">
        <f t="shared" si="4"/>
        <v>0.77083044571609605</v>
      </c>
      <c r="K53" s="20"/>
      <c r="L53" s="19"/>
      <c r="M53" s="20"/>
      <c r="N53" s="20"/>
      <c r="O53" s="20"/>
      <c r="P53" s="20"/>
      <c r="Q53" s="20"/>
      <c r="R53" s="10"/>
      <c r="S53" s="10"/>
      <c r="T53" s="10"/>
      <c r="U53" s="10"/>
      <c r="V53" s="10"/>
      <c r="W53" s="10"/>
      <c r="X53" s="10"/>
    </row>
    <row r="54" spans="1:24" s="5" customFormat="1" ht="15.6" x14ac:dyDescent="0.3">
      <c r="A54" s="19" t="s">
        <v>59</v>
      </c>
      <c r="B54" s="13">
        <v>-5.5246734999999996</v>
      </c>
      <c r="C54" s="13">
        <v>0.64605199999999996</v>
      </c>
      <c r="D54" s="13">
        <v>0.1889525</v>
      </c>
      <c r="E54" s="13">
        <v>-6.2627400000000194E-2</v>
      </c>
      <c r="F54" s="13">
        <v>0.46008700000000002</v>
      </c>
      <c r="G54" s="13">
        <v>0.92</v>
      </c>
      <c r="H54" s="13">
        <f t="shared" si="5"/>
        <v>0.29247258734591025</v>
      </c>
      <c r="I54" s="13">
        <f t="shared" si="3"/>
        <v>-9.6938636518422966E-2</v>
      </c>
      <c r="J54" s="13">
        <f t="shared" si="4"/>
        <v>0.71215165342727837</v>
      </c>
      <c r="K54" s="20"/>
      <c r="L54" s="19"/>
      <c r="M54" s="20"/>
      <c r="N54" s="20"/>
      <c r="O54" s="20"/>
      <c r="P54" s="20"/>
      <c r="Q54" s="20"/>
      <c r="R54" s="10"/>
      <c r="S54" s="10"/>
      <c r="T54" s="10"/>
      <c r="U54" s="10"/>
      <c r="V54" s="10"/>
      <c r="W54" s="10"/>
      <c r="X54" s="10"/>
    </row>
    <row r="55" spans="1:24" s="5" customFormat="1" ht="15.6" x14ac:dyDescent="0.3">
      <c r="A55" s="19" t="s">
        <v>60</v>
      </c>
      <c r="B55" s="13">
        <v>-3.6918312000000002</v>
      </c>
      <c r="C55" s="13">
        <v>0.50227650000000001</v>
      </c>
      <c r="D55" s="13">
        <v>0.14618999999999999</v>
      </c>
      <c r="E55" s="13">
        <v>-5.9118799999999402E-2</v>
      </c>
      <c r="F55" s="13">
        <v>0.35492299999999999</v>
      </c>
      <c r="G55" s="13">
        <v>0.90559999999999996</v>
      </c>
      <c r="H55" s="13">
        <f t="shared" si="5"/>
        <v>0.29105482737097987</v>
      </c>
      <c r="I55" s="13">
        <f t="shared" si="3"/>
        <v>-0.11770170414104462</v>
      </c>
      <c r="J55" s="13">
        <f t="shared" si="4"/>
        <v>0.70662871944038785</v>
      </c>
      <c r="K55" s="20"/>
      <c r="L55" s="19"/>
      <c r="M55" s="20"/>
      <c r="N55" s="20"/>
      <c r="O55" s="20"/>
      <c r="P55" s="20"/>
      <c r="Q55" s="20"/>
      <c r="R55" s="10"/>
      <c r="S55" s="10"/>
      <c r="T55" s="10"/>
      <c r="U55" s="10"/>
      <c r="V55" s="10"/>
      <c r="W55" s="10"/>
      <c r="X55" s="10"/>
    </row>
    <row r="56" spans="1:24" s="5" customFormat="1" ht="15.6" x14ac:dyDescent="0.3">
      <c r="A56" s="19" t="s">
        <v>61</v>
      </c>
      <c r="B56" s="13">
        <v>-4.8656246249999997</v>
      </c>
      <c r="C56" s="13">
        <v>0.3484505</v>
      </c>
      <c r="D56" s="13">
        <v>9.1535050000000506E-2</v>
      </c>
      <c r="E56" s="13">
        <v>-5.3968199999999897E-2</v>
      </c>
      <c r="F56" s="13">
        <v>0.238592</v>
      </c>
      <c r="G56" s="13">
        <v>0.89639999999999997</v>
      </c>
      <c r="H56" s="13">
        <f t="shared" si="5"/>
        <v>0.26269168791550163</v>
      </c>
      <c r="I56" s="13">
        <f t="shared" si="3"/>
        <v>-0.15488053539885838</v>
      </c>
      <c r="J56" s="13">
        <f t="shared" si="4"/>
        <v>0.68472279419888904</v>
      </c>
      <c r="K56" s="20"/>
      <c r="L56" s="19"/>
      <c r="M56" s="20"/>
      <c r="N56" s="20"/>
      <c r="O56" s="20"/>
      <c r="P56" s="20"/>
      <c r="Q56" s="20"/>
      <c r="R56" s="10"/>
      <c r="S56" s="10"/>
      <c r="T56" s="10"/>
      <c r="U56" s="10"/>
      <c r="V56" s="10"/>
      <c r="W56" s="10"/>
      <c r="X56" s="10"/>
    </row>
    <row r="57" spans="1:24" s="5" customFormat="1" ht="15.6" x14ac:dyDescent="0.3">
      <c r="A57" s="19" t="s">
        <v>62</v>
      </c>
      <c r="B57" s="13">
        <v>-3.677483075</v>
      </c>
      <c r="C57" s="13">
        <v>0.33890700000000001</v>
      </c>
      <c r="D57" s="13">
        <v>0.13599</v>
      </c>
      <c r="E57" s="13">
        <v>-7.0249100000001601E-3</v>
      </c>
      <c r="F57" s="13">
        <v>0.289109</v>
      </c>
      <c r="G57" s="13">
        <v>0.96199999999999997</v>
      </c>
      <c r="H57" s="13">
        <f t="shared" si="5"/>
        <v>0.40126052279828978</v>
      </c>
      <c r="I57" s="13">
        <f t="shared" si="3"/>
        <v>-2.0728134857055651E-2</v>
      </c>
      <c r="J57" s="13">
        <f t="shared" si="4"/>
        <v>0.85306293466939309</v>
      </c>
      <c r="K57" s="20"/>
      <c r="L57" s="19"/>
      <c r="M57" s="20"/>
      <c r="N57" s="20"/>
      <c r="O57" s="20"/>
      <c r="P57" s="20"/>
      <c r="Q57" s="20"/>
      <c r="R57" s="10"/>
      <c r="S57" s="10"/>
      <c r="T57" s="10"/>
      <c r="U57" s="10"/>
      <c r="V57" s="10"/>
      <c r="W57" s="10"/>
      <c r="X57" s="10"/>
    </row>
    <row r="58" spans="1:24" s="5" customFormat="1" ht="15.6" x14ac:dyDescent="0.3">
      <c r="A58" s="19" t="s">
        <v>63</v>
      </c>
      <c r="B58" s="13">
        <v>-4.0114367499999997</v>
      </c>
      <c r="C58" s="13">
        <v>0.68401599999999996</v>
      </c>
      <c r="D58" s="13">
        <v>-0.47473749999999998</v>
      </c>
      <c r="E58" s="13">
        <v>-0.777146</v>
      </c>
      <c r="F58" s="13">
        <v>-0.19303799999999999</v>
      </c>
      <c r="G58" s="13">
        <v>0.99960000000000004</v>
      </c>
      <c r="H58" s="13">
        <f t="shared" si="5"/>
        <v>-0.69404443755701617</v>
      </c>
      <c r="I58" s="13">
        <f t="shared" si="3"/>
        <v>-1.1361517859231365</v>
      </c>
      <c r="J58" s="13">
        <f t="shared" si="4"/>
        <v>-0.28221269677902272</v>
      </c>
      <c r="K58" s="20"/>
      <c r="L58" s="19"/>
      <c r="M58" s="20"/>
      <c r="N58" s="20"/>
      <c r="O58" s="20"/>
      <c r="P58" s="20"/>
      <c r="Q58" s="20"/>
      <c r="R58" s="10"/>
      <c r="S58" s="10"/>
      <c r="T58" s="10"/>
      <c r="U58" s="10"/>
      <c r="V58" s="10"/>
      <c r="W58" s="10"/>
      <c r="X58" s="10"/>
    </row>
    <row r="59" spans="1:24" s="5" customFormat="1" ht="15.6" x14ac:dyDescent="0.3">
      <c r="A59" s="19" t="s">
        <v>64</v>
      </c>
      <c r="B59" s="13">
        <v>-4.7162492499999997</v>
      </c>
      <c r="C59" s="13">
        <v>0.80471700000000002</v>
      </c>
      <c r="D59" s="13">
        <v>0.242174</v>
      </c>
      <c r="E59" s="13">
        <v>-0.114163</v>
      </c>
      <c r="F59" s="13">
        <v>0.57288399999999995</v>
      </c>
      <c r="G59" s="13">
        <v>0.91959999999999997</v>
      </c>
      <c r="H59" s="13">
        <f t="shared" si="5"/>
        <v>0.30094306445620012</v>
      </c>
      <c r="I59" s="13">
        <f t="shared" si="3"/>
        <v>-0.14186726513793047</v>
      </c>
      <c r="J59" s="13">
        <f t="shared" si="4"/>
        <v>0.71190741589900541</v>
      </c>
      <c r="K59" s="20"/>
      <c r="L59" s="19"/>
      <c r="M59" s="20"/>
      <c r="N59" s="20"/>
      <c r="O59" s="20"/>
      <c r="P59" s="20"/>
      <c r="Q59" s="20"/>
      <c r="R59" s="10"/>
      <c r="S59" s="10"/>
      <c r="T59" s="10"/>
      <c r="U59" s="10"/>
      <c r="V59" s="10"/>
      <c r="W59" s="10"/>
      <c r="X59" s="10"/>
    </row>
    <row r="60" spans="1:24" s="5" customFormat="1" ht="15.6" x14ac:dyDescent="0.3">
      <c r="A60" s="19" t="s">
        <v>65</v>
      </c>
      <c r="B60" s="13">
        <v>-5.8227026825000001</v>
      </c>
      <c r="C60" s="13">
        <v>1.1138749999999999</v>
      </c>
      <c r="D60" s="13">
        <v>0.50181900000000002</v>
      </c>
      <c r="E60" s="13">
        <v>3.4314000000000199E-2</v>
      </c>
      <c r="F60" s="13">
        <v>0.98248899999999895</v>
      </c>
      <c r="G60" s="13">
        <v>0.97960000000000003</v>
      </c>
      <c r="H60" s="13">
        <f t="shared" si="5"/>
        <v>0.45051644035461791</v>
      </c>
      <c r="I60" s="13">
        <f t="shared" si="3"/>
        <v>3.080597014925391E-2</v>
      </c>
      <c r="J60" s="13">
        <f t="shared" si="4"/>
        <v>0.88204601054875909</v>
      </c>
      <c r="K60" s="20"/>
      <c r="L60" s="19"/>
      <c r="M60" s="20"/>
      <c r="N60" s="20"/>
      <c r="O60" s="20"/>
      <c r="P60" s="20"/>
      <c r="Q60" s="20"/>
      <c r="R60" s="10"/>
      <c r="S60" s="10"/>
      <c r="T60" s="10"/>
      <c r="U60" s="10"/>
      <c r="V60" s="10"/>
      <c r="W60" s="10"/>
      <c r="X60" s="10"/>
    </row>
    <row r="61" spans="1:24" s="5" customFormat="1" ht="15.6" x14ac:dyDescent="0.3">
      <c r="A61" s="19" t="s">
        <v>66</v>
      </c>
      <c r="B61" s="13">
        <v>-2.8548938000000001</v>
      </c>
      <c r="C61" s="13">
        <v>0.78432950000000001</v>
      </c>
      <c r="D61" s="13">
        <v>0.35462250000000101</v>
      </c>
      <c r="E61" s="13">
        <v>3.1080000000000201E-2</v>
      </c>
      <c r="F61" s="13">
        <v>0.69079999999999997</v>
      </c>
      <c r="G61" s="13">
        <v>0.98519999999999996</v>
      </c>
      <c r="H61" s="13">
        <f t="shared" si="5"/>
        <v>0.45213459394298061</v>
      </c>
      <c r="I61" s="13">
        <f t="shared" si="3"/>
        <v>3.9626203017992058E-2</v>
      </c>
      <c r="J61" s="13">
        <f t="shared" si="4"/>
        <v>0.88075228586965038</v>
      </c>
      <c r="K61" s="20"/>
      <c r="L61" s="19"/>
      <c r="M61" s="20"/>
      <c r="N61" s="20"/>
      <c r="O61" s="20"/>
      <c r="P61" s="20"/>
      <c r="Q61" s="20"/>
      <c r="R61" s="10"/>
      <c r="S61" s="10"/>
      <c r="T61" s="10"/>
      <c r="U61" s="10"/>
      <c r="V61" s="10"/>
      <c r="W61" s="10"/>
      <c r="X61" s="10"/>
    </row>
    <row r="62" spans="1:24" s="5" customFormat="1" ht="15.6" x14ac:dyDescent="0.3">
      <c r="A62" s="19" t="s">
        <v>67</v>
      </c>
      <c r="B62" s="13">
        <v>-6.2501255000000002</v>
      </c>
      <c r="C62" s="13">
        <v>1.3258749999999999</v>
      </c>
      <c r="D62" s="13">
        <v>0.75040649999999998</v>
      </c>
      <c r="E62" s="13">
        <v>0.146818</v>
      </c>
      <c r="F62" s="13">
        <v>1.2720100000000001</v>
      </c>
      <c r="G62" s="13">
        <v>0.996</v>
      </c>
      <c r="H62" s="13">
        <f t="shared" si="5"/>
        <v>0.56597077401715845</v>
      </c>
      <c r="I62" s="13">
        <f t="shared" si="3"/>
        <v>0.11073291222777412</v>
      </c>
      <c r="J62" s="13">
        <f t="shared" si="4"/>
        <v>0.95937399830300762</v>
      </c>
      <c r="K62" s="20"/>
      <c r="L62" s="19"/>
      <c r="M62" s="20"/>
      <c r="N62" s="20"/>
      <c r="O62" s="20"/>
      <c r="P62" s="20"/>
      <c r="Q62" s="20"/>
      <c r="R62" s="10"/>
      <c r="S62" s="10"/>
      <c r="T62" s="10"/>
      <c r="U62" s="10"/>
      <c r="V62" s="10"/>
      <c r="W62" s="10"/>
      <c r="X62" s="10"/>
    </row>
    <row r="63" spans="1:24" s="5" customFormat="1" ht="15.6" x14ac:dyDescent="0.3">
      <c r="A63" s="19" t="s">
        <v>68</v>
      </c>
      <c r="B63" s="13">
        <v>-0.27750997500000002</v>
      </c>
      <c r="C63" s="13">
        <v>0.5460585</v>
      </c>
      <c r="D63" s="13">
        <v>0.20349800000000001</v>
      </c>
      <c r="E63" s="13">
        <v>-1.5844299999999999E-2</v>
      </c>
      <c r="F63" s="13">
        <v>0.46104000000000001</v>
      </c>
      <c r="G63" s="13">
        <v>0.95799999999999996</v>
      </c>
      <c r="H63" s="13">
        <f t="shared" si="5"/>
        <v>0.37266703109648508</v>
      </c>
      <c r="I63" s="13">
        <f t="shared" si="3"/>
        <v>-2.9015755637903262E-2</v>
      </c>
      <c r="J63" s="13">
        <f t="shared" si="4"/>
        <v>0.84430514313026905</v>
      </c>
      <c r="K63" s="20"/>
      <c r="L63" s="19"/>
      <c r="M63" s="20"/>
      <c r="N63" s="20"/>
      <c r="O63" s="20"/>
      <c r="P63" s="20"/>
      <c r="Q63" s="20"/>
      <c r="R63" s="10"/>
      <c r="S63" s="10"/>
      <c r="T63" s="10"/>
      <c r="U63" s="10"/>
      <c r="V63" s="10"/>
      <c r="W63" s="10"/>
      <c r="X63" s="10"/>
    </row>
    <row r="64" spans="1:24" s="5" customFormat="1" ht="15.6" x14ac:dyDescent="0.3">
      <c r="A64" s="19" t="s">
        <v>69</v>
      </c>
      <c r="B64" s="13">
        <v>-4.2966519500000002</v>
      </c>
      <c r="C64" s="13">
        <v>0.41308250000000002</v>
      </c>
      <c r="D64" s="13">
        <v>0.17666100000000001</v>
      </c>
      <c r="E64" s="13">
        <v>1.84492000000001E-2</v>
      </c>
      <c r="F64" s="13">
        <v>0.365838</v>
      </c>
      <c r="G64" s="13">
        <v>0.9728</v>
      </c>
      <c r="H64" s="13">
        <f t="shared" si="5"/>
        <v>0.42766517584259806</v>
      </c>
      <c r="I64" s="13">
        <f t="shared" si="3"/>
        <v>4.4662264801825544E-2</v>
      </c>
      <c r="J64" s="13">
        <f t="shared" si="4"/>
        <v>0.88562938396083102</v>
      </c>
      <c r="K64" s="20"/>
      <c r="L64" s="19"/>
      <c r="M64" s="20"/>
      <c r="N64" s="20"/>
      <c r="O64" s="20"/>
      <c r="P64" s="20"/>
      <c r="Q64" s="20"/>
      <c r="R64" s="10"/>
      <c r="S64" s="10"/>
      <c r="T64" s="10"/>
      <c r="U64" s="10"/>
      <c r="V64" s="10"/>
      <c r="W64" s="10"/>
      <c r="X64" s="10"/>
    </row>
    <row r="65" spans="1:24" s="5" customFormat="1" ht="15.6" x14ac:dyDescent="0.3">
      <c r="A65" s="23" t="s">
        <v>70</v>
      </c>
      <c r="B65" s="15">
        <v>0.913585325</v>
      </c>
      <c r="C65" s="15">
        <v>0.77276500000000004</v>
      </c>
      <c r="D65" s="15">
        <v>0.2424955</v>
      </c>
      <c r="E65" s="15">
        <v>-7.4754200000000104E-2</v>
      </c>
      <c r="F65" s="15">
        <v>0.57643500000000003</v>
      </c>
      <c r="G65" s="15">
        <v>0.9264</v>
      </c>
      <c r="H65" s="15">
        <f t="shared" si="5"/>
        <v>0.31380238494238222</v>
      </c>
      <c r="I65" s="15">
        <f t="shared" si="3"/>
        <v>-9.6736006418510281E-2</v>
      </c>
      <c r="J65" s="15">
        <f t="shared" si="4"/>
        <v>0.74593828654248062</v>
      </c>
      <c r="K65" s="20"/>
      <c r="L65" s="19"/>
      <c r="M65" s="20"/>
      <c r="N65" s="20"/>
      <c r="O65" s="20"/>
      <c r="P65" s="20"/>
      <c r="Q65" s="20"/>
      <c r="R65" s="10"/>
      <c r="S65" s="10"/>
      <c r="T65" s="10"/>
      <c r="U65" s="10"/>
      <c r="V65" s="10"/>
      <c r="W65" s="10"/>
      <c r="X65" s="10"/>
    </row>
    <row r="66" spans="1:24" ht="18.600000000000001" x14ac:dyDescent="0.3">
      <c r="A66" s="24" t="s">
        <v>71</v>
      </c>
      <c r="B66" s="5"/>
      <c r="C66" s="25"/>
      <c r="D66" s="5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</row>
    <row r="67" spans="1:24" ht="19.8" x14ac:dyDescent="0.4">
      <c r="A67" s="24" t="s">
        <v>72</v>
      </c>
      <c r="B67" s="5"/>
      <c r="C67" s="5"/>
      <c r="D67" s="5"/>
    </row>
    <row r="68" spans="1:24" ht="19.8" x14ac:dyDescent="0.4">
      <c r="A68" s="24" t="s">
        <v>73</v>
      </c>
      <c r="B68" s="5"/>
      <c r="C68" s="5"/>
      <c r="D68" s="5"/>
    </row>
    <row r="69" spans="1:24" x14ac:dyDescent="0.3">
      <c r="A69" s="5"/>
      <c r="B69" s="5"/>
      <c r="C69" s="5"/>
      <c r="D69" s="5"/>
    </row>
    <row r="70" spans="1:24" x14ac:dyDescent="0.3">
      <c r="A70" s="5"/>
      <c r="B70" s="5"/>
      <c r="C70" s="5"/>
      <c r="D70" s="5"/>
    </row>
    <row r="71" spans="1:24" x14ac:dyDescent="0.3">
      <c r="A71" s="5"/>
      <c r="B71" s="5"/>
      <c r="C71" s="5"/>
      <c r="D71" s="5"/>
    </row>
  </sheetData>
  <mergeCells count="4">
    <mergeCell ref="E2:F2"/>
    <mergeCell ref="I2:J2"/>
    <mergeCell ref="E14:F14"/>
    <mergeCell ref="I14:J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2023-11-11T13:01:59Z</dcterms:created>
  <dcterms:modified xsi:type="dcterms:W3CDTF">2023-11-13T10:11:08Z</dcterms:modified>
</cp:coreProperties>
</file>