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孟德尔\复现\子宫内膜异位症\"/>
    </mc:Choice>
  </mc:AlternateContent>
  <xr:revisionPtr revIDLastSave="0" documentId="13_ncr:1_{A3DE9378-6043-425A-A51D-7781B1D911BA}" xr6:coauthVersionLast="47" xr6:coauthVersionMax="47" xr10:uidLastSave="{00000000-0000-0000-0000-000000000000}"/>
  <bookViews>
    <workbookView xWindow="-98" yWindow="-98" windowWidth="19396" windowHeight="11475" activeTab="2" xr2:uid="{1544E4F0-E1D6-4599-9420-B032A532386F}"/>
  </bookViews>
  <sheets>
    <sheet name="Table S1" sheetId="1" r:id="rId1"/>
    <sheet name="Table S2" sheetId="3" r:id="rId2"/>
    <sheet name="Table S3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</calcChain>
</file>

<file path=xl/sharedStrings.xml><?xml version="1.0" encoding="utf-8"?>
<sst xmlns="http://schemas.openxmlformats.org/spreadsheetml/2006/main" count="131" uniqueCount="56">
  <si>
    <t>effect_allele.exposure</t>
  </si>
  <si>
    <t>other_allele.exposure</t>
  </si>
  <si>
    <t>SNP</t>
  </si>
  <si>
    <t>beta.exposure</t>
  </si>
  <si>
    <t>se.exposure</t>
  </si>
  <si>
    <t>eaf.exposure</t>
  </si>
  <si>
    <t>exposure</t>
  </si>
  <si>
    <t>mr_keep.exposure</t>
  </si>
  <si>
    <t>pval.exposure</t>
  </si>
  <si>
    <t>T</t>
  </si>
  <si>
    <t>C</t>
  </si>
  <si>
    <t>rs4654991</t>
  </si>
  <si>
    <t>G</t>
  </si>
  <si>
    <t>A</t>
  </si>
  <si>
    <t>rs10917151</t>
  </si>
  <si>
    <t>rs6025</t>
  </si>
  <si>
    <t>rs57439315</t>
  </si>
  <si>
    <t>rs6546324</t>
  </si>
  <si>
    <t>rs940061</t>
  </si>
  <si>
    <t>rs17773240</t>
  </si>
  <si>
    <t>rs2483211</t>
  </si>
  <si>
    <t>rs62440680</t>
  </si>
  <si>
    <t>rs140993356</t>
  </si>
  <si>
    <t>rs851983</t>
  </si>
  <si>
    <t>rs34068702</t>
  </si>
  <si>
    <t>rs13264285</t>
  </si>
  <si>
    <t>rs2779747</t>
  </si>
  <si>
    <t>rs11031005</t>
  </si>
  <si>
    <t>rs12317475</t>
  </si>
  <si>
    <t>rs66741626</t>
  </si>
  <si>
    <t>rs10778172</t>
  </si>
  <si>
    <t>rs496394</t>
  </si>
  <si>
    <t>rs2967675</t>
  </si>
  <si>
    <t>R2</t>
    <phoneticPr fontId="1" type="noConversion"/>
  </si>
  <si>
    <t>F</t>
    <phoneticPr fontId="1" type="noConversion"/>
  </si>
  <si>
    <t>Exposure</t>
  </si>
  <si>
    <t>Outcome</t>
  </si>
  <si>
    <t>egger_intercept</t>
  </si>
  <si>
    <t>SE</t>
  </si>
  <si>
    <t>P-value</t>
  </si>
  <si>
    <t>endometriosis</t>
    <phoneticPr fontId="1" type="noConversion"/>
  </si>
  <si>
    <t>CHD</t>
    <phoneticPr fontId="1" type="noConversion"/>
  </si>
  <si>
    <t>MI</t>
    <phoneticPr fontId="1" type="noConversion"/>
  </si>
  <si>
    <t>HF</t>
    <phoneticPr fontId="1" type="noConversion"/>
  </si>
  <si>
    <t>AF</t>
    <phoneticPr fontId="1" type="noConversion"/>
  </si>
  <si>
    <t>Method</t>
  </si>
  <si>
    <t>Q</t>
  </si>
  <si>
    <t>Q_df</t>
  </si>
  <si>
    <t>Q_pval</t>
  </si>
  <si>
    <t>MR Egger</t>
  </si>
  <si>
    <t>Inverse variance weighted</t>
  </si>
  <si>
    <t>Hypertension</t>
    <phoneticPr fontId="1" type="noConversion"/>
  </si>
  <si>
    <t>Stroke</t>
    <phoneticPr fontId="1" type="noConversion"/>
  </si>
  <si>
    <t>Table S2: Heterogeneity analysis of mendelian randomization analysis.</t>
    <phoneticPr fontId="1" type="noConversion"/>
  </si>
  <si>
    <r>
      <rPr>
        <b/>
        <sz val="11"/>
        <color rgb="FFFF0000"/>
        <rFont val="Times New Roman"/>
        <family val="1"/>
      </rPr>
      <t>Table S3</t>
    </r>
    <r>
      <rPr>
        <b/>
        <sz val="11"/>
        <color theme="1"/>
        <rFont val="Times New Roman"/>
        <family val="1"/>
      </rPr>
      <t>: Pleiotropy analysis of mendelian randomization analysis.</t>
    </r>
    <phoneticPr fontId="1" type="noConversion"/>
  </si>
  <si>
    <t>Table S1:SNPs information and F-statistics included in the final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</si>
</sst>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11" fontId="3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E0942-3C07-430E-8AE4-CDB5074C1533}">
  <dimension ref="A1:K22"/>
  <sheetViews>
    <sheetView workbookViewId="0"/>
  </sheetViews>
  <sheetFormatPr defaultRowHeight="13.9" x14ac:dyDescent="0.4"/>
  <sheetData>
    <row r="1" spans="1:11" x14ac:dyDescent="0.4">
      <c r="A1" s="1" t="s">
        <v>55</v>
      </c>
    </row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33</v>
      </c>
      <c r="K2" s="1" t="s">
        <v>34</v>
      </c>
    </row>
    <row r="3" spans="1:11" x14ac:dyDescent="0.4">
      <c r="A3" s="2" t="s">
        <v>9</v>
      </c>
      <c r="B3" s="2" t="s">
        <v>10</v>
      </c>
      <c r="C3" s="2" t="s">
        <v>11</v>
      </c>
      <c r="D3" s="2">
        <v>8.8393700000000006E-2</v>
      </c>
      <c r="E3" s="2">
        <v>1.5629799999999999E-2</v>
      </c>
      <c r="F3" s="2">
        <v>0.195185</v>
      </c>
      <c r="G3" s="2" t="s">
        <v>6</v>
      </c>
      <c r="H3" s="2" t="b">
        <v>1</v>
      </c>
      <c r="I3" s="4">
        <v>1.55E-8</v>
      </c>
      <c r="J3" s="2">
        <f t="shared" ref="J3:J22" si="0">2*(1-F3)*F3*D3*D3</f>
        <v>2.4547943943695532E-3</v>
      </c>
      <c r="K3" s="2">
        <f t="shared" ref="K3:K22" si="1">J3*122652*(1-J3)</f>
        <v>300.34633920282363</v>
      </c>
    </row>
    <row r="4" spans="1:11" x14ac:dyDescent="0.4">
      <c r="A4" s="2" t="s">
        <v>12</v>
      </c>
      <c r="B4" s="2" t="s">
        <v>13</v>
      </c>
      <c r="C4" s="2" t="s">
        <v>14</v>
      </c>
      <c r="D4" s="2">
        <v>0.15674399999999999</v>
      </c>
      <c r="E4" s="2">
        <v>1.62506E-2</v>
      </c>
      <c r="F4" s="2">
        <v>0.169159</v>
      </c>
      <c r="G4" s="2" t="s">
        <v>6</v>
      </c>
      <c r="H4" s="2" t="b">
        <v>1</v>
      </c>
      <c r="I4" s="4">
        <v>5.1399999999999999E-22</v>
      </c>
      <c r="J4" s="2">
        <f t="shared" si="0"/>
        <v>6.9059729907891632E-3</v>
      </c>
      <c r="K4" s="2">
        <f t="shared" si="1"/>
        <v>841.18182330058914</v>
      </c>
    </row>
    <row r="5" spans="1:11" x14ac:dyDescent="0.4">
      <c r="A5" s="2" t="s">
        <v>10</v>
      </c>
      <c r="B5" s="2" t="s">
        <v>9</v>
      </c>
      <c r="C5" s="2" t="s">
        <v>15</v>
      </c>
      <c r="D5" s="2">
        <v>-0.268013</v>
      </c>
      <c r="E5" s="2">
        <v>4.6331600000000001E-2</v>
      </c>
      <c r="F5" s="2">
        <v>2.0776200000000002E-2</v>
      </c>
      <c r="G5" s="2" t="s">
        <v>6</v>
      </c>
      <c r="H5" s="2" t="b">
        <v>1</v>
      </c>
      <c r="I5" s="4">
        <v>7.2699999999999999E-9</v>
      </c>
      <c r="J5" s="2">
        <f t="shared" si="0"/>
        <v>2.9227373770423456E-3</v>
      </c>
      <c r="K5" s="2">
        <f t="shared" si="1"/>
        <v>357.43184308768684</v>
      </c>
    </row>
    <row r="6" spans="1:11" x14ac:dyDescent="0.4">
      <c r="A6" s="2" t="s">
        <v>12</v>
      </c>
      <c r="B6" s="2" t="s">
        <v>9</v>
      </c>
      <c r="C6" s="2" t="s">
        <v>16</v>
      </c>
      <c r="D6" s="2">
        <v>-0.106104</v>
      </c>
      <c r="E6" s="2">
        <v>1.29759E-2</v>
      </c>
      <c r="F6" s="2">
        <v>0.37761099999999997</v>
      </c>
      <c r="G6" s="2" t="s">
        <v>6</v>
      </c>
      <c r="H6" s="2" t="b">
        <v>1</v>
      </c>
      <c r="I6" s="4">
        <v>2.91E-16</v>
      </c>
      <c r="J6" s="2">
        <f t="shared" si="0"/>
        <v>5.2917589661827169E-3</v>
      </c>
      <c r="K6" s="2">
        <f t="shared" si="1"/>
        <v>645.61023197074178</v>
      </c>
    </row>
    <row r="7" spans="1:11" x14ac:dyDescent="0.4">
      <c r="A7" s="2" t="s">
        <v>13</v>
      </c>
      <c r="B7" s="2" t="s">
        <v>10</v>
      </c>
      <c r="C7" s="2" t="s">
        <v>17</v>
      </c>
      <c r="D7" s="2">
        <v>-0.10355499999999999</v>
      </c>
      <c r="E7" s="2">
        <v>1.33472E-2</v>
      </c>
      <c r="F7" s="2">
        <v>0.69119200000000003</v>
      </c>
      <c r="G7" s="2" t="s">
        <v>6</v>
      </c>
      <c r="H7" s="2" t="b">
        <v>1</v>
      </c>
      <c r="I7" s="4">
        <v>8.5899999999999996E-15</v>
      </c>
      <c r="J7" s="2">
        <f t="shared" si="0"/>
        <v>4.577827115272954E-3</v>
      </c>
      <c r="K7" s="2">
        <f t="shared" si="1"/>
        <v>558.90929456986885</v>
      </c>
    </row>
    <row r="8" spans="1:11" x14ac:dyDescent="0.4">
      <c r="A8" s="2" t="s">
        <v>13</v>
      </c>
      <c r="B8" s="2" t="s">
        <v>12</v>
      </c>
      <c r="C8" s="2" t="s">
        <v>18</v>
      </c>
      <c r="D8" s="2">
        <v>9.8771999999999999E-2</v>
      </c>
      <c r="E8" s="2">
        <v>1.6139400000000002E-2</v>
      </c>
      <c r="F8" s="2">
        <v>0.17499500000000001</v>
      </c>
      <c r="G8" s="2" t="s">
        <v>6</v>
      </c>
      <c r="H8" s="2" t="b">
        <v>1</v>
      </c>
      <c r="I8" s="4">
        <v>9.3600000000000008E-10</v>
      </c>
      <c r="J8" s="2">
        <f t="shared" si="0"/>
        <v>2.816955016490309E-3</v>
      </c>
      <c r="K8" s="2">
        <f t="shared" si="1"/>
        <v>344.53189417005962</v>
      </c>
    </row>
    <row r="9" spans="1:11" x14ac:dyDescent="0.4">
      <c r="A9" s="2" t="s">
        <v>9</v>
      </c>
      <c r="B9" s="2" t="s">
        <v>10</v>
      </c>
      <c r="C9" s="2" t="s">
        <v>19</v>
      </c>
      <c r="D9" s="2">
        <v>-0.160826</v>
      </c>
      <c r="E9" s="2">
        <v>1.48153E-2</v>
      </c>
      <c r="F9" s="2">
        <v>0.244612</v>
      </c>
      <c r="G9" s="2" t="s">
        <v>6</v>
      </c>
      <c r="H9" s="2" t="b">
        <v>1</v>
      </c>
      <c r="I9" s="4">
        <v>1.8799999999999998E-27</v>
      </c>
      <c r="J9" s="2">
        <f t="shared" si="0"/>
        <v>9.5585134710636423E-3</v>
      </c>
      <c r="K9" s="2">
        <f t="shared" si="1"/>
        <v>1161.16467222295</v>
      </c>
    </row>
    <row r="10" spans="1:11" x14ac:dyDescent="0.4">
      <c r="A10" s="2" t="s">
        <v>9</v>
      </c>
      <c r="B10" s="2" t="s">
        <v>10</v>
      </c>
      <c r="C10" s="2" t="s">
        <v>20</v>
      </c>
      <c r="D10" s="2">
        <v>-9.6674399999999994E-2</v>
      </c>
      <c r="E10" s="2">
        <v>1.68478E-2</v>
      </c>
      <c r="F10" s="2">
        <v>0.840862</v>
      </c>
      <c r="G10" s="2" t="s">
        <v>6</v>
      </c>
      <c r="H10" s="2" t="b">
        <v>1</v>
      </c>
      <c r="I10" s="4">
        <v>9.5700000000000007E-9</v>
      </c>
      <c r="J10" s="2">
        <f t="shared" si="0"/>
        <v>2.5012182477901776E-3</v>
      </c>
      <c r="K10" s="2">
        <f t="shared" si="1"/>
        <v>306.01209824328987</v>
      </c>
    </row>
    <row r="11" spans="1:11" x14ac:dyDescent="0.4">
      <c r="A11" s="2" t="s">
        <v>9</v>
      </c>
      <c r="B11" s="2" t="s">
        <v>12</v>
      </c>
      <c r="C11" s="2" t="s">
        <v>21</v>
      </c>
      <c r="D11" s="2">
        <v>8.9455699999999999E-2</v>
      </c>
      <c r="E11" s="2">
        <v>1.25442E-2</v>
      </c>
      <c r="F11" s="2">
        <v>0.43221100000000001</v>
      </c>
      <c r="G11" s="2" t="s">
        <v>6</v>
      </c>
      <c r="H11" s="2" t="b">
        <v>1</v>
      </c>
      <c r="I11" s="4">
        <v>9.949999999999999E-13</v>
      </c>
      <c r="J11" s="2">
        <f t="shared" si="0"/>
        <v>3.9276142116980032E-3</v>
      </c>
      <c r="K11" s="2">
        <f t="shared" si="1"/>
        <v>479.83768972686562</v>
      </c>
    </row>
    <row r="12" spans="1:11" x14ac:dyDescent="0.4">
      <c r="A12" s="2" t="s">
        <v>13</v>
      </c>
      <c r="B12" s="2" t="s">
        <v>12</v>
      </c>
      <c r="C12" s="2" t="s">
        <v>22</v>
      </c>
      <c r="D12" s="2">
        <v>0.26208199999999998</v>
      </c>
      <c r="E12" s="2">
        <v>2.53519E-2</v>
      </c>
      <c r="F12" s="2">
        <v>5.8027000000000002E-2</v>
      </c>
      <c r="G12" s="2" t="s">
        <v>6</v>
      </c>
      <c r="H12" s="2" t="b">
        <v>1</v>
      </c>
      <c r="I12" s="4">
        <v>4.7500000000000003E-25</v>
      </c>
      <c r="J12" s="2">
        <f t="shared" si="0"/>
        <v>7.5088418433207427E-3</v>
      </c>
      <c r="K12" s="2">
        <f t="shared" si="1"/>
        <v>914.05901813175933</v>
      </c>
    </row>
    <row r="13" spans="1:11" x14ac:dyDescent="0.4">
      <c r="A13" s="2" t="s">
        <v>13</v>
      </c>
      <c r="B13" s="2" t="s">
        <v>12</v>
      </c>
      <c r="C13" s="2" t="s">
        <v>23</v>
      </c>
      <c r="D13" s="2">
        <v>0.11047700000000001</v>
      </c>
      <c r="E13" s="2">
        <v>1.24753E-2</v>
      </c>
      <c r="F13" s="2">
        <v>0.44497300000000001</v>
      </c>
      <c r="G13" s="2" t="s">
        <v>6</v>
      </c>
      <c r="H13" s="2" t="b">
        <v>1</v>
      </c>
      <c r="I13" s="4">
        <v>8.3199999999999998E-19</v>
      </c>
      <c r="J13" s="2">
        <f t="shared" si="0"/>
        <v>6.0286699844592931E-3</v>
      </c>
      <c r="K13" s="2">
        <f t="shared" si="1"/>
        <v>734.97066094667423</v>
      </c>
    </row>
    <row r="14" spans="1:11" x14ac:dyDescent="0.4">
      <c r="A14" s="2" t="s">
        <v>13</v>
      </c>
      <c r="B14" s="2" t="s">
        <v>12</v>
      </c>
      <c r="C14" s="2" t="s">
        <v>24</v>
      </c>
      <c r="D14" s="2">
        <v>-7.8376899999999999E-2</v>
      </c>
      <c r="E14" s="2">
        <v>1.35815E-2</v>
      </c>
      <c r="F14" s="2">
        <v>0.30975799999999998</v>
      </c>
      <c r="G14" s="2" t="s">
        <v>6</v>
      </c>
      <c r="H14" s="2" t="b">
        <v>1</v>
      </c>
      <c r="I14" s="4">
        <v>7.8899999999999998E-9</v>
      </c>
      <c r="J14" s="2">
        <f t="shared" si="0"/>
        <v>2.6268185417038744E-3</v>
      </c>
      <c r="K14" s="2">
        <f t="shared" si="1"/>
        <v>321.33822743311231</v>
      </c>
    </row>
    <row r="15" spans="1:11" x14ac:dyDescent="0.4">
      <c r="A15" s="2" t="s">
        <v>13</v>
      </c>
      <c r="B15" s="2" t="s">
        <v>10</v>
      </c>
      <c r="C15" s="2" t="s">
        <v>25</v>
      </c>
      <c r="D15" s="2">
        <v>-7.05543E-2</v>
      </c>
      <c r="E15" s="2">
        <v>1.26809E-2</v>
      </c>
      <c r="F15" s="2">
        <v>0.423292</v>
      </c>
      <c r="G15" s="2" t="s">
        <v>6</v>
      </c>
      <c r="H15" s="2" t="b">
        <v>1</v>
      </c>
      <c r="I15" s="4">
        <v>2.6400000000000001E-8</v>
      </c>
      <c r="J15" s="2">
        <f t="shared" si="0"/>
        <v>2.4303734207496695E-3</v>
      </c>
      <c r="K15" s="2">
        <f t="shared" si="1"/>
        <v>297.36569039798877</v>
      </c>
    </row>
    <row r="16" spans="1:11" x14ac:dyDescent="0.4">
      <c r="A16" s="2" t="s">
        <v>12</v>
      </c>
      <c r="B16" s="2" t="s">
        <v>9</v>
      </c>
      <c r="C16" s="2" t="s">
        <v>26</v>
      </c>
      <c r="D16" s="2">
        <v>-0.11700099999999999</v>
      </c>
      <c r="E16" s="2">
        <v>1.2568899999999999E-2</v>
      </c>
      <c r="F16" s="2">
        <v>0.57549399999999995</v>
      </c>
      <c r="G16" s="2" t="s">
        <v>6</v>
      </c>
      <c r="H16" s="2" t="b">
        <v>1</v>
      </c>
      <c r="I16" s="4">
        <v>1.2899999999999999E-20</v>
      </c>
      <c r="J16" s="2">
        <f t="shared" si="0"/>
        <v>6.6885776921779836E-3</v>
      </c>
      <c r="K16" s="2">
        <f t="shared" si="1"/>
        <v>814.88033980196246</v>
      </c>
    </row>
    <row r="17" spans="1:11" x14ac:dyDescent="0.4">
      <c r="A17" s="2" t="s">
        <v>9</v>
      </c>
      <c r="B17" s="2" t="s">
        <v>10</v>
      </c>
      <c r="C17" s="2" t="s">
        <v>27</v>
      </c>
      <c r="D17" s="2">
        <v>-0.20999399999999999</v>
      </c>
      <c r="E17" s="2">
        <v>1.72607E-2</v>
      </c>
      <c r="F17" s="2">
        <v>0.16860800000000001</v>
      </c>
      <c r="G17" s="2" t="s">
        <v>6</v>
      </c>
      <c r="H17" s="2" t="b">
        <v>1</v>
      </c>
      <c r="I17" s="4">
        <v>4.7199999999999996E-34</v>
      </c>
      <c r="J17" s="2">
        <f t="shared" si="0"/>
        <v>1.2363111500242739E-2</v>
      </c>
      <c r="K17" s="2">
        <f t="shared" si="1"/>
        <v>1497.6134196248147</v>
      </c>
    </row>
    <row r="18" spans="1:11" x14ac:dyDescent="0.4">
      <c r="A18" s="2" t="s">
        <v>9</v>
      </c>
      <c r="B18" s="2" t="s">
        <v>10</v>
      </c>
      <c r="C18" s="2" t="s">
        <v>28</v>
      </c>
      <c r="D18" s="2">
        <v>9.0511300000000003E-2</v>
      </c>
      <c r="E18" s="2">
        <v>1.4068000000000001E-2</v>
      </c>
      <c r="F18" s="2">
        <v>0.26035599999999998</v>
      </c>
      <c r="G18" s="2" t="s">
        <v>6</v>
      </c>
      <c r="H18" s="2" t="b">
        <v>1</v>
      </c>
      <c r="I18" s="4">
        <v>1.2400000000000001E-10</v>
      </c>
      <c r="J18" s="2">
        <f t="shared" si="0"/>
        <v>3.1551930029429724E-3</v>
      </c>
      <c r="K18" s="2">
        <f t="shared" si="1"/>
        <v>385.76970174652985</v>
      </c>
    </row>
    <row r="19" spans="1:11" x14ac:dyDescent="0.4">
      <c r="A19" s="2" t="s">
        <v>13</v>
      </c>
      <c r="B19" s="2" t="s">
        <v>12</v>
      </c>
      <c r="C19" s="2" t="s">
        <v>29</v>
      </c>
      <c r="D19" s="2">
        <v>-9.5733100000000002E-2</v>
      </c>
      <c r="E19" s="2">
        <v>1.7351200000000001E-2</v>
      </c>
      <c r="F19" s="2">
        <v>0.15920699999999999</v>
      </c>
      <c r="G19" s="2" t="s">
        <v>6</v>
      </c>
      <c r="H19" s="2" t="b">
        <v>1</v>
      </c>
      <c r="I19" s="4">
        <v>3.4399999999999997E-8</v>
      </c>
      <c r="J19" s="2">
        <f t="shared" si="0"/>
        <v>2.4536097372938126E-3</v>
      </c>
      <c r="K19" s="2">
        <f t="shared" si="1"/>
        <v>300.20175183703725</v>
      </c>
    </row>
    <row r="20" spans="1:11" x14ac:dyDescent="0.4">
      <c r="A20" s="2" t="s">
        <v>12</v>
      </c>
      <c r="B20" s="2" t="s">
        <v>13</v>
      </c>
      <c r="C20" s="2" t="s">
        <v>30</v>
      </c>
      <c r="D20" s="2">
        <v>-8.2879499999999995E-2</v>
      </c>
      <c r="E20" s="2">
        <v>1.3551499999999999E-2</v>
      </c>
      <c r="F20" s="2">
        <v>0.31471500000000002</v>
      </c>
      <c r="G20" s="2" t="s">
        <v>6</v>
      </c>
      <c r="H20" s="2" t="b">
        <v>1</v>
      </c>
      <c r="I20" s="4">
        <v>9.5999999999999999E-10</v>
      </c>
      <c r="J20" s="2">
        <f t="shared" si="0"/>
        <v>2.9628721311633446E-3</v>
      </c>
      <c r="K20" s="2">
        <f t="shared" si="1"/>
        <v>362.32547840249521</v>
      </c>
    </row>
    <row r="21" spans="1:11" x14ac:dyDescent="0.4">
      <c r="A21" s="2" t="s">
        <v>13</v>
      </c>
      <c r="B21" s="2" t="s">
        <v>12</v>
      </c>
      <c r="C21" s="2" t="s">
        <v>31</v>
      </c>
      <c r="D21" s="2">
        <v>-7.4501200000000004E-2</v>
      </c>
      <c r="E21" s="2">
        <v>1.3632099999999999E-2</v>
      </c>
      <c r="F21" s="2">
        <v>0.31996400000000003</v>
      </c>
      <c r="G21" s="2" t="s">
        <v>6</v>
      </c>
      <c r="H21" s="2" t="b">
        <v>1</v>
      </c>
      <c r="I21" s="4">
        <v>4.6299999999999998E-8</v>
      </c>
      <c r="J21" s="2">
        <f t="shared" si="0"/>
        <v>2.4154027328854434E-3</v>
      </c>
      <c r="K21" s="2">
        <f t="shared" si="1"/>
        <v>295.53840333062169</v>
      </c>
    </row>
    <row r="22" spans="1:11" x14ac:dyDescent="0.4">
      <c r="A22" s="2" t="s">
        <v>10</v>
      </c>
      <c r="B22" s="2" t="s">
        <v>9</v>
      </c>
      <c r="C22" s="2" t="s">
        <v>32</v>
      </c>
      <c r="D22" s="2">
        <v>8.3668099999999995E-2</v>
      </c>
      <c r="E22" s="2">
        <v>1.5021100000000001E-2</v>
      </c>
      <c r="F22" s="2">
        <v>0.222719</v>
      </c>
      <c r="G22" s="2" t="s">
        <v>6</v>
      </c>
      <c r="H22" s="2" t="b">
        <v>1</v>
      </c>
      <c r="I22" s="4">
        <v>2.55E-8</v>
      </c>
      <c r="J22" s="2">
        <f t="shared" si="0"/>
        <v>2.4237349707727104E-3</v>
      </c>
      <c r="K22" s="2">
        <f t="shared" si="1"/>
        <v>296.55542353950381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44858-4AF7-4BE1-ABEE-D920484AF6CC}">
  <dimension ref="A1:F14"/>
  <sheetViews>
    <sheetView workbookViewId="0">
      <selection activeCell="B13" sqref="B13:B14"/>
    </sheetView>
  </sheetViews>
  <sheetFormatPr defaultRowHeight="13.9" x14ac:dyDescent="0.4"/>
  <sheetData>
    <row r="1" spans="1:6" x14ac:dyDescent="0.4">
      <c r="A1" s="1" t="s">
        <v>53</v>
      </c>
      <c r="B1" s="2"/>
      <c r="C1" s="2"/>
      <c r="D1" s="2"/>
      <c r="E1" s="2"/>
      <c r="F1" s="2"/>
    </row>
    <row r="2" spans="1:6" x14ac:dyDescent="0.4">
      <c r="A2" s="3" t="s">
        <v>35</v>
      </c>
      <c r="B2" s="3" t="s">
        <v>36</v>
      </c>
      <c r="C2" s="3" t="s">
        <v>45</v>
      </c>
      <c r="D2" s="3" t="s">
        <v>46</v>
      </c>
      <c r="E2" s="3" t="s">
        <v>47</v>
      </c>
      <c r="F2" s="3" t="s">
        <v>48</v>
      </c>
    </row>
    <row r="3" spans="1:6" x14ac:dyDescent="0.4">
      <c r="A3" s="7" t="s">
        <v>40</v>
      </c>
      <c r="B3" s="7" t="s">
        <v>41</v>
      </c>
      <c r="C3" s="5" t="s">
        <v>49</v>
      </c>
      <c r="D3" s="6">
        <v>26.331689999999998</v>
      </c>
      <c r="E3" s="6">
        <v>18</v>
      </c>
      <c r="F3" s="6">
        <v>9.2412149999999998E-2</v>
      </c>
    </row>
    <row r="4" spans="1:6" x14ac:dyDescent="0.4">
      <c r="A4" s="8"/>
      <c r="B4" s="8"/>
      <c r="C4" s="5" t="s">
        <v>50</v>
      </c>
      <c r="D4" s="6">
        <v>27.33127</v>
      </c>
      <c r="E4" s="6">
        <v>19</v>
      </c>
      <c r="F4" s="6">
        <v>9.7170469999999995E-2</v>
      </c>
    </row>
    <row r="5" spans="1:6" x14ac:dyDescent="0.4">
      <c r="A5" s="8"/>
      <c r="B5" s="8" t="s">
        <v>42</v>
      </c>
      <c r="C5" s="5" t="s">
        <v>49</v>
      </c>
      <c r="D5" s="6">
        <v>16.61796</v>
      </c>
      <c r="E5" s="6">
        <v>18</v>
      </c>
      <c r="F5" s="6">
        <v>0.54952040000000002</v>
      </c>
    </row>
    <row r="6" spans="1:6" x14ac:dyDescent="0.4">
      <c r="A6" s="8"/>
      <c r="B6" s="8"/>
      <c r="C6" s="5" t="s">
        <v>50</v>
      </c>
      <c r="D6" s="6">
        <v>16.915469999999999</v>
      </c>
      <c r="E6" s="6">
        <v>19</v>
      </c>
      <c r="F6" s="6">
        <v>0.59559439999999997</v>
      </c>
    </row>
    <row r="7" spans="1:6" x14ac:dyDescent="0.4">
      <c r="A7" s="8"/>
      <c r="B7" s="8" t="s">
        <v>43</v>
      </c>
      <c r="C7" s="5" t="s">
        <v>49</v>
      </c>
      <c r="D7" s="6">
        <v>9.2576789000000002</v>
      </c>
      <c r="E7" s="6">
        <v>18</v>
      </c>
      <c r="F7" s="6">
        <v>0.95347130000000002</v>
      </c>
    </row>
    <row r="8" spans="1:6" x14ac:dyDescent="0.4">
      <c r="A8" s="8"/>
      <c r="B8" s="8"/>
      <c r="C8" s="5" t="s">
        <v>50</v>
      </c>
      <c r="D8" s="6">
        <v>10.2884867</v>
      </c>
      <c r="E8" s="6">
        <v>19</v>
      </c>
      <c r="F8" s="6">
        <v>0.94556510000000005</v>
      </c>
    </row>
    <row r="9" spans="1:6" x14ac:dyDescent="0.4">
      <c r="A9" s="8"/>
      <c r="B9" s="8" t="s">
        <v>44</v>
      </c>
      <c r="C9" s="5" t="s">
        <v>49</v>
      </c>
      <c r="D9" s="6">
        <v>17.103480000000001</v>
      </c>
      <c r="E9" s="6">
        <v>18</v>
      </c>
      <c r="F9" s="6">
        <v>0.51600179999999995</v>
      </c>
    </row>
    <row r="10" spans="1:6" x14ac:dyDescent="0.4">
      <c r="A10" s="8"/>
      <c r="B10" s="8"/>
      <c r="C10" s="5" t="s">
        <v>50</v>
      </c>
      <c r="D10" s="6">
        <v>17.150880000000001</v>
      </c>
      <c r="E10" s="6">
        <v>19</v>
      </c>
      <c r="F10" s="6">
        <v>0.57964649999999995</v>
      </c>
    </row>
    <row r="11" spans="1:6" x14ac:dyDescent="0.4">
      <c r="A11" s="8"/>
      <c r="B11" s="8" t="s">
        <v>51</v>
      </c>
      <c r="C11" s="5" t="s">
        <v>49</v>
      </c>
      <c r="D11" s="6">
        <v>17.570499999999999</v>
      </c>
      <c r="E11" s="6">
        <v>18</v>
      </c>
      <c r="F11" s="6">
        <v>0.48426530000000001</v>
      </c>
    </row>
    <row r="12" spans="1:6" x14ac:dyDescent="0.4">
      <c r="A12" s="8"/>
      <c r="B12" s="8"/>
      <c r="C12" s="5" t="s">
        <v>50</v>
      </c>
      <c r="D12" s="6">
        <v>18.231470000000002</v>
      </c>
      <c r="E12" s="6">
        <v>19</v>
      </c>
      <c r="F12" s="6">
        <v>0.50702979999999997</v>
      </c>
    </row>
    <row r="13" spans="1:6" x14ac:dyDescent="0.4">
      <c r="A13" s="8"/>
      <c r="B13" s="8" t="s">
        <v>52</v>
      </c>
      <c r="C13" s="5" t="s">
        <v>49</v>
      </c>
      <c r="D13" s="6">
        <v>12.566739999999999</v>
      </c>
      <c r="E13" s="6">
        <v>18</v>
      </c>
      <c r="F13" s="6">
        <v>0.81664170000000003</v>
      </c>
    </row>
    <row r="14" spans="1:6" x14ac:dyDescent="0.4">
      <c r="A14" s="8"/>
      <c r="B14" s="8"/>
      <c r="C14" s="5" t="s">
        <v>50</v>
      </c>
      <c r="D14" s="6">
        <v>13.24766</v>
      </c>
      <c r="E14" s="6">
        <v>19</v>
      </c>
      <c r="F14" s="6">
        <v>0.81565449999999995</v>
      </c>
    </row>
  </sheetData>
  <mergeCells count="7">
    <mergeCell ref="A3:A14"/>
    <mergeCell ref="B3:B4"/>
    <mergeCell ref="B5:B6"/>
    <mergeCell ref="B7:B8"/>
    <mergeCell ref="B9:B10"/>
    <mergeCell ref="B11:B12"/>
    <mergeCell ref="B13:B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16300-D479-4CB0-BDBC-D62C79357A14}">
  <dimension ref="A1:E8"/>
  <sheetViews>
    <sheetView tabSelected="1" workbookViewId="0">
      <selection activeCell="H9" sqref="H9"/>
    </sheetView>
  </sheetViews>
  <sheetFormatPr defaultRowHeight="13.9" x14ac:dyDescent="0.4"/>
  <cols>
    <col min="3" max="3" width="15" customWidth="1"/>
  </cols>
  <sheetData>
    <row r="1" spans="1:5" x14ac:dyDescent="0.4">
      <c r="A1" s="1" t="s">
        <v>54</v>
      </c>
      <c r="B1" s="2"/>
      <c r="C1" s="2"/>
      <c r="D1" s="2"/>
      <c r="E1" s="2"/>
    </row>
    <row r="2" spans="1:5" x14ac:dyDescent="0.4">
      <c r="A2" s="3" t="s">
        <v>35</v>
      </c>
      <c r="B2" s="3" t="s">
        <v>36</v>
      </c>
      <c r="C2" s="3" t="s">
        <v>37</v>
      </c>
      <c r="D2" s="3" t="s">
        <v>38</v>
      </c>
      <c r="E2" s="3" t="s">
        <v>39</v>
      </c>
    </row>
    <row r="3" spans="1:5" x14ac:dyDescent="0.4">
      <c r="A3" s="7" t="s">
        <v>40</v>
      </c>
      <c r="B3" s="2" t="s">
        <v>41</v>
      </c>
      <c r="C3" s="4">
        <v>-2.9969950000000001E-4</v>
      </c>
      <c r="D3" s="4">
        <v>3.625619E-4</v>
      </c>
      <c r="E3" s="2">
        <v>0.41927789999999998</v>
      </c>
    </row>
    <row r="4" spans="1:5" x14ac:dyDescent="0.4">
      <c r="A4" s="8"/>
      <c r="B4" s="2" t="s">
        <v>42</v>
      </c>
      <c r="C4" s="4">
        <v>-1.2539579999999999E-4</v>
      </c>
      <c r="D4" s="4">
        <v>2.2979249999999999E-4</v>
      </c>
      <c r="E4" s="2">
        <v>0.59197719999999998</v>
      </c>
    </row>
    <row r="5" spans="1:5" x14ac:dyDescent="0.4">
      <c r="A5" s="8"/>
      <c r="B5" s="2" t="s">
        <v>43</v>
      </c>
      <c r="C5" s="4">
        <v>-1.2129920000000001E-4</v>
      </c>
      <c r="D5" s="4">
        <v>0.1196832</v>
      </c>
      <c r="E5" s="2">
        <v>0.3242506</v>
      </c>
    </row>
    <row r="6" spans="1:5" x14ac:dyDescent="0.4">
      <c r="A6" s="8"/>
      <c r="B6" s="2" t="s">
        <v>44</v>
      </c>
      <c r="C6" s="4">
        <v>-6.0106840000000001E-5</v>
      </c>
      <c r="D6" s="4">
        <v>2.7605899999999999E-4</v>
      </c>
      <c r="E6" s="2">
        <v>0.83008720000000003</v>
      </c>
    </row>
    <row r="7" spans="1:5" x14ac:dyDescent="0.4">
      <c r="A7" s="8"/>
      <c r="B7" s="2" t="s">
        <v>51</v>
      </c>
      <c r="C7" s="4">
        <v>-1.2157E-4</v>
      </c>
      <c r="D7" s="4">
        <v>1.495329E-4</v>
      </c>
      <c r="E7" s="2">
        <v>0.4268422</v>
      </c>
    </row>
    <row r="8" spans="1:5" x14ac:dyDescent="0.4">
      <c r="A8" s="8"/>
      <c r="B8" s="2" t="s">
        <v>52</v>
      </c>
      <c r="C8" s="4">
        <v>-2.0604910000000001E-4</v>
      </c>
      <c r="D8" s="4">
        <v>2.4970249999999998E-4</v>
      </c>
      <c r="E8" s="2">
        <v>0.42007240000000001</v>
      </c>
    </row>
  </sheetData>
  <mergeCells count="1">
    <mergeCell ref="A3:A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萍 黄</dc:creator>
  <cp:lastModifiedBy>萍 黄</cp:lastModifiedBy>
  <dcterms:created xsi:type="dcterms:W3CDTF">2023-09-21T11:42:11Z</dcterms:created>
  <dcterms:modified xsi:type="dcterms:W3CDTF">2023-10-02T07:55:56Z</dcterms:modified>
</cp:coreProperties>
</file>