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dussantos.maria\Dropbox\HONEY BEE\PAPER FER1\VERSIONES FINALES\"/>
    </mc:Choice>
  </mc:AlternateContent>
  <xr:revisionPtr revIDLastSave="0" documentId="8_{683759FD-65F1-41CE-BFA8-43A4AF6E983F}" xr6:coauthVersionLast="47" xr6:coauthVersionMax="47" xr10:uidLastSave="{00000000-0000-0000-0000-000000000000}"/>
  <bookViews>
    <workbookView xWindow="-120" yWindow="-120" windowWidth="20730" windowHeight="11160" activeTab="3" xr2:uid="{00000000-000D-0000-FFFF-FFFF00000000}"/>
  </bookViews>
  <sheets>
    <sheet name="S1" sheetId="2" r:id="rId1"/>
    <sheet name="S2" sheetId="3" r:id="rId2"/>
    <sheet name="S3" sheetId="1" r:id="rId3"/>
    <sheet name="S4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45" i="3" l="1"/>
  <c r="E146" i="3" s="1"/>
  <c r="E147" i="3" s="1"/>
  <c r="E148" i="3" s="1"/>
  <c r="E149" i="3" s="1"/>
  <c r="E150" i="3" s="1"/>
  <c r="E151" i="3" s="1"/>
  <c r="E152" i="3" s="1"/>
  <c r="E153" i="3" s="1"/>
  <c r="E154" i="3" s="1"/>
  <c r="E155" i="3" s="1"/>
  <c r="E156" i="3" s="1"/>
  <c r="E157" i="3" s="1"/>
  <c r="E158" i="3" s="1"/>
  <c r="E159" i="3" s="1"/>
  <c r="E160" i="3" s="1"/>
  <c r="E161" i="3" s="1"/>
  <c r="E162" i="3" s="1"/>
  <c r="E163" i="3" s="1"/>
  <c r="E164" i="3" s="1"/>
  <c r="E165" i="3" s="1"/>
  <c r="E166" i="3" s="1"/>
  <c r="E167" i="3" s="1"/>
  <c r="E168" i="3" s="1"/>
  <c r="E169" i="3" s="1"/>
  <c r="E170" i="3" s="1"/>
  <c r="E171" i="3" s="1"/>
  <c r="E172" i="3" s="1"/>
  <c r="E173" i="3" s="1"/>
  <c r="E174" i="3" s="1"/>
  <c r="E175" i="3" s="1"/>
  <c r="E176" i="3" s="1"/>
  <c r="E177" i="3" s="1"/>
  <c r="E178" i="3" s="1"/>
  <c r="E179" i="3" s="1"/>
  <c r="E180" i="3" s="1"/>
  <c r="E181" i="3" s="1"/>
  <c r="E182" i="3" s="1"/>
  <c r="E183" i="3" s="1"/>
  <c r="E184" i="3" s="1"/>
  <c r="E185" i="3" s="1"/>
  <c r="E186" i="3" s="1"/>
  <c r="E187" i="3" s="1"/>
  <c r="E188" i="3" s="1"/>
  <c r="E189" i="3" s="1"/>
  <c r="E190" i="3" s="1"/>
  <c r="E191" i="3" s="1"/>
  <c r="E192" i="3" s="1"/>
  <c r="E193" i="3" s="1"/>
  <c r="E194" i="3" s="1"/>
  <c r="E195" i="3" s="1"/>
  <c r="E196" i="3" s="1"/>
  <c r="E197" i="3" s="1"/>
  <c r="E198" i="3" s="1"/>
  <c r="E199" i="3" s="1"/>
  <c r="E200" i="3" s="1"/>
  <c r="E201" i="3" s="1"/>
  <c r="E110" i="3"/>
  <c r="E111" i="3" s="1"/>
  <c r="E112" i="3" s="1"/>
  <c r="E113" i="3" s="1"/>
  <c r="E114" i="3" s="1"/>
  <c r="E115" i="3" s="1"/>
  <c r="E116" i="3" s="1"/>
  <c r="E117" i="3" s="1"/>
  <c r="E118" i="3" s="1"/>
  <c r="E119" i="3" s="1"/>
  <c r="E120" i="3" s="1"/>
  <c r="E121" i="3" s="1"/>
  <c r="E122" i="3" s="1"/>
  <c r="E123" i="3" s="1"/>
  <c r="E124" i="3" s="1"/>
  <c r="E125" i="3" s="1"/>
  <c r="E126" i="3" s="1"/>
  <c r="E127" i="3" s="1"/>
  <c r="E128" i="3" s="1"/>
  <c r="E129" i="3" s="1"/>
  <c r="E130" i="3" s="1"/>
  <c r="E131" i="3" s="1"/>
  <c r="E132" i="3" s="1"/>
  <c r="E133" i="3" s="1"/>
  <c r="E134" i="3" s="1"/>
  <c r="E135" i="3" s="1"/>
  <c r="E136" i="3" s="1"/>
  <c r="E137" i="3" s="1"/>
  <c r="E138" i="3" s="1"/>
  <c r="E139" i="3" s="1"/>
  <c r="E140" i="3" s="1"/>
  <c r="E141" i="3" s="1"/>
  <c r="E142" i="3" s="1"/>
  <c r="E143" i="3" s="1"/>
  <c r="R146" i="2"/>
  <c r="S146" i="2" s="1"/>
  <c r="R145" i="2"/>
  <c r="R143" i="2"/>
  <c r="S143" i="2" s="1"/>
  <c r="R142" i="2"/>
  <c r="S142" i="2" s="1"/>
  <c r="R141" i="2"/>
  <c r="S141" i="2" s="1"/>
  <c r="R139" i="2"/>
  <c r="S139" i="2" s="1"/>
  <c r="S138" i="2"/>
  <c r="R138" i="2"/>
  <c r="R134" i="2"/>
  <c r="S134" i="2" s="1"/>
  <c r="R132" i="2"/>
  <c r="S132" i="2" s="1"/>
  <c r="R130" i="2"/>
  <c r="S130" i="2" s="1"/>
  <c r="R128" i="2"/>
  <c r="S128" i="2" s="1"/>
  <c r="S126" i="2"/>
  <c r="R126" i="2"/>
  <c r="R122" i="2"/>
  <c r="S122" i="2" s="1"/>
  <c r="R121" i="2"/>
  <c r="S121" i="2" s="1"/>
  <c r="R120" i="2"/>
  <c r="S120" i="2" s="1"/>
  <c r="R119" i="2"/>
  <c r="S119" i="2" s="1"/>
  <c r="R116" i="2"/>
  <c r="S116" i="2" s="1"/>
  <c r="R115" i="2"/>
  <c r="S115" i="2" s="1"/>
  <c r="R112" i="2"/>
  <c r="S112" i="2" s="1"/>
  <c r="R106" i="2"/>
  <c r="S106" i="2" s="1"/>
  <c r="R105" i="2"/>
  <c r="S105" i="2" s="1"/>
  <c r="R104" i="2"/>
  <c r="S104" i="2" s="1"/>
  <c r="R103" i="2"/>
  <c r="S103" i="2" s="1"/>
  <c r="R102" i="2"/>
  <c r="S102" i="2" s="1"/>
  <c r="R100" i="2"/>
  <c r="S100" i="2" s="1"/>
  <c r="R99" i="2"/>
  <c r="S99" i="2" s="1"/>
  <c r="R96" i="2"/>
  <c r="S96" i="2" s="1"/>
  <c r="R95" i="2"/>
  <c r="S95" i="2" s="1"/>
  <c r="R93" i="2"/>
  <c r="S93" i="2" s="1"/>
  <c r="R92" i="2"/>
  <c r="S92" i="2" s="1"/>
  <c r="R90" i="2"/>
  <c r="S90" i="2" s="1"/>
  <c r="S87" i="2"/>
  <c r="R87" i="2"/>
  <c r="R86" i="2"/>
  <c r="S86" i="2" s="1"/>
  <c r="R83" i="2"/>
  <c r="S83" i="2" s="1"/>
  <c r="R82" i="2"/>
  <c r="S82" i="2" s="1"/>
  <c r="R81" i="2"/>
  <c r="S81" i="2" s="1"/>
  <c r="R80" i="2"/>
  <c r="S80" i="2" s="1"/>
  <c r="R79" i="2"/>
  <c r="S79" i="2" s="1"/>
  <c r="R78" i="2"/>
  <c r="S78" i="2" s="1"/>
  <c r="R77" i="2"/>
  <c r="S77" i="2" s="1"/>
  <c r="R76" i="2"/>
  <c r="S76" i="2" s="1"/>
  <c r="R75" i="2"/>
  <c r="S75" i="2" s="1"/>
  <c r="S74" i="2"/>
  <c r="R74" i="2"/>
  <c r="R72" i="2"/>
  <c r="S72" i="2" s="1"/>
  <c r="R71" i="2"/>
  <c r="S71" i="2" s="1"/>
  <c r="R70" i="2"/>
  <c r="S70" i="2" s="1"/>
  <c r="R69" i="2"/>
  <c r="S69" i="2" s="1"/>
  <c r="R68" i="2"/>
  <c r="S68" i="2" s="1"/>
  <c r="R67" i="2"/>
  <c r="S67" i="2" s="1"/>
  <c r="R66" i="2"/>
  <c r="S66" i="2" s="1"/>
  <c r="R65" i="2"/>
  <c r="S65" i="2" s="1"/>
  <c r="R63" i="2"/>
  <c r="S63" i="2" s="1"/>
  <c r="R62" i="2"/>
  <c r="S62" i="2" s="1"/>
  <c r="R61" i="2"/>
  <c r="S61" i="2" s="1"/>
  <c r="R54" i="2"/>
  <c r="S54" i="2" s="1"/>
  <c r="R46" i="2"/>
  <c r="S46" i="2" s="1"/>
  <c r="R45" i="2"/>
  <c r="S45" i="2" s="1"/>
  <c r="R42" i="2"/>
  <c r="S42" i="2" s="1"/>
  <c r="R41" i="2"/>
  <c r="S41" i="2" s="1"/>
  <c r="R40" i="2"/>
  <c r="S40" i="2" s="1"/>
  <c r="R39" i="2"/>
  <c r="S39" i="2" s="1"/>
  <c r="R37" i="2"/>
  <c r="S37" i="2" s="1"/>
  <c r="R36" i="2"/>
  <c r="S36" i="2" s="1"/>
  <c r="S35" i="2"/>
  <c r="R35" i="2"/>
  <c r="R34" i="2"/>
  <c r="S34" i="2" s="1"/>
  <c r="R33" i="2"/>
  <c r="S33" i="2" s="1"/>
  <c r="R30" i="2"/>
  <c r="S30" i="2" s="1"/>
  <c r="R29" i="2"/>
  <c r="S29" i="2" s="1"/>
  <c r="R28" i="2"/>
  <c r="S28" i="2" s="1"/>
  <c r="R27" i="2"/>
  <c r="S27" i="2" s="1"/>
  <c r="R26" i="2"/>
  <c r="S26" i="2" s="1"/>
  <c r="R25" i="2"/>
  <c r="S25" i="2" s="1"/>
  <c r="R24" i="2"/>
  <c r="S24" i="2" s="1"/>
  <c r="R22" i="2"/>
  <c r="S22" i="2" s="1"/>
  <c r="S21" i="2"/>
  <c r="R21" i="2"/>
  <c r="R20" i="2"/>
  <c r="S20" i="2" s="1"/>
  <c r="R19" i="2"/>
  <c r="S19" i="2" s="1"/>
  <c r="R18" i="2"/>
  <c r="S18" i="2" s="1"/>
  <c r="R17" i="2"/>
  <c r="S17" i="2" s="1"/>
  <c r="R16" i="2"/>
  <c r="S16" i="2" s="1"/>
  <c r="R15" i="2"/>
  <c r="S15" i="2" s="1"/>
  <c r="R14" i="2"/>
  <c r="S14" i="2" s="1"/>
  <c r="R13" i="2"/>
  <c r="S13" i="2" s="1"/>
  <c r="R11" i="2"/>
  <c r="S11" i="2" s="1"/>
  <c r="R10" i="2"/>
  <c r="S10" i="2" s="1"/>
  <c r="R9" i="2"/>
  <c r="S9" i="2" s="1"/>
  <c r="R8" i="2"/>
  <c r="S8" i="2" s="1"/>
  <c r="R7" i="2"/>
  <c r="S7" i="2" s="1"/>
  <c r="R5" i="2"/>
  <c r="S5" i="2" s="1"/>
  <c r="R4" i="2"/>
  <c r="S4" i="2" s="1"/>
  <c r="R2" i="2"/>
  <c r="S2" i="2" s="1"/>
</calcChain>
</file>

<file path=xl/sharedStrings.xml><?xml version="1.0" encoding="utf-8"?>
<sst xmlns="http://schemas.openxmlformats.org/spreadsheetml/2006/main" count="3385" uniqueCount="419">
  <si>
    <t>Botanic family</t>
  </si>
  <si>
    <t>Pollen types/Samples</t>
  </si>
  <si>
    <r>
      <t>1</t>
    </r>
    <r>
      <rPr>
        <vertAlign val="superscript"/>
        <sz val="11"/>
        <color theme="1"/>
        <rFont val="Calibri"/>
        <family val="2"/>
        <scheme val="minor"/>
      </rPr>
      <t>*</t>
    </r>
    <r>
      <rPr>
        <sz val="11"/>
        <color theme="1"/>
        <rFont val="Calibri"/>
        <family val="2"/>
        <scheme val="minor"/>
      </rPr>
      <t>(J)</t>
    </r>
  </si>
  <si>
    <r>
      <t>2</t>
    </r>
    <r>
      <rPr>
        <vertAlign val="superscript"/>
        <sz val="11"/>
        <color theme="1"/>
        <rFont val="Calibri"/>
        <family val="2"/>
        <scheme val="minor"/>
      </rPr>
      <t>**</t>
    </r>
    <r>
      <rPr>
        <sz val="11"/>
        <color theme="1"/>
        <rFont val="Calibri"/>
        <family val="2"/>
        <scheme val="minor"/>
      </rPr>
      <t>(J)</t>
    </r>
  </si>
  <si>
    <r>
      <t>3</t>
    </r>
    <r>
      <rPr>
        <vertAlign val="superscript"/>
        <sz val="11"/>
        <color theme="1"/>
        <rFont val="Calibri"/>
        <family val="2"/>
        <scheme val="minor"/>
      </rPr>
      <t>**</t>
    </r>
    <r>
      <rPr>
        <sz val="11"/>
        <color theme="1"/>
        <rFont val="Calibri"/>
        <family val="2"/>
        <scheme val="minor"/>
      </rPr>
      <t>(J)</t>
    </r>
  </si>
  <si>
    <r>
      <t>4</t>
    </r>
    <r>
      <rPr>
        <vertAlign val="superscript"/>
        <sz val="11"/>
        <color theme="1"/>
        <rFont val="Calibri"/>
        <family val="2"/>
        <scheme val="minor"/>
      </rPr>
      <t>*</t>
    </r>
    <r>
      <rPr>
        <sz val="11"/>
        <color theme="1"/>
        <rFont val="Calibri"/>
        <family val="2"/>
        <scheme val="minor"/>
      </rPr>
      <t>(J)</t>
    </r>
  </si>
  <si>
    <r>
      <t>5</t>
    </r>
    <r>
      <rPr>
        <vertAlign val="superscript"/>
        <sz val="11"/>
        <color theme="1"/>
        <rFont val="Calibri"/>
        <family val="2"/>
        <scheme val="minor"/>
      </rPr>
      <t>**</t>
    </r>
    <r>
      <rPr>
        <sz val="11"/>
        <color theme="1"/>
        <rFont val="Calibri"/>
        <family val="2"/>
        <scheme val="minor"/>
      </rPr>
      <t>(S)</t>
    </r>
  </si>
  <si>
    <r>
      <t>6</t>
    </r>
    <r>
      <rPr>
        <vertAlign val="superscript"/>
        <sz val="11"/>
        <color theme="1"/>
        <rFont val="Calibri"/>
        <family val="2"/>
        <scheme val="minor"/>
      </rPr>
      <t>**</t>
    </r>
    <r>
      <rPr>
        <sz val="11"/>
        <color theme="1"/>
        <rFont val="Calibri"/>
        <family val="2"/>
        <scheme val="minor"/>
      </rPr>
      <t>(S)</t>
    </r>
  </si>
  <si>
    <r>
      <t>7</t>
    </r>
    <r>
      <rPr>
        <vertAlign val="superscript"/>
        <sz val="11"/>
        <color theme="1"/>
        <rFont val="Calibri"/>
        <family val="2"/>
        <scheme val="minor"/>
      </rPr>
      <t>*</t>
    </r>
    <r>
      <rPr>
        <sz val="11"/>
        <color theme="1"/>
        <rFont val="Calibri"/>
        <family val="2"/>
        <scheme val="minor"/>
      </rPr>
      <t>(S)</t>
    </r>
  </si>
  <si>
    <r>
      <t>8</t>
    </r>
    <r>
      <rPr>
        <vertAlign val="superscript"/>
        <sz val="11"/>
        <color theme="1"/>
        <rFont val="Calibri"/>
        <family val="2"/>
        <scheme val="minor"/>
      </rPr>
      <t>*</t>
    </r>
    <r>
      <rPr>
        <sz val="11"/>
        <color theme="1"/>
        <rFont val="Calibri"/>
        <family val="2"/>
        <scheme val="minor"/>
      </rPr>
      <t>(S)</t>
    </r>
  </si>
  <si>
    <r>
      <t>9</t>
    </r>
    <r>
      <rPr>
        <vertAlign val="superscript"/>
        <sz val="11"/>
        <color theme="1"/>
        <rFont val="Calibri"/>
        <family val="2"/>
        <scheme val="minor"/>
      </rPr>
      <t>**</t>
    </r>
    <r>
      <rPr>
        <sz val="11"/>
        <color theme="1"/>
        <rFont val="Calibri"/>
        <family val="2"/>
        <scheme val="minor"/>
      </rPr>
      <t>(M)</t>
    </r>
  </si>
  <si>
    <r>
      <t>10</t>
    </r>
    <r>
      <rPr>
        <vertAlign val="superscript"/>
        <sz val="11"/>
        <color theme="1"/>
        <rFont val="Calibri"/>
        <family val="2"/>
        <scheme val="minor"/>
      </rPr>
      <t>**</t>
    </r>
    <r>
      <rPr>
        <sz val="11"/>
        <color theme="1"/>
        <rFont val="Calibri"/>
        <family val="2"/>
        <scheme val="minor"/>
      </rPr>
      <t>(M)</t>
    </r>
  </si>
  <si>
    <r>
      <t>11</t>
    </r>
    <r>
      <rPr>
        <vertAlign val="superscript"/>
        <sz val="11"/>
        <color theme="1"/>
        <rFont val="Calibri"/>
        <family val="2"/>
        <scheme val="minor"/>
      </rPr>
      <t>*</t>
    </r>
    <r>
      <rPr>
        <sz val="11"/>
        <color theme="1"/>
        <rFont val="Calibri"/>
        <family val="2"/>
        <scheme val="minor"/>
      </rPr>
      <t>(M)</t>
    </r>
  </si>
  <si>
    <r>
      <t>12</t>
    </r>
    <r>
      <rPr>
        <vertAlign val="superscript"/>
        <sz val="11"/>
        <color theme="1"/>
        <rFont val="Calibri"/>
        <family val="2"/>
        <scheme val="minor"/>
      </rPr>
      <t>*</t>
    </r>
    <r>
      <rPr>
        <sz val="11"/>
        <color theme="1"/>
        <rFont val="Calibri"/>
        <family val="2"/>
        <scheme val="minor"/>
      </rPr>
      <t>(M)</t>
    </r>
  </si>
  <si>
    <t>Alismataceae</t>
  </si>
  <si>
    <t>Sagittaria montevidensis</t>
  </si>
  <si>
    <t>x</t>
  </si>
  <si>
    <t>Hydrocleys nymphoides</t>
  </si>
  <si>
    <t>Amaranthaceae</t>
  </si>
  <si>
    <r>
      <t xml:space="preserve">Type </t>
    </r>
    <r>
      <rPr>
        <i/>
        <sz val="11"/>
        <color theme="1"/>
        <rFont val="Calibri"/>
        <family val="2"/>
        <scheme val="minor"/>
      </rPr>
      <t>Amaranthus</t>
    </r>
  </si>
  <si>
    <t>Anacardiaceae</t>
  </si>
  <si>
    <r>
      <t>Schinus</t>
    </r>
    <r>
      <rPr>
        <sz val="11"/>
        <color theme="1"/>
        <rFont val="Calibri"/>
        <family val="2"/>
        <scheme val="minor"/>
      </rPr>
      <t xml:space="preserve"> sp.</t>
    </r>
  </si>
  <si>
    <t>Apiaceae</t>
  </si>
  <si>
    <t>Ammi majus</t>
  </si>
  <si>
    <r>
      <t xml:space="preserve">Eryngium </t>
    </r>
    <r>
      <rPr>
        <sz val="11"/>
        <color theme="1"/>
        <rFont val="Calibri"/>
        <family val="2"/>
        <scheme val="minor"/>
      </rPr>
      <t xml:space="preserve">sp. </t>
    </r>
  </si>
  <si>
    <t>Arecaceae</t>
  </si>
  <si>
    <t>Syagrus romanzoffiana</t>
  </si>
  <si>
    <t>Trithrinax campestris</t>
  </si>
  <si>
    <t>Asteraceae</t>
  </si>
  <si>
    <t>Cichorium intybus</t>
  </si>
  <si>
    <t>Heliantheae</t>
  </si>
  <si>
    <r>
      <t>Senecio</t>
    </r>
    <r>
      <rPr>
        <sz val="11"/>
        <color theme="1"/>
        <rFont val="Calibri"/>
        <family val="2"/>
        <scheme val="minor"/>
      </rPr>
      <t xml:space="preserve"> sp.</t>
    </r>
  </si>
  <si>
    <r>
      <t xml:space="preserve">Type </t>
    </r>
    <r>
      <rPr>
        <i/>
        <sz val="11"/>
        <color theme="1"/>
        <rFont val="Calibri"/>
        <family val="2"/>
        <scheme val="minor"/>
      </rPr>
      <t>Ambrosia</t>
    </r>
  </si>
  <si>
    <r>
      <t xml:space="preserve">Type </t>
    </r>
    <r>
      <rPr>
        <i/>
        <sz val="11"/>
        <color theme="1"/>
        <rFont val="Calibri"/>
        <family val="2"/>
        <scheme val="minor"/>
      </rPr>
      <t>Baccharis</t>
    </r>
  </si>
  <si>
    <r>
      <t xml:space="preserve">Type </t>
    </r>
    <r>
      <rPr>
        <i/>
        <sz val="11"/>
        <color theme="1"/>
        <rFont val="Calibri"/>
        <family val="2"/>
        <scheme val="minor"/>
      </rPr>
      <t>Grindelia</t>
    </r>
  </si>
  <si>
    <r>
      <t>Type</t>
    </r>
    <r>
      <rPr>
        <i/>
        <sz val="11"/>
        <color theme="1"/>
        <rFont val="Calibri"/>
        <family val="2"/>
        <scheme val="minor"/>
      </rPr>
      <t xml:space="preserve"> Bidens</t>
    </r>
  </si>
  <si>
    <t>Boraginaceae</t>
  </si>
  <si>
    <t>Echium plantagineum</t>
  </si>
  <si>
    <t>Brassicaceae</t>
  </si>
  <si>
    <t>Calyceraceae</t>
  </si>
  <si>
    <t>Acicarpha tribuloides</t>
  </si>
  <si>
    <t>Caryophyllaceae</t>
  </si>
  <si>
    <t>Casuarinaceae</t>
  </si>
  <si>
    <t>Casuarina cunninghamiana</t>
  </si>
  <si>
    <t>Celtidaceae</t>
  </si>
  <si>
    <r>
      <t xml:space="preserve">Celtis </t>
    </r>
    <r>
      <rPr>
        <sz val="11"/>
        <color theme="1"/>
        <rFont val="Calibri"/>
        <family val="2"/>
        <scheme val="minor"/>
      </rPr>
      <t>sp.</t>
    </r>
  </si>
  <si>
    <t>Cyperaceae</t>
  </si>
  <si>
    <r>
      <t>Type</t>
    </r>
    <r>
      <rPr>
        <i/>
        <sz val="11"/>
        <color theme="1"/>
        <rFont val="Calibri"/>
        <family val="2"/>
        <scheme val="minor"/>
      </rPr>
      <t xml:space="preserve"> Cyperus</t>
    </r>
  </si>
  <si>
    <t>Euphorbiaceae</t>
  </si>
  <si>
    <r>
      <t xml:space="preserve">Sebastiania </t>
    </r>
    <r>
      <rPr>
        <sz val="11"/>
        <color theme="1"/>
        <rFont val="Calibri"/>
        <family val="2"/>
        <scheme val="minor"/>
      </rPr>
      <t>sp.</t>
    </r>
  </si>
  <si>
    <t>Fabaceae</t>
  </si>
  <si>
    <r>
      <t xml:space="preserve">Desmodium </t>
    </r>
    <r>
      <rPr>
        <sz val="11"/>
        <color theme="1"/>
        <rFont val="Calibri"/>
        <family val="2"/>
        <scheme val="minor"/>
      </rPr>
      <t>sp.</t>
    </r>
  </si>
  <si>
    <r>
      <t xml:space="preserve">Gleditsia </t>
    </r>
    <r>
      <rPr>
        <sz val="11"/>
        <color theme="1"/>
        <rFont val="Calibri"/>
        <family val="2"/>
        <scheme val="minor"/>
      </rPr>
      <t>sp.</t>
    </r>
  </si>
  <si>
    <t>Glycine max</t>
  </si>
  <si>
    <r>
      <t xml:space="preserve">Lotus </t>
    </r>
    <r>
      <rPr>
        <sz val="11"/>
        <color theme="1"/>
        <rFont val="Calibri"/>
        <family val="2"/>
        <scheme val="minor"/>
      </rPr>
      <t>sp.</t>
    </r>
  </si>
  <si>
    <t>Medicago sativa</t>
  </si>
  <si>
    <t>Trifolium pratense</t>
  </si>
  <si>
    <t>Trifolium repens</t>
  </si>
  <si>
    <t>Lamiaceae</t>
  </si>
  <si>
    <r>
      <t xml:space="preserve">Hyptis </t>
    </r>
    <r>
      <rPr>
        <sz val="11"/>
        <color theme="1"/>
        <rFont val="Calibri"/>
        <family val="2"/>
        <scheme val="minor"/>
      </rPr>
      <t>sp.</t>
    </r>
  </si>
  <si>
    <t>Lythraceae</t>
  </si>
  <si>
    <t>Heimia salicifolia</t>
  </si>
  <si>
    <t>Vachellia caven</t>
  </si>
  <si>
    <r>
      <t xml:space="preserve">Vicia </t>
    </r>
    <r>
      <rPr>
        <sz val="11"/>
        <color theme="1"/>
        <rFont val="Calibri"/>
        <family val="2"/>
        <scheme val="minor"/>
      </rPr>
      <t>sp.</t>
    </r>
  </si>
  <si>
    <t>Meliaceae</t>
  </si>
  <si>
    <t>Melia azedarach</t>
  </si>
  <si>
    <t>Moraceae</t>
  </si>
  <si>
    <r>
      <t>Type</t>
    </r>
    <r>
      <rPr>
        <i/>
        <sz val="11"/>
        <color theme="1"/>
        <rFont val="Calibri"/>
        <family val="2"/>
        <scheme val="minor"/>
      </rPr>
      <t xml:space="preserve"> Morus</t>
    </r>
  </si>
  <si>
    <t>Myrtaceae</t>
  </si>
  <si>
    <r>
      <t>Type</t>
    </r>
    <r>
      <rPr>
        <i/>
        <sz val="11"/>
        <color theme="1"/>
        <rFont val="Calibri"/>
        <family val="2"/>
        <scheme val="minor"/>
      </rPr>
      <t xml:space="preserve"> Eucalyptus</t>
    </r>
  </si>
  <si>
    <r>
      <t xml:space="preserve">Type </t>
    </r>
    <r>
      <rPr>
        <i/>
        <sz val="11"/>
        <color theme="1"/>
        <rFont val="Calibri"/>
        <family val="2"/>
        <scheme val="minor"/>
      </rPr>
      <t>Myrcianthes cisplatensis</t>
    </r>
  </si>
  <si>
    <t>Oleaceae</t>
  </si>
  <si>
    <r>
      <t xml:space="preserve">Fraxinus </t>
    </r>
    <r>
      <rPr>
        <sz val="11"/>
        <color theme="1"/>
        <rFont val="Calibri"/>
        <family val="2"/>
        <scheme val="minor"/>
      </rPr>
      <t>sp.</t>
    </r>
  </si>
  <si>
    <t>Orobanchaceae</t>
  </si>
  <si>
    <t>Agalinis communis</t>
  </si>
  <si>
    <t>Plantaginaceae</t>
  </si>
  <si>
    <r>
      <t>Plantago</t>
    </r>
    <r>
      <rPr>
        <sz val="11"/>
        <color theme="1"/>
        <rFont val="Calibri"/>
        <family val="2"/>
        <scheme val="minor"/>
      </rPr>
      <t xml:space="preserve"> sp.</t>
    </r>
  </si>
  <si>
    <t>Poaceae</t>
  </si>
  <si>
    <t>Polygonaceae</t>
  </si>
  <si>
    <r>
      <t>Type</t>
    </r>
    <r>
      <rPr>
        <i/>
        <sz val="11"/>
        <color theme="1"/>
        <rFont val="Calibri"/>
        <family val="2"/>
        <scheme val="minor"/>
      </rPr>
      <t xml:space="preserve"> Polygonum hydropiperoides</t>
    </r>
  </si>
  <si>
    <t>Ranunculaceae</t>
  </si>
  <si>
    <r>
      <t xml:space="preserve">Clematis </t>
    </r>
    <r>
      <rPr>
        <sz val="11"/>
        <color theme="1"/>
        <rFont val="Calibri"/>
        <family val="2"/>
        <scheme val="minor"/>
      </rPr>
      <t>sp.</t>
    </r>
  </si>
  <si>
    <t>Rutaceae</t>
  </si>
  <si>
    <r>
      <t>Citrus</t>
    </r>
    <r>
      <rPr>
        <sz val="11"/>
        <color theme="1"/>
        <rFont val="Calibri"/>
        <family val="2"/>
        <scheme val="minor"/>
      </rPr>
      <t xml:space="preserve"> sp.</t>
    </r>
  </si>
  <si>
    <r>
      <t xml:space="preserve">Type </t>
    </r>
    <r>
      <rPr>
        <i/>
        <sz val="11"/>
        <color theme="1"/>
        <rFont val="Calibri"/>
        <family val="2"/>
        <scheme val="minor"/>
      </rPr>
      <t>Rumex</t>
    </r>
  </si>
  <si>
    <t>Rubiaceae</t>
  </si>
  <si>
    <r>
      <t xml:space="preserve">Type </t>
    </r>
    <r>
      <rPr>
        <i/>
        <sz val="11"/>
        <color theme="1"/>
        <rFont val="Calibri"/>
        <family val="2"/>
        <scheme val="minor"/>
      </rPr>
      <t>Richardia</t>
    </r>
  </si>
  <si>
    <t>Sapindaceae</t>
  </si>
  <si>
    <r>
      <t xml:space="preserve">Type </t>
    </r>
    <r>
      <rPr>
        <i/>
        <sz val="11"/>
        <color theme="1"/>
        <rFont val="Calibri"/>
        <family val="2"/>
        <scheme val="minor"/>
      </rPr>
      <t xml:space="preserve">Serjania </t>
    </r>
  </si>
  <si>
    <t>Verbenaceae</t>
  </si>
  <si>
    <r>
      <t>Type</t>
    </r>
    <r>
      <rPr>
        <i/>
        <sz val="11"/>
        <color theme="1"/>
        <rFont val="Calibri"/>
        <family val="2"/>
        <scheme val="minor"/>
      </rPr>
      <t xml:space="preserve"> Aloysia gratissima</t>
    </r>
  </si>
  <si>
    <r>
      <t xml:space="preserve">Apiary: </t>
    </r>
    <r>
      <rPr>
        <vertAlign val="superscript"/>
        <sz val="10"/>
        <color theme="1"/>
        <rFont val="Calibri"/>
        <family val="2"/>
        <scheme val="minor"/>
      </rPr>
      <t xml:space="preserve">* </t>
    </r>
    <r>
      <rPr>
        <sz val="10"/>
        <color theme="1"/>
        <rFont val="Calibri"/>
        <family val="2"/>
        <scheme val="minor"/>
      </rPr>
      <t xml:space="preserve">sedentary; </t>
    </r>
    <r>
      <rPr>
        <vertAlign val="superscript"/>
        <sz val="10"/>
        <color theme="1"/>
        <rFont val="Calibri"/>
        <family val="2"/>
        <scheme val="minor"/>
      </rPr>
      <t>**</t>
    </r>
    <r>
      <rPr>
        <sz val="10"/>
        <color theme="1"/>
        <rFont val="Calibri"/>
        <family val="2"/>
        <scheme val="minor"/>
      </rPr>
      <t xml:space="preserve"> migratory. Sample collection: July (J), September (S), March (M). (x): species present in the sample, but not counted due to its low frequency.</t>
    </r>
  </si>
  <si>
    <t>Apiary code</t>
  </si>
  <si>
    <t>Hive</t>
  </si>
  <si>
    <t>Sample code</t>
  </si>
  <si>
    <t>Management</t>
  </si>
  <si>
    <t>frames covered by bees</t>
  </si>
  <si>
    <t>Brood frames</t>
  </si>
  <si>
    <t>Hive Category</t>
  </si>
  <si>
    <t xml:space="preserve">Nutrition </t>
  </si>
  <si>
    <t>dietary supplement</t>
  </si>
  <si>
    <t>% phoretic varroa</t>
  </si>
  <si>
    <t>varroa level</t>
  </si>
  <si>
    <r>
      <rPr>
        <b/>
        <i/>
        <sz val="10"/>
        <color theme="1"/>
        <rFont val="Calibri"/>
        <family val="2"/>
      </rPr>
      <t xml:space="preserve">Nosema </t>
    </r>
    <r>
      <rPr>
        <b/>
        <sz val="10"/>
        <color theme="1"/>
        <rFont val="Calibri"/>
        <family val="2"/>
      </rPr>
      <t>(spore/ml)</t>
    </r>
  </si>
  <si>
    <t>nosema level</t>
  </si>
  <si>
    <t>Season</t>
  </si>
  <si>
    <t>Año</t>
  </si>
  <si>
    <t>qpcr/PAN DWV copies per ul of reaction</t>
  </si>
  <si>
    <t>DWV detection</t>
  </si>
  <si>
    <t>[DWV copies per ul of RNA]</t>
  </si>
  <si>
    <t>LOG</t>
  </si>
  <si>
    <t>V1</t>
  </si>
  <si>
    <t>V1-1</t>
  </si>
  <si>
    <t>North Migratory</t>
  </si>
  <si>
    <t>G</t>
  </si>
  <si>
    <t>yes</t>
  </si>
  <si>
    <t>ND</t>
  </si>
  <si>
    <t>DEBIL</t>
  </si>
  <si>
    <t>Beginning</t>
  </si>
  <si>
    <t>POSITIVE</t>
  </si>
  <si>
    <t>V1-2</t>
  </si>
  <si>
    <t>NOT DETECTED</t>
  </si>
  <si>
    <t>V1-3</t>
  </si>
  <si>
    <t>R</t>
  </si>
  <si>
    <t>V1-4</t>
  </si>
  <si>
    <t>VG</t>
  </si>
  <si>
    <t>ALTO</t>
  </si>
  <si>
    <t>V1-5</t>
  </si>
  <si>
    <t>V1-6</t>
  </si>
  <si>
    <t>V2</t>
  </si>
  <si>
    <t>V2-1</t>
  </si>
  <si>
    <t>V2-2</t>
  </si>
  <si>
    <t>V2-3</t>
  </si>
  <si>
    <t>V2-4</t>
  </si>
  <si>
    <t>MEDIO</t>
  </si>
  <si>
    <t>V2-5</t>
  </si>
  <si>
    <t>V3</t>
  </si>
  <si>
    <t>V3-1</t>
  </si>
  <si>
    <t>V3-2</t>
  </si>
  <si>
    <t>V3-3</t>
  </si>
  <si>
    <t>V3-4</t>
  </si>
  <si>
    <t>V3-5</t>
  </si>
  <si>
    <t>V3-6</t>
  </si>
  <si>
    <t>V4</t>
  </si>
  <si>
    <t>V4-1</t>
  </si>
  <si>
    <t>V4-2</t>
  </si>
  <si>
    <t>V4-3</t>
  </si>
  <si>
    <t>V4-4</t>
  </si>
  <si>
    <t>V4-5</t>
  </si>
  <si>
    <t>V4-6</t>
  </si>
  <si>
    <t>V5</t>
  </si>
  <si>
    <t>V5-1</t>
  </si>
  <si>
    <t>South migratory</t>
  </si>
  <si>
    <t>V5-2</t>
  </si>
  <si>
    <t>V5-3</t>
  </si>
  <si>
    <t>V5-4</t>
  </si>
  <si>
    <t>V5-5</t>
  </si>
  <si>
    <t>V5-6</t>
  </si>
  <si>
    <t>M1</t>
  </si>
  <si>
    <t>M1-1</t>
  </si>
  <si>
    <t>Stationary</t>
  </si>
  <si>
    <t>M1-2</t>
  </si>
  <si>
    <t>M1-3</t>
  </si>
  <si>
    <t>M1-4</t>
  </si>
  <si>
    <t>M1-5</t>
  </si>
  <si>
    <t>M1-6</t>
  </si>
  <si>
    <t>M2</t>
  </si>
  <si>
    <t>M2-1</t>
  </si>
  <si>
    <t>M2-2</t>
  </si>
  <si>
    <t>M2-3</t>
  </si>
  <si>
    <t>M2-4</t>
  </si>
  <si>
    <t>M2-5</t>
  </si>
  <si>
    <t>M2-6</t>
  </si>
  <si>
    <t>M3</t>
  </si>
  <si>
    <t>M3-1</t>
  </si>
  <si>
    <t>BAJO</t>
  </si>
  <si>
    <t>M3-2</t>
  </si>
  <si>
    <t>M3-3</t>
  </si>
  <si>
    <t>M3-4</t>
  </si>
  <si>
    <t>M3-5</t>
  </si>
  <si>
    <t>M3-6</t>
  </si>
  <si>
    <t>M4</t>
  </si>
  <si>
    <t>M4-1</t>
  </si>
  <si>
    <t>M4-2</t>
  </si>
  <si>
    <t>M4-3</t>
  </si>
  <si>
    <t>M4-4</t>
  </si>
  <si>
    <t>M4-5</t>
  </si>
  <si>
    <t>M4-6</t>
  </si>
  <si>
    <t>M5</t>
  </si>
  <si>
    <t>M5-1</t>
  </si>
  <si>
    <t>M5-2</t>
  </si>
  <si>
    <t>M5-3</t>
  </si>
  <si>
    <t>M5-4</t>
  </si>
  <si>
    <t>M5-5</t>
  </si>
  <si>
    <t>M5-6</t>
  </si>
  <si>
    <t>M6</t>
  </si>
  <si>
    <t>M6-1</t>
  </si>
  <si>
    <t>M6-2</t>
  </si>
  <si>
    <t>M6-3</t>
  </si>
  <si>
    <t>M6-4</t>
  </si>
  <si>
    <t xml:space="preserve"> End</t>
  </si>
  <si>
    <t>M6-5</t>
  </si>
  <si>
    <t>V2-6</t>
  </si>
  <si>
    <t>V6</t>
  </si>
  <si>
    <t>V6-1</t>
  </si>
  <si>
    <t>V6-2</t>
  </si>
  <si>
    <t>V6-3</t>
  </si>
  <si>
    <t>V6-4</t>
  </si>
  <si>
    <t>V6-5</t>
  </si>
  <si>
    <t>V6-6</t>
  </si>
  <si>
    <t>V7</t>
  </si>
  <si>
    <t>V7-1</t>
  </si>
  <si>
    <t>V7-2</t>
  </si>
  <si>
    <t>V7-3</t>
  </si>
  <si>
    <t>V7-4</t>
  </si>
  <si>
    <t>V7-5</t>
  </si>
  <si>
    <t>V7-6</t>
  </si>
  <si>
    <t>V8</t>
  </si>
  <si>
    <t>V8-1</t>
  </si>
  <si>
    <t>V8-2</t>
  </si>
  <si>
    <t>V8-3</t>
  </si>
  <si>
    <t>V8-4</t>
  </si>
  <si>
    <t>V9</t>
  </si>
  <si>
    <t>V9-1</t>
  </si>
  <si>
    <t>V9-2</t>
  </si>
  <si>
    <t>V9-3</t>
  </si>
  <si>
    <t>V9-4</t>
  </si>
  <si>
    <t>No</t>
  </si>
  <si>
    <t>M2.1</t>
  </si>
  <si>
    <t>M2.2</t>
  </si>
  <si>
    <t>M2.3</t>
  </si>
  <si>
    <t>M2.4</t>
  </si>
  <si>
    <t>M2.5</t>
  </si>
  <si>
    <t>3.48</t>
  </si>
  <si>
    <t>Apiary</t>
  </si>
  <si>
    <t>Code</t>
  </si>
  <si>
    <t>Sample</t>
  </si>
  <si>
    <t>Parasitic state</t>
  </si>
  <si>
    <r>
      <rPr>
        <b/>
        <sz val="10"/>
        <color theme="1"/>
        <rFont val="Calibri"/>
        <family val="2"/>
      </rPr>
      <t xml:space="preserve">N° of </t>
    </r>
    <r>
      <rPr>
        <b/>
        <i/>
        <sz val="10"/>
        <color theme="1"/>
        <rFont val="Calibri"/>
        <family val="2"/>
      </rPr>
      <t>Varroa</t>
    </r>
  </si>
  <si>
    <t>Symptoms of DWV</t>
  </si>
  <si>
    <t>Category</t>
  </si>
  <si>
    <t>Migratory</t>
  </si>
  <si>
    <t>PUPAE</t>
  </si>
  <si>
    <t>YES</t>
  </si>
  <si>
    <t>NO</t>
  </si>
  <si>
    <t>MITE</t>
  </si>
  <si>
    <t>NA</t>
  </si>
  <si>
    <t>BEE</t>
  </si>
  <si>
    <t>SI</t>
  </si>
  <si>
    <t>BROOD</t>
  </si>
  <si>
    <t>NOT</t>
  </si>
  <si>
    <t>LARVAE</t>
  </si>
  <si>
    <t>End</t>
  </si>
  <si>
    <t>O</t>
  </si>
  <si>
    <t>P1</t>
  </si>
  <si>
    <t>POLEN</t>
  </si>
  <si>
    <t>Wintering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</si>
  <si>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</si>
  <si>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</si>
  <si>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</si>
  <si>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</si>
  <si>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</si>
  <si>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</si>
  <si>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</si>
  <si>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</si>
  <si>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</si>
  <si>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</si>
  <si>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</t>
  </si>
  <si>
    <t>P20</t>
  </si>
  <si>
    <t>P21</t>
  </si>
  <si>
    <t>P22</t>
  </si>
  <si>
    <t>P23</t>
  </si>
  <si>
    <t>P24</t>
  </si>
  <si>
    <t>P25</t>
  </si>
  <si>
    <t>P26</t>
  </si>
  <si>
    <t>P27</t>
  </si>
  <si>
    <t>P28</t>
  </si>
  <si>
    <t>P29</t>
  </si>
  <si>
    <t>P3</t>
  </si>
  <si>
    <t>P30</t>
  </si>
  <si>
    <t>P31</t>
  </si>
  <si>
    <t>P32</t>
  </si>
  <si>
    <t>P4</t>
  </si>
  <si>
    <t>P5</t>
  </si>
  <si>
    <t>P6</t>
  </si>
  <si>
    <t>P7</t>
  </si>
  <si>
    <t>P8</t>
  </si>
  <si>
    <t>P9</t>
  </si>
  <si>
    <t>Samples n° 2, 3, 5, 6, 9, 10 from Villa del Rosario</t>
  </si>
  <si>
    <t>Samples n° 1, 4, 7, 8, 11, 12 from Maciá</t>
  </si>
  <si>
    <t>DETECTABLE</t>
  </si>
  <si>
    <t>DWV/Host-Wt/ARG/Strain/year</t>
  </si>
  <si>
    <t>COD</t>
  </si>
  <si>
    <t>Year</t>
  </si>
  <si>
    <t>DWV-MITE wt-ARG-ER 243-2018</t>
  </si>
  <si>
    <t>Varroa</t>
  </si>
  <si>
    <t>DWV-MITE wt-ARG-ER 246-2018</t>
  </si>
  <si>
    <t>DWV-BROOD wt-ARG-ER 247-2018</t>
  </si>
  <si>
    <t>Brood</t>
  </si>
  <si>
    <t>DWV-MITE wt-ARG-ER 248-2018</t>
  </si>
  <si>
    <t>DWV-BROOD wt-ARG-ER 249-2018</t>
  </si>
  <si>
    <t>DWV-MITE wt-ARG-ER 250-2018</t>
  </si>
  <si>
    <t>DWV-BROOD wt-ARG-ER 251-2018</t>
  </si>
  <si>
    <t>DWV-BROOD wt-ARG-ER 255-2018</t>
  </si>
  <si>
    <t>DWV-MITE wt-ARG-ER 256-2018</t>
  </si>
  <si>
    <t>DWV-MITE wt-ARG-ER 265-2018</t>
  </si>
  <si>
    <t>DWV-MITE wt-ARG-ER 269-2018</t>
  </si>
  <si>
    <t>DWV-BROOD wt-ARG-ER 278-2018</t>
  </si>
  <si>
    <t>DWV-MITE wt-ARG-ER 279-2018</t>
  </si>
  <si>
    <t>DWV-BROOD wt-ARG-ER 280-2018</t>
  </si>
  <si>
    <t>DWV-BEE wt-ARG-ER 304-2018</t>
  </si>
  <si>
    <t>Bee</t>
  </si>
  <si>
    <t>DWV-BEE wt-ARG-ER 306-2018</t>
  </si>
  <si>
    <t>DWV-BEE wt-ARG-ER-308-2018</t>
  </si>
  <si>
    <t>DWV-BEE wt-ARG-ER-313-2018</t>
  </si>
  <si>
    <t>DWV-BEE wt-ARG-ER 319-2018</t>
  </si>
  <si>
    <t>DWV- BEE wt-ARG-ER 320-2018</t>
  </si>
  <si>
    <t>DWV-BEE wt-ARG-ER 321-2018</t>
  </si>
  <si>
    <t>DWV-BROOD wt-ARG-ER 325-2018</t>
  </si>
  <si>
    <t>DWV-MITE wt-ARG-ER 326-2018</t>
  </si>
  <si>
    <t>DWV-BROOD wt-ARG-ER 329-2018</t>
  </si>
  <si>
    <t>DWV-BEE wt-ARG-ER 333-2018</t>
  </si>
  <si>
    <t>DWV-BROOD wt-ARG-ER 378-2018</t>
  </si>
  <si>
    <t>DWV-BEE wt-ARG-ER 401-2019</t>
  </si>
  <si>
    <t>DWV-BEE wt-ARG-ER 407-2019</t>
  </si>
  <si>
    <t>DWV-BEE wt-ARG-ER 445-2019</t>
  </si>
  <si>
    <t>DWV-BEE wt-ARG-ER 446-2019</t>
  </si>
  <si>
    <t>DWV-BROOD wt-ARG-ER 603-2019</t>
  </si>
  <si>
    <t>DWV-BROOD wt-ARG-ER 604-2019</t>
  </si>
  <si>
    <t>DWV-POLEN-wt-ARG-ER-P6_151-2019</t>
  </si>
  <si>
    <t>Pollen</t>
  </si>
  <si>
    <t>DWV-POLEN-wt-ARG-ER-P14-2019</t>
  </si>
  <si>
    <t>DWV-POLEN-wt-ARG-ER-P11-2019</t>
  </si>
  <si>
    <t>DWV-POLEN wt-ARG-ER-P4-2019</t>
  </si>
  <si>
    <t>DWV-POLEN-wt-ARG-ER-P5-2019</t>
  </si>
  <si>
    <t>DWV-BROOD wt-ARG-ER 667-2019</t>
  </si>
  <si>
    <t>DWV-MITE wt-ARG-ER-668-2019</t>
  </si>
  <si>
    <t>DWV-BROOD wt-ARG-ER 669-2019</t>
  </si>
  <si>
    <t>DWV-BROO wt-ARG-ER 665-2019</t>
  </si>
  <si>
    <t>DWV-MITE wt-ARG-ER 670-2019</t>
  </si>
  <si>
    <t>DWV-BEE wt-ARG-ER 458-2019</t>
  </si>
  <si>
    <t>DWV-BEE wt-ARG-ER 464-2019</t>
  </si>
  <si>
    <t>DWV-BEE wt-ARG-ER 466-2019</t>
  </si>
  <si>
    <t>DWV-BEE wt-ARG-ER 341-2018</t>
  </si>
  <si>
    <t>DWV-BEE wt-ARG-ER 342-2018</t>
  </si>
  <si>
    <t>DWV-BEE wt-ARG-ER 344-2018</t>
  </si>
  <si>
    <t>DWV-POLEN-wt-ARG-ER-P31-2019</t>
  </si>
  <si>
    <t>DWV-POLEN-wt-ARG-ER-P1-2019</t>
  </si>
  <si>
    <t>DWV-BEE wt-ARG-BA 27-2015</t>
  </si>
  <si>
    <t>DWV-BEE wt-ARG-BA 33-2015</t>
  </si>
  <si>
    <t>DWV-BEE wt-ARG-BA 58-2015</t>
  </si>
  <si>
    <t>DWV-BEE wt-ARG-BA 69-2015</t>
  </si>
  <si>
    <t>DWV-BEE wt-ARG-BA 93-2015</t>
  </si>
  <si>
    <t>DWV-BEE wt-ARG-BA 103-2015</t>
  </si>
  <si>
    <t>DWV-BEE wt-ARG-BA 105-2015</t>
  </si>
  <si>
    <t>DWV-BEE wt-ARG-BA 108-2015</t>
  </si>
  <si>
    <t>DWV-BEE wt-ARG-BA 194-2015</t>
  </si>
  <si>
    <t>DWV-BEE wt-ARG-BA 203-2015</t>
  </si>
  <si>
    <t xml:space="preserve">ID </t>
  </si>
  <si>
    <t>OR553510</t>
  </si>
  <si>
    <t>OR553511</t>
  </si>
  <si>
    <t>OR553512</t>
  </si>
  <si>
    <t>OR553513</t>
  </si>
  <si>
    <t>OR553514</t>
  </si>
  <si>
    <t>OR553515</t>
  </si>
  <si>
    <t>OR553516</t>
  </si>
  <si>
    <t>OR553517</t>
  </si>
  <si>
    <t>OR553518</t>
  </si>
  <si>
    <t>OR553519</t>
  </si>
  <si>
    <t>OR553520</t>
  </si>
  <si>
    <t>OR553521</t>
  </si>
  <si>
    <t>OR553522</t>
  </si>
  <si>
    <t>OR553523</t>
  </si>
  <si>
    <t>OR553524</t>
  </si>
  <si>
    <t>OR553525</t>
  </si>
  <si>
    <t>OR553526</t>
  </si>
  <si>
    <t>OR553527</t>
  </si>
  <si>
    <t>OR553528</t>
  </si>
  <si>
    <t>OR553529</t>
  </si>
  <si>
    <t>OR553530</t>
  </si>
  <si>
    <t>OR553531</t>
  </si>
  <si>
    <t>OR553532</t>
  </si>
  <si>
    <t>OR553533</t>
  </si>
  <si>
    <t>OR553534</t>
  </si>
  <si>
    <t>OR553535</t>
  </si>
  <si>
    <t>OR553536</t>
  </si>
  <si>
    <t>OR553537</t>
  </si>
  <si>
    <t>OR553538</t>
  </si>
  <si>
    <t>OR553539</t>
  </si>
  <si>
    <t>OR553540</t>
  </si>
  <si>
    <t>OR553541</t>
  </si>
  <si>
    <t>OR553542</t>
  </si>
  <si>
    <t>OR553543</t>
  </si>
  <si>
    <t>OR553544</t>
  </si>
  <si>
    <t>OR553545</t>
  </si>
  <si>
    <t>OR553546</t>
  </si>
  <si>
    <t>OR553547</t>
  </si>
  <si>
    <t>OR553548</t>
  </si>
  <si>
    <t>OR553549</t>
  </si>
  <si>
    <t>OR553550</t>
  </si>
  <si>
    <t>OR553551</t>
  </si>
  <si>
    <t>OR553552</t>
  </si>
  <si>
    <t>OR553553</t>
  </si>
  <si>
    <t>OR553554</t>
  </si>
  <si>
    <t>OR553555</t>
  </si>
  <si>
    <t>OR553556</t>
  </si>
  <si>
    <t>OR553557</t>
  </si>
  <si>
    <t>OR553558</t>
  </si>
  <si>
    <t>OR553559</t>
  </si>
  <si>
    <t>OR553560</t>
  </si>
  <si>
    <t>OR553561</t>
  </si>
  <si>
    <t>OR553562</t>
  </si>
  <si>
    <t>OR553563</t>
  </si>
  <si>
    <t>OR553564</t>
  </si>
  <si>
    <t>OR553565</t>
  </si>
  <si>
    <t>OR553566</t>
  </si>
  <si>
    <t>OR553567</t>
  </si>
  <si>
    <t>OR553568</t>
  </si>
  <si>
    <t>OR553569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</si>
</sst>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theme="1"/>
      <name val="Calibri"/>
      <family val="2"/>
    </font>
    <font>
      <b/>
      <i/>
      <sz val="10"/>
      <color theme="1"/>
      <name val="Calibri"/>
      <family val="2"/>
    </font>
    <font>
      <sz val="10"/>
      <color theme="1"/>
      <name val="Calibri"/>
      <family val="2"/>
    </font>
    <font>
      <sz val="10"/>
      <color rgb="FF000000"/>
      <name val="Calibri"/>
      <family val="2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1" fontId="6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1" fontId="8" fillId="0" borderId="2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11" fontId="6" fillId="0" borderId="5" xfId="0" applyNumberFormat="1" applyFont="1" applyBorder="1" applyAlignment="1">
      <alignment horizontal="center" vertical="center" wrapText="1"/>
    </xf>
    <xf numFmtId="11" fontId="8" fillId="0" borderId="3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wrapText="1"/>
    </xf>
    <xf numFmtId="0" fontId="10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46"/>
  <sheetViews>
    <sheetView zoomScale="70" zoomScaleNormal="70" workbookViewId="0">
      <selection activeCell="U10" sqref="U10"/>
    </sheetView>
  </sheetViews>
  <sheetFormatPr baseColWidth="10" defaultRowHeight="15" x14ac:dyDescent="0.25"/>
  <cols>
    <col min="4" max="4" width="15" bestFit="1" customWidth="1"/>
    <col min="9" max="9" width="14.28515625" customWidth="1"/>
    <col min="12" max="12" width="12.85546875" customWidth="1"/>
    <col min="16" max="16" width="17.7109375" customWidth="1"/>
    <col min="17" max="17" width="13.85546875" customWidth="1"/>
  </cols>
  <sheetData>
    <row r="1" spans="1:19" ht="38.25" x14ac:dyDescent="0.25">
      <c r="A1" s="8" t="s">
        <v>92</v>
      </c>
      <c r="B1" s="8" t="s">
        <v>93</v>
      </c>
      <c r="C1" s="8" t="s">
        <v>94</v>
      </c>
      <c r="D1" s="8" t="s">
        <v>95</v>
      </c>
      <c r="E1" s="8" t="s">
        <v>96</v>
      </c>
      <c r="F1" s="8" t="s">
        <v>97</v>
      </c>
      <c r="G1" s="8" t="s">
        <v>98</v>
      </c>
      <c r="H1" s="8" t="s">
        <v>99</v>
      </c>
      <c r="I1" s="8" t="s">
        <v>100</v>
      </c>
      <c r="J1" s="9" t="s">
        <v>101</v>
      </c>
      <c r="K1" s="9" t="s">
        <v>102</v>
      </c>
      <c r="L1" s="9" t="s">
        <v>103</v>
      </c>
      <c r="M1" s="8" t="s">
        <v>104</v>
      </c>
      <c r="N1" s="8" t="s">
        <v>105</v>
      </c>
      <c r="O1" s="18" t="s">
        <v>106</v>
      </c>
      <c r="P1" s="16" t="s">
        <v>108</v>
      </c>
      <c r="Q1" s="16" t="s">
        <v>107</v>
      </c>
      <c r="R1" s="10" t="s">
        <v>109</v>
      </c>
      <c r="S1" s="8" t="s">
        <v>110</v>
      </c>
    </row>
    <row r="2" spans="1:19" ht="25.5" x14ac:dyDescent="0.25">
      <c r="A2" s="8" t="s">
        <v>111</v>
      </c>
      <c r="B2" s="11" t="s">
        <v>112</v>
      </c>
      <c r="C2" s="12">
        <v>293</v>
      </c>
      <c r="D2" s="12" t="s">
        <v>113</v>
      </c>
      <c r="E2" s="12">
        <v>10</v>
      </c>
      <c r="F2" s="12">
        <v>8</v>
      </c>
      <c r="G2" s="12">
        <v>1</v>
      </c>
      <c r="H2" s="12" t="s">
        <v>114</v>
      </c>
      <c r="I2" s="12" t="s">
        <v>115</v>
      </c>
      <c r="J2" s="12">
        <v>0</v>
      </c>
      <c r="K2" s="13" t="s">
        <v>116</v>
      </c>
      <c r="L2" s="13">
        <v>20000</v>
      </c>
      <c r="M2" s="12" t="s">
        <v>117</v>
      </c>
      <c r="N2" s="15" t="s">
        <v>118</v>
      </c>
      <c r="O2" s="19">
        <v>2018</v>
      </c>
      <c r="P2" s="19" t="s">
        <v>290</v>
      </c>
      <c r="Q2" s="17">
        <v>1579</v>
      </c>
      <c r="R2" s="14">
        <f>Q2*7.5</f>
        <v>11842.5</v>
      </c>
      <c r="S2" s="12">
        <f>LOG(R2)</f>
        <v>4.0734433933999945</v>
      </c>
    </row>
    <row r="3" spans="1:19" ht="25.5" x14ac:dyDescent="0.25">
      <c r="A3" s="8" t="s">
        <v>111</v>
      </c>
      <c r="B3" s="11" t="s">
        <v>120</v>
      </c>
      <c r="C3" s="12">
        <v>294</v>
      </c>
      <c r="D3" s="12" t="s">
        <v>113</v>
      </c>
      <c r="E3" s="12">
        <v>10</v>
      </c>
      <c r="F3" s="12">
        <v>8</v>
      </c>
      <c r="G3" s="12">
        <v>1</v>
      </c>
      <c r="H3" s="12" t="s">
        <v>114</v>
      </c>
      <c r="I3" s="12" t="s">
        <v>115</v>
      </c>
      <c r="J3" s="12">
        <v>0</v>
      </c>
      <c r="K3" s="13" t="s">
        <v>116</v>
      </c>
      <c r="L3" s="13">
        <v>0</v>
      </c>
      <c r="M3" s="12" t="s">
        <v>116</v>
      </c>
      <c r="N3" s="15" t="s">
        <v>118</v>
      </c>
      <c r="O3" s="19">
        <v>2018</v>
      </c>
      <c r="P3" s="17" t="s">
        <v>121</v>
      </c>
      <c r="Q3" s="17">
        <v>0</v>
      </c>
      <c r="R3" s="14"/>
      <c r="S3" s="12"/>
    </row>
    <row r="4" spans="1:19" ht="25.5" x14ac:dyDescent="0.25">
      <c r="A4" s="8" t="s">
        <v>111</v>
      </c>
      <c r="B4" s="11" t="s">
        <v>122</v>
      </c>
      <c r="C4" s="12">
        <v>295</v>
      </c>
      <c r="D4" s="12" t="s">
        <v>113</v>
      </c>
      <c r="E4" s="12">
        <v>10</v>
      </c>
      <c r="F4" s="12">
        <v>8</v>
      </c>
      <c r="G4" s="12">
        <v>1</v>
      </c>
      <c r="H4" s="12" t="s">
        <v>123</v>
      </c>
      <c r="I4" s="12" t="s">
        <v>115</v>
      </c>
      <c r="J4" s="12">
        <v>0</v>
      </c>
      <c r="K4" s="13" t="s">
        <v>116</v>
      </c>
      <c r="L4" s="13">
        <v>0</v>
      </c>
      <c r="M4" s="12" t="s">
        <v>116</v>
      </c>
      <c r="N4" s="15" t="s">
        <v>118</v>
      </c>
      <c r="O4" s="19">
        <v>2018</v>
      </c>
      <c r="P4" s="19" t="s">
        <v>290</v>
      </c>
      <c r="Q4" s="17">
        <v>81.12</v>
      </c>
      <c r="R4" s="14">
        <f>Q4*7.5</f>
        <v>608.40000000000009</v>
      </c>
      <c r="S4" s="12">
        <f t="shared" ref="S4:S5" si="0">LOG(R4)</f>
        <v>2.7841892053809607</v>
      </c>
    </row>
    <row r="5" spans="1:19" ht="25.5" x14ac:dyDescent="0.25">
      <c r="A5" s="8" t="s">
        <v>111</v>
      </c>
      <c r="B5" s="11" t="s">
        <v>124</v>
      </c>
      <c r="C5" s="12">
        <v>296</v>
      </c>
      <c r="D5" s="12" t="s">
        <v>113</v>
      </c>
      <c r="E5" s="12">
        <v>10</v>
      </c>
      <c r="F5" s="12">
        <v>8</v>
      </c>
      <c r="G5" s="12">
        <v>1</v>
      </c>
      <c r="H5" s="12" t="s">
        <v>125</v>
      </c>
      <c r="I5" s="12" t="s">
        <v>115</v>
      </c>
      <c r="J5" s="12">
        <v>3.4</v>
      </c>
      <c r="K5" s="13" t="s">
        <v>126</v>
      </c>
      <c r="L5" s="13">
        <v>0</v>
      </c>
      <c r="M5" s="12" t="s">
        <v>116</v>
      </c>
      <c r="N5" s="15" t="s">
        <v>118</v>
      </c>
      <c r="O5" s="19">
        <v>2018</v>
      </c>
      <c r="P5" s="19" t="s">
        <v>290</v>
      </c>
      <c r="Q5" s="17">
        <v>4507.42</v>
      </c>
      <c r="R5" s="14">
        <f>Q5*7.5</f>
        <v>33805.65</v>
      </c>
      <c r="S5" s="12">
        <f t="shared" si="0"/>
        <v>4.5289892907735219</v>
      </c>
    </row>
    <row r="6" spans="1:19" ht="25.5" x14ac:dyDescent="0.25">
      <c r="A6" s="8" t="s">
        <v>111</v>
      </c>
      <c r="B6" s="11" t="s">
        <v>127</v>
      </c>
      <c r="C6" s="12">
        <v>297</v>
      </c>
      <c r="D6" s="12" t="s">
        <v>113</v>
      </c>
      <c r="E6" s="12">
        <v>10</v>
      </c>
      <c r="F6" s="12">
        <v>8</v>
      </c>
      <c r="G6" s="12">
        <v>1</v>
      </c>
      <c r="H6" s="12" t="s">
        <v>114</v>
      </c>
      <c r="I6" s="12" t="s">
        <v>115</v>
      </c>
      <c r="J6" s="12">
        <v>0</v>
      </c>
      <c r="K6" s="13" t="s">
        <v>116</v>
      </c>
      <c r="L6" s="13">
        <v>50000</v>
      </c>
      <c r="M6" s="12" t="s">
        <v>117</v>
      </c>
      <c r="N6" s="15" t="s">
        <v>118</v>
      </c>
      <c r="O6" s="19">
        <v>2018</v>
      </c>
      <c r="P6" s="17" t="s">
        <v>121</v>
      </c>
      <c r="Q6" s="17">
        <v>0</v>
      </c>
      <c r="R6" s="14"/>
      <c r="S6" s="12"/>
    </row>
    <row r="7" spans="1:19" ht="25.5" x14ac:dyDescent="0.25">
      <c r="A7" s="8" t="s">
        <v>111</v>
      </c>
      <c r="B7" s="11" t="s">
        <v>128</v>
      </c>
      <c r="C7" s="12">
        <v>298</v>
      </c>
      <c r="D7" s="12" t="s">
        <v>113</v>
      </c>
      <c r="E7" s="12">
        <v>10</v>
      </c>
      <c r="F7" s="12">
        <v>8</v>
      </c>
      <c r="G7" s="12">
        <v>1</v>
      </c>
      <c r="H7" s="12" t="s">
        <v>114</v>
      </c>
      <c r="I7" s="12" t="s">
        <v>115</v>
      </c>
      <c r="J7" s="12">
        <v>0</v>
      </c>
      <c r="K7" s="12" t="s">
        <v>116</v>
      </c>
      <c r="L7" s="12"/>
      <c r="M7" s="12" t="s">
        <v>116</v>
      </c>
      <c r="N7" s="15" t="s">
        <v>118</v>
      </c>
      <c r="O7" s="19">
        <v>2018</v>
      </c>
      <c r="P7" s="19" t="s">
        <v>290</v>
      </c>
      <c r="Q7" s="17">
        <v>1270.9000000000001</v>
      </c>
      <c r="R7" s="14">
        <f>Q7*7.5</f>
        <v>9531.75</v>
      </c>
      <c r="S7" s="12">
        <f t="shared" ref="S7:S11" si="1">LOG(R7)</f>
        <v>3.9791726430906684</v>
      </c>
    </row>
    <row r="8" spans="1:19" ht="25.5" x14ac:dyDescent="0.25">
      <c r="A8" s="8" t="s">
        <v>129</v>
      </c>
      <c r="B8" s="11" t="s">
        <v>130</v>
      </c>
      <c r="C8" s="12">
        <v>299</v>
      </c>
      <c r="D8" s="12" t="s">
        <v>113</v>
      </c>
      <c r="E8" s="12">
        <v>5</v>
      </c>
      <c r="F8" s="12">
        <v>4</v>
      </c>
      <c r="G8" s="12">
        <v>3</v>
      </c>
      <c r="H8" s="12" t="s">
        <v>123</v>
      </c>
      <c r="I8" s="12" t="s">
        <v>115</v>
      </c>
      <c r="J8" s="12">
        <v>0</v>
      </c>
      <c r="K8" s="13" t="s">
        <v>116</v>
      </c>
      <c r="L8" s="13">
        <v>0</v>
      </c>
      <c r="M8" s="12" t="s">
        <v>116</v>
      </c>
      <c r="N8" s="15" t="s">
        <v>118</v>
      </c>
      <c r="O8" s="19">
        <v>2018</v>
      </c>
      <c r="P8" s="19" t="s">
        <v>290</v>
      </c>
      <c r="Q8" s="17">
        <v>24.72</v>
      </c>
      <c r="R8" s="14">
        <f>Q8*7.5</f>
        <v>185.39999999999998</v>
      </c>
      <c r="S8" s="12">
        <f t="shared" si="1"/>
        <v>2.268109729808478</v>
      </c>
    </row>
    <row r="9" spans="1:19" ht="25.5" x14ac:dyDescent="0.25">
      <c r="A9" s="8" t="s">
        <v>129</v>
      </c>
      <c r="B9" s="11" t="s">
        <v>131</v>
      </c>
      <c r="C9" s="12">
        <v>300</v>
      </c>
      <c r="D9" s="12" t="s">
        <v>113</v>
      </c>
      <c r="E9" s="12">
        <v>5</v>
      </c>
      <c r="F9" s="12">
        <v>4</v>
      </c>
      <c r="G9" s="12">
        <v>3</v>
      </c>
      <c r="H9" s="12" t="s">
        <v>123</v>
      </c>
      <c r="I9" s="12" t="s">
        <v>115</v>
      </c>
      <c r="J9" s="12">
        <v>0</v>
      </c>
      <c r="K9" s="13" t="s">
        <v>116</v>
      </c>
      <c r="L9" s="13">
        <v>10000</v>
      </c>
      <c r="M9" s="12" t="s">
        <v>117</v>
      </c>
      <c r="N9" s="15" t="s">
        <v>118</v>
      </c>
      <c r="O9" s="19">
        <v>2018</v>
      </c>
      <c r="P9" s="19" t="s">
        <v>290</v>
      </c>
      <c r="Q9" s="17">
        <v>296.82</v>
      </c>
      <c r="R9" s="14">
        <f>Q9*7.5</f>
        <v>2226.15</v>
      </c>
      <c r="S9" s="12">
        <f t="shared" si="1"/>
        <v>3.347554424139525</v>
      </c>
    </row>
    <row r="10" spans="1:19" ht="25.5" x14ac:dyDescent="0.25">
      <c r="A10" s="8" t="s">
        <v>129</v>
      </c>
      <c r="B10" s="11" t="s">
        <v>132</v>
      </c>
      <c r="C10" s="12">
        <v>301</v>
      </c>
      <c r="D10" s="12" t="s">
        <v>113</v>
      </c>
      <c r="E10" s="12">
        <v>5</v>
      </c>
      <c r="F10" s="12">
        <v>4</v>
      </c>
      <c r="G10" s="12">
        <v>3</v>
      </c>
      <c r="H10" s="12" t="s">
        <v>123</v>
      </c>
      <c r="I10" s="12" t="s">
        <v>115</v>
      </c>
      <c r="J10" s="12">
        <v>0</v>
      </c>
      <c r="K10" s="13" t="s">
        <v>116</v>
      </c>
      <c r="L10" s="13">
        <v>0</v>
      </c>
      <c r="M10" s="12" t="s">
        <v>116</v>
      </c>
      <c r="N10" s="15" t="s">
        <v>118</v>
      </c>
      <c r="O10" s="19">
        <v>2018</v>
      </c>
      <c r="P10" s="19" t="s">
        <v>290</v>
      </c>
      <c r="Q10" s="17">
        <v>161.65</v>
      </c>
      <c r="R10" s="14">
        <f>Q10*7.5</f>
        <v>1212.375</v>
      </c>
      <c r="S10" s="12">
        <f t="shared" si="1"/>
        <v>3.0836369723392751</v>
      </c>
    </row>
    <row r="11" spans="1:19" ht="25.5" x14ac:dyDescent="0.25">
      <c r="A11" s="8" t="s">
        <v>129</v>
      </c>
      <c r="B11" s="11" t="s">
        <v>133</v>
      </c>
      <c r="C11" s="12">
        <v>302</v>
      </c>
      <c r="D11" s="12" t="s">
        <v>113</v>
      </c>
      <c r="E11" s="12">
        <v>5</v>
      </c>
      <c r="F11" s="12">
        <v>4</v>
      </c>
      <c r="G11" s="12">
        <v>3</v>
      </c>
      <c r="H11" s="12" t="s">
        <v>123</v>
      </c>
      <c r="I11" s="12" t="s">
        <v>115</v>
      </c>
      <c r="J11" s="12">
        <v>1.77</v>
      </c>
      <c r="K11" s="13" t="s">
        <v>134</v>
      </c>
      <c r="L11" s="13">
        <v>0</v>
      </c>
      <c r="M11" s="12" t="s">
        <v>116</v>
      </c>
      <c r="N11" s="15" t="s">
        <v>118</v>
      </c>
      <c r="O11" s="19">
        <v>2018</v>
      </c>
      <c r="P11" s="19" t="s">
        <v>290</v>
      </c>
      <c r="Q11" s="17">
        <v>23.48</v>
      </c>
      <c r="R11" s="14">
        <f>Q11*7.5</f>
        <v>176.1</v>
      </c>
      <c r="S11" s="12">
        <f t="shared" si="1"/>
        <v>2.245759355967277</v>
      </c>
    </row>
    <row r="12" spans="1:19" ht="25.5" x14ac:dyDescent="0.25">
      <c r="A12" s="8" t="s">
        <v>129</v>
      </c>
      <c r="B12" s="11" t="s">
        <v>135</v>
      </c>
      <c r="C12" s="12">
        <v>303</v>
      </c>
      <c r="D12" s="12" t="s">
        <v>113</v>
      </c>
      <c r="E12" s="12">
        <v>5</v>
      </c>
      <c r="F12" s="12">
        <v>4</v>
      </c>
      <c r="G12" s="12">
        <v>3</v>
      </c>
      <c r="H12" s="12" t="s">
        <v>123</v>
      </c>
      <c r="I12" s="12" t="s">
        <v>115</v>
      </c>
      <c r="J12" s="12">
        <v>2.56</v>
      </c>
      <c r="K12" s="13" t="s">
        <v>134</v>
      </c>
      <c r="L12" s="13">
        <v>50000</v>
      </c>
      <c r="M12" s="12" t="s">
        <v>117</v>
      </c>
      <c r="N12" s="15" t="s">
        <v>118</v>
      </c>
      <c r="O12" s="19">
        <v>2018</v>
      </c>
      <c r="P12" s="17" t="s">
        <v>121</v>
      </c>
      <c r="Q12" s="17">
        <v>0</v>
      </c>
      <c r="R12" s="14"/>
      <c r="S12" s="12"/>
    </row>
    <row r="13" spans="1:19" ht="25.5" x14ac:dyDescent="0.25">
      <c r="A13" s="8" t="s">
        <v>136</v>
      </c>
      <c r="B13" s="11" t="s">
        <v>137</v>
      </c>
      <c r="C13" s="12">
        <v>304</v>
      </c>
      <c r="D13" s="12" t="s">
        <v>113</v>
      </c>
      <c r="E13" s="12">
        <v>5</v>
      </c>
      <c r="F13" s="12">
        <v>4</v>
      </c>
      <c r="G13" s="12">
        <v>3</v>
      </c>
      <c r="H13" s="12" t="s">
        <v>123</v>
      </c>
      <c r="I13" s="12" t="s">
        <v>115</v>
      </c>
      <c r="J13" s="12">
        <v>0</v>
      </c>
      <c r="K13" s="13" t="s">
        <v>116</v>
      </c>
      <c r="L13" s="13">
        <v>0</v>
      </c>
      <c r="M13" s="12" t="s">
        <v>116</v>
      </c>
      <c r="N13" s="15" t="s">
        <v>118</v>
      </c>
      <c r="O13" s="19">
        <v>2018</v>
      </c>
      <c r="P13" s="19" t="s">
        <v>290</v>
      </c>
      <c r="Q13" s="17">
        <v>1597903323.4100001</v>
      </c>
      <c r="R13" s="14">
        <f t="shared" ref="R13:R22" si="2">Q13*7.5</f>
        <v>11984274925.575001</v>
      </c>
      <c r="S13" s="12">
        <f t="shared" ref="S13:S22" si="3">LOG(R13)</f>
        <v>10.078611763413686</v>
      </c>
    </row>
    <row r="14" spans="1:19" ht="25.5" x14ac:dyDescent="0.25">
      <c r="A14" s="8" t="s">
        <v>136</v>
      </c>
      <c r="B14" s="11" t="s">
        <v>138</v>
      </c>
      <c r="C14" s="12">
        <v>305</v>
      </c>
      <c r="D14" s="12" t="s">
        <v>113</v>
      </c>
      <c r="E14" s="12">
        <v>5</v>
      </c>
      <c r="F14" s="12">
        <v>4</v>
      </c>
      <c r="G14" s="12">
        <v>3</v>
      </c>
      <c r="H14" s="12" t="s">
        <v>123</v>
      </c>
      <c r="I14" s="12" t="s">
        <v>115</v>
      </c>
      <c r="J14" s="12">
        <v>0</v>
      </c>
      <c r="K14" s="13" t="s">
        <v>116</v>
      </c>
      <c r="L14" s="13">
        <v>0</v>
      </c>
      <c r="M14" s="12" t="s">
        <v>116</v>
      </c>
      <c r="N14" s="15" t="s">
        <v>118</v>
      </c>
      <c r="O14" s="19">
        <v>2018</v>
      </c>
      <c r="P14" s="19" t="s">
        <v>290</v>
      </c>
      <c r="Q14" s="17">
        <v>1505.32</v>
      </c>
      <c r="R14" s="14">
        <f t="shared" si="2"/>
        <v>11289.9</v>
      </c>
      <c r="S14" s="12">
        <f t="shared" si="3"/>
        <v>4.0526900951897575</v>
      </c>
    </row>
    <row r="15" spans="1:19" ht="25.5" x14ac:dyDescent="0.25">
      <c r="A15" s="8" t="s">
        <v>136</v>
      </c>
      <c r="B15" s="11" t="s">
        <v>139</v>
      </c>
      <c r="C15" s="12">
        <v>306</v>
      </c>
      <c r="D15" s="12" t="s">
        <v>113</v>
      </c>
      <c r="E15" s="12">
        <v>5</v>
      </c>
      <c r="F15" s="12">
        <v>4</v>
      </c>
      <c r="G15" s="12">
        <v>3</v>
      </c>
      <c r="H15" s="12" t="s">
        <v>123</v>
      </c>
      <c r="I15" s="12" t="s">
        <v>115</v>
      </c>
      <c r="J15" s="12">
        <v>0</v>
      </c>
      <c r="K15" s="13" t="s">
        <v>116</v>
      </c>
      <c r="L15" s="13">
        <v>0</v>
      </c>
      <c r="M15" s="12" t="s">
        <v>116</v>
      </c>
      <c r="N15" s="15" t="s">
        <v>118</v>
      </c>
      <c r="O15" s="19">
        <v>2018</v>
      </c>
      <c r="P15" s="19" t="s">
        <v>290</v>
      </c>
      <c r="Q15" s="17">
        <v>189083.39</v>
      </c>
      <c r="R15" s="14">
        <f t="shared" si="2"/>
        <v>1418125.425</v>
      </c>
      <c r="S15" s="12">
        <f t="shared" si="3"/>
        <v>6.1517146433833538</v>
      </c>
    </row>
    <row r="16" spans="1:19" ht="25.5" x14ac:dyDescent="0.25">
      <c r="A16" s="8" t="s">
        <v>136</v>
      </c>
      <c r="B16" s="11" t="s">
        <v>140</v>
      </c>
      <c r="C16" s="12">
        <v>307</v>
      </c>
      <c r="D16" s="12" t="s">
        <v>113</v>
      </c>
      <c r="E16" s="12">
        <v>5</v>
      </c>
      <c r="F16" s="12">
        <v>4</v>
      </c>
      <c r="G16" s="12">
        <v>3</v>
      </c>
      <c r="H16" s="12" t="s">
        <v>123</v>
      </c>
      <c r="I16" s="12" t="s">
        <v>115</v>
      </c>
      <c r="J16" s="12">
        <v>0</v>
      </c>
      <c r="K16" s="13" t="s">
        <v>116</v>
      </c>
      <c r="L16" s="13">
        <v>0</v>
      </c>
      <c r="M16" s="12" t="s">
        <v>116</v>
      </c>
      <c r="N16" s="15" t="s">
        <v>118</v>
      </c>
      <c r="O16" s="19">
        <v>2018</v>
      </c>
      <c r="P16" s="19" t="s">
        <v>290</v>
      </c>
      <c r="Q16" s="17">
        <v>326225518.16000003</v>
      </c>
      <c r="R16" s="14">
        <f t="shared" si="2"/>
        <v>2446691386.2000003</v>
      </c>
      <c r="S16" s="12">
        <f t="shared" si="3"/>
        <v>9.3885791930040465</v>
      </c>
    </row>
    <row r="17" spans="1:19" ht="25.5" x14ac:dyDescent="0.25">
      <c r="A17" s="8" t="s">
        <v>136</v>
      </c>
      <c r="B17" s="11" t="s">
        <v>141</v>
      </c>
      <c r="C17" s="12">
        <v>308</v>
      </c>
      <c r="D17" s="12" t="s">
        <v>113</v>
      </c>
      <c r="E17" s="12">
        <v>5</v>
      </c>
      <c r="F17" s="12">
        <v>4</v>
      </c>
      <c r="G17" s="12">
        <v>3</v>
      </c>
      <c r="H17" s="12" t="s">
        <v>123</v>
      </c>
      <c r="I17" s="12" t="s">
        <v>115</v>
      </c>
      <c r="J17" s="12">
        <v>0</v>
      </c>
      <c r="K17" s="13" t="s">
        <v>116</v>
      </c>
      <c r="L17" s="13">
        <v>50000</v>
      </c>
      <c r="M17" s="12" t="s">
        <v>117</v>
      </c>
      <c r="N17" s="15" t="s">
        <v>118</v>
      </c>
      <c r="O17" s="19">
        <v>2018</v>
      </c>
      <c r="P17" s="19" t="s">
        <v>290</v>
      </c>
      <c r="Q17" s="17">
        <v>3144207969.8000002</v>
      </c>
      <c r="R17" s="14">
        <f t="shared" si="2"/>
        <v>23581559773.5</v>
      </c>
      <c r="S17" s="12">
        <f t="shared" si="3"/>
        <v>10.372572527587765</v>
      </c>
    </row>
    <row r="18" spans="1:19" ht="25.5" x14ac:dyDescent="0.25">
      <c r="A18" s="8" t="s">
        <v>136</v>
      </c>
      <c r="B18" s="11" t="s">
        <v>142</v>
      </c>
      <c r="C18" s="12">
        <v>309</v>
      </c>
      <c r="D18" s="12" t="s">
        <v>113</v>
      </c>
      <c r="E18" s="12">
        <v>5</v>
      </c>
      <c r="F18" s="12">
        <v>4</v>
      </c>
      <c r="G18" s="12">
        <v>3</v>
      </c>
      <c r="H18" s="12" t="s">
        <v>123</v>
      </c>
      <c r="I18" s="12" t="s">
        <v>115</v>
      </c>
      <c r="J18" s="12">
        <v>0</v>
      </c>
      <c r="K18" s="12" t="s">
        <v>116</v>
      </c>
      <c r="L18" s="12"/>
      <c r="M18" s="12" t="s">
        <v>116</v>
      </c>
      <c r="N18" s="15" t="s">
        <v>118</v>
      </c>
      <c r="O18" s="19">
        <v>2018</v>
      </c>
      <c r="P18" s="19" t="s">
        <v>290</v>
      </c>
      <c r="Q18" s="17">
        <v>2618242351</v>
      </c>
      <c r="R18" s="14">
        <f t="shared" si="2"/>
        <v>19636817632.5</v>
      </c>
      <c r="S18" s="12">
        <f t="shared" si="3"/>
        <v>10.293071106840452</v>
      </c>
    </row>
    <row r="19" spans="1:19" ht="25.5" x14ac:dyDescent="0.25">
      <c r="A19" s="8" t="s">
        <v>143</v>
      </c>
      <c r="B19" s="11" t="s">
        <v>144</v>
      </c>
      <c r="C19" s="12">
        <v>310</v>
      </c>
      <c r="D19" s="12" t="s">
        <v>113</v>
      </c>
      <c r="E19" s="12">
        <v>10</v>
      </c>
      <c r="F19" s="12">
        <v>7</v>
      </c>
      <c r="G19" s="12">
        <v>1</v>
      </c>
      <c r="H19" s="12" t="s">
        <v>114</v>
      </c>
      <c r="I19" s="12" t="s">
        <v>115</v>
      </c>
      <c r="J19" s="12">
        <v>2.54</v>
      </c>
      <c r="K19" s="13" t="s">
        <v>134</v>
      </c>
      <c r="L19" s="13">
        <v>0</v>
      </c>
      <c r="M19" s="12" t="s">
        <v>116</v>
      </c>
      <c r="N19" s="15" t="s">
        <v>118</v>
      </c>
      <c r="O19" s="19">
        <v>2018</v>
      </c>
      <c r="P19" s="19" t="s">
        <v>290</v>
      </c>
      <c r="Q19" s="17">
        <v>10743.16</v>
      </c>
      <c r="R19" s="14">
        <f t="shared" si="2"/>
        <v>80573.7</v>
      </c>
      <c r="S19" s="12">
        <f t="shared" si="3"/>
        <v>4.9061933072047754</v>
      </c>
    </row>
    <row r="20" spans="1:19" x14ac:dyDescent="0.25">
      <c r="A20" s="8" t="s">
        <v>143</v>
      </c>
      <c r="B20" s="11" t="s">
        <v>145</v>
      </c>
      <c r="C20" s="12">
        <v>311</v>
      </c>
      <c r="D20" s="12" t="s">
        <v>113</v>
      </c>
      <c r="E20" s="12">
        <v>10</v>
      </c>
      <c r="F20" s="12">
        <v>7</v>
      </c>
      <c r="G20" s="12">
        <v>1</v>
      </c>
      <c r="H20" s="12" t="s">
        <v>114</v>
      </c>
      <c r="I20" s="12" t="s">
        <v>115</v>
      </c>
      <c r="J20" s="12">
        <v>0</v>
      </c>
      <c r="K20" s="13" t="s">
        <v>116</v>
      </c>
      <c r="L20" s="13">
        <v>100000</v>
      </c>
      <c r="M20" s="12" t="s">
        <v>117</v>
      </c>
      <c r="N20" s="15" t="s">
        <v>118</v>
      </c>
      <c r="O20" s="19">
        <v>2018</v>
      </c>
      <c r="P20" s="19" t="s">
        <v>290</v>
      </c>
      <c r="Q20" s="17">
        <v>45176.32</v>
      </c>
      <c r="R20" s="14">
        <f t="shared" si="2"/>
        <v>338822.40000000002</v>
      </c>
      <c r="S20" s="12">
        <f t="shared" si="3"/>
        <v>5.5299721143942522</v>
      </c>
    </row>
    <row r="21" spans="1:19" x14ac:dyDescent="0.25">
      <c r="A21" s="8" t="s">
        <v>143</v>
      </c>
      <c r="B21" s="11" t="s">
        <v>146</v>
      </c>
      <c r="C21" s="12">
        <v>312</v>
      </c>
      <c r="D21" s="12" t="s">
        <v>113</v>
      </c>
      <c r="E21" s="12">
        <v>10</v>
      </c>
      <c r="F21" s="12">
        <v>7</v>
      </c>
      <c r="G21" s="12">
        <v>1</v>
      </c>
      <c r="H21" s="12" t="s">
        <v>114</v>
      </c>
      <c r="I21" s="12" t="s">
        <v>115</v>
      </c>
      <c r="J21" s="12">
        <v>0</v>
      </c>
      <c r="K21" s="13" t="s">
        <v>116</v>
      </c>
      <c r="L21" s="13">
        <v>100000</v>
      </c>
      <c r="M21" s="12" t="s">
        <v>117</v>
      </c>
      <c r="N21" s="15" t="s">
        <v>118</v>
      </c>
      <c r="O21" s="19">
        <v>2018</v>
      </c>
      <c r="P21" s="19" t="s">
        <v>290</v>
      </c>
      <c r="Q21" s="17">
        <v>346.04</v>
      </c>
      <c r="R21" s="14">
        <f t="shared" si="2"/>
        <v>2595.3000000000002</v>
      </c>
      <c r="S21" s="12">
        <f t="shared" si="3"/>
        <v>3.4141875667370907</v>
      </c>
    </row>
    <row r="22" spans="1:19" x14ac:dyDescent="0.25">
      <c r="A22" s="8" t="s">
        <v>143</v>
      </c>
      <c r="B22" s="11" t="s">
        <v>147</v>
      </c>
      <c r="C22" s="12">
        <v>313</v>
      </c>
      <c r="D22" s="12" t="s">
        <v>113</v>
      </c>
      <c r="E22" s="12">
        <v>10</v>
      </c>
      <c r="F22" s="12">
        <v>7</v>
      </c>
      <c r="G22" s="12">
        <v>1</v>
      </c>
      <c r="H22" s="12" t="s">
        <v>114</v>
      </c>
      <c r="I22" s="12" t="s">
        <v>115</v>
      </c>
      <c r="J22" s="12">
        <v>0</v>
      </c>
      <c r="K22" s="13" t="s">
        <v>116</v>
      </c>
      <c r="L22" s="13">
        <v>0</v>
      </c>
      <c r="M22" s="12" t="s">
        <v>116</v>
      </c>
      <c r="N22" s="15" t="s">
        <v>118</v>
      </c>
      <c r="O22" s="19">
        <v>2018</v>
      </c>
      <c r="P22" s="19" t="s">
        <v>290</v>
      </c>
      <c r="Q22" s="17">
        <v>194118610.55000001</v>
      </c>
      <c r="R22" s="14">
        <f t="shared" si="2"/>
        <v>1455889579.125</v>
      </c>
      <c r="S22" s="12">
        <f t="shared" si="3"/>
        <v>9.1631284374803048</v>
      </c>
    </row>
    <row r="23" spans="1:19" x14ac:dyDescent="0.25">
      <c r="A23" s="8" t="s">
        <v>143</v>
      </c>
      <c r="B23" s="11" t="s">
        <v>148</v>
      </c>
      <c r="C23" s="12">
        <v>314</v>
      </c>
      <c r="D23" s="12" t="s">
        <v>113</v>
      </c>
      <c r="E23" s="12">
        <v>10</v>
      </c>
      <c r="F23" s="12">
        <v>7</v>
      </c>
      <c r="G23" s="12">
        <v>1</v>
      </c>
      <c r="H23" s="12" t="s">
        <v>114</v>
      </c>
      <c r="I23" s="12" t="s">
        <v>115</v>
      </c>
      <c r="J23" s="12">
        <v>0</v>
      </c>
      <c r="K23" s="13" t="s">
        <v>116</v>
      </c>
      <c r="L23" s="13">
        <v>50000</v>
      </c>
      <c r="M23" s="12" t="s">
        <v>117</v>
      </c>
      <c r="N23" s="15" t="s">
        <v>118</v>
      </c>
      <c r="O23" s="19">
        <v>2018</v>
      </c>
      <c r="P23" s="17" t="s">
        <v>121</v>
      </c>
      <c r="Q23" s="17">
        <v>0</v>
      </c>
      <c r="R23" s="14"/>
      <c r="S23" s="12"/>
    </row>
    <row r="24" spans="1:19" x14ac:dyDescent="0.25">
      <c r="A24" s="8" t="s">
        <v>143</v>
      </c>
      <c r="B24" s="11" t="s">
        <v>149</v>
      </c>
      <c r="C24" s="12">
        <v>315</v>
      </c>
      <c r="D24" s="12" t="s">
        <v>113</v>
      </c>
      <c r="E24" s="12">
        <v>10</v>
      </c>
      <c r="F24" s="12">
        <v>7</v>
      </c>
      <c r="G24" s="12">
        <v>1</v>
      </c>
      <c r="H24" s="12" t="s">
        <v>114</v>
      </c>
      <c r="I24" s="12" t="s">
        <v>115</v>
      </c>
      <c r="J24" s="12">
        <v>0</v>
      </c>
      <c r="K24" s="13" t="s">
        <v>116</v>
      </c>
      <c r="L24" s="13">
        <v>0</v>
      </c>
      <c r="M24" s="12" t="s">
        <v>116</v>
      </c>
      <c r="N24" s="15" t="s">
        <v>118</v>
      </c>
      <c r="O24" s="19">
        <v>2018</v>
      </c>
      <c r="P24" s="19" t="s">
        <v>290</v>
      </c>
      <c r="Q24" s="17">
        <v>205.06</v>
      </c>
      <c r="R24" s="14">
        <f t="shared" ref="R24:R30" si="4">Q24*7.5</f>
        <v>1537.95</v>
      </c>
      <c r="S24" s="12">
        <f t="shared" ref="S24:S30" si="5">LOG(R24)</f>
        <v>3.1869422164296042</v>
      </c>
    </row>
    <row r="25" spans="1:19" x14ac:dyDescent="0.25">
      <c r="A25" s="8" t="s">
        <v>150</v>
      </c>
      <c r="B25" s="11" t="s">
        <v>151</v>
      </c>
      <c r="C25" s="12">
        <v>316</v>
      </c>
      <c r="D25" s="12" t="s">
        <v>152</v>
      </c>
      <c r="E25" s="12">
        <v>10</v>
      </c>
      <c r="F25" s="12">
        <v>7</v>
      </c>
      <c r="G25" s="12">
        <v>1</v>
      </c>
      <c r="H25" s="12" t="s">
        <v>123</v>
      </c>
      <c r="I25" s="12" t="s">
        <v>115</v>
      </c>
      <c r="J25" s="12">
        <v>2.1</v>
      </c>
      <c r="K25" s="13" t="s">
        <v>134</v>
      </c>
      <c r="L25" s="13">
        <v>10000</v>
      </c>
      <c r="M25" s="12" t="s">
        <v>117</v>
      </c>
      <c r="N25" s="15" t="s">
        <v>118</v>
      </c>
      <c r="O25" s="19">
        <v>2018</v>
      </c>
      <c r="P25" s="19" t="s">
        <v>290</v>
      </c>
      <c r="Q25" s="17">
        <v>4051.19</v>
      </c>
      <c r="R25" s="14">
        <f t="shared" si="4"/>
        <v>30383.924999999999</v>
      </c>
      <c r="S25" s="12">
        <f t="shared" si="5"/>
        <v>4.4826438753771987</v>
      </c>
    </row>
    <row r="26" spans="1:19" x14ac:dyDescent="0.25">
      <c r="A26" s="8" t="s">
        <v>150</v>
      </c>
      <c r="B26" s="11" t="s">
        <v>153</v>
      </c>
      <c r="C26" s="12">
        <v>317</v>
      </c>
      <c r="D26" s="12" t="s">
        <v>152</v>
      </c>
      <c r="E26" s="12">
        <v>10</v>
      </c>
      <c r="F26" s="12">
        <v>7</v>
      </c>
      <c r="G26" s="12">
        <v>1</v>
      </c>
      <c r="H26" s="12" t="s">
        <v>123</v>
      </c>
      <c r="I26" s="12" t="s">
        <v>115</v>
      </c>
      <c r="J26" s="12">
        <v>0</v>
      </c>
      <c r="K26" s="13" t="s">
        <v>116</v>
      </c>
      <c r="L26" s="13">
        <v>0</v>
      </c>
      <c r="M26" s="12" t="s">
        <v>116</v>
      </c>
      <c r="N26" s="15" t="s">
        <v>118</v>
      </c>
      <c r="O26" s="19">
        <v>2018</v>
      </c>
      <c r="P26" s="19" t="s">
        <v>290</v>
      </c>
      <c r="Q26" s="17">
        <v>3854.64</v>
      </c>
      <c r="R26" s="14">
        <f t="shared" si="4"/>
        <v>28909.8</v>
      </c>
      <c r="S26" s="12">
        <f t="shared" si="5"/>
        <v>4.4610450872017253</v>
      </c>
    </row>
    <row r="27" spans="1:19" x14ac:dyDescent="0.25">
      <c r="A27" s="8" t="s">
        <v>150</v>
      </c>
      <c r="B27" s="11" t="s">
        <v>154</v>
      </c>
      <c r="C27" s="12">
        <v>318</v>
      </c>
      <c r="D27" s="12" t="s">
        <v>152</v>
      </c>
      <c r="E27" s="12">
        <v>10</v>
      </c>
      <c r="F27" s="12">
        <v>7</v>
      </c>
      <c r="G27" s="12">
        <v>1</v>
      </c>
      <c r="H27" s="12" t="s">
        <v>123</v>
      </c>
      <c r="I27" s="12" t="s">
        <v>115</v>
      </c>
      <c r="J27" s="12">
        <v>2.9</v>
      </c>
      <c r="K27" s="13" t="s">
        <v>134</v>
      </c>
      <c r="L27" s="13">
        <v>0</v>
      </c>
      <c r="M27" s="12" t="s">
        <v>116</v>
      </c>
      <c r="N27" s="15" t="s">
        <v>118</v>
      </c>
      <c r="O27" s="19">
        <v>2018</v>
      </c>
      <c r="P27" s="19" t="s">
        <v>290</v>
      </c>
      <c r="Q27" s="17">
        <v>396.1</v>
      </c>
      <c r="R27" s="14">
        <f t="shared" si="4"/>
        <v>2970.75</v>
      </c>
      <c r="S27" s="12">
        <f t="shared" si="5"/>
        <v>3.4728661057959931</v>
      </c>
    </row>
    <row r="28" spans="1:19" x14ac:dyDescent="0.25">
      <c r="A28" s="8" t="s">
        <v>150</v>
      </c>
      <c r="B28" s="11" t="s">
        <v>155</v>
      </c>
      <c r="C28" s="12">
        <v>319</v>
      </c>
      <c r="D28" s="12" t="s">
        <v>152</v>
      </c>
      <c r="E28" s="12">
        <v>10</v>
      </c>
      <c r="F28" s="12">
        <v>7</v>
      </c>
      <c r="G28" s="12">
        <v>1</v>
      </c>
      <c r="H28" s="12" t="s">
        <v>123</v>
      </c>
      <c r="I28" s="12" t="s">
        <v>115</v>
      </c>
      <c r="J28" s="12">
        <v>0</v>
      </c>
      <c r="K28" s="13" t="s">
        <v>116</v>
      </c>
      <c r="L28" s="13">
        <v>0</v>
      </c>
      <c r="M28" s="12" t="s">
        <v>116</v>
      </c>
      <c r="N28" s="15" t="s">
        <v>118</v>
      </c>
      <c r="O28" s="19">
        <v>2018</v>
      </c>
      <c r="P28" s="19" t="s">
        <v>290</v>
      </c>
      <c r="Q28" s="17">
        <v>15753.07</v>
      </c>
      <c r="R28" s="14">
        <f t="shared" si="4"/>
        <v>118148.02499999999</v>
      </c>
      <c r="S28" s="12">
        <f t="shared" si="5"/>
        <v>5.0724264662242424</v>
      </c>
    </row>
    <row r="29" spans="1:19" x14ac:dyDescent="0.25">
      <c r="A29" s="8" t="s">
        <v>150</v>
      </c>
      <c r="B29" s="11" t="s">
        <v>156</v>
      </c>
      <c r="C29" s="12">
        <v>320</v>
      </c>
      <c r="D29" s="12" t="s">
        <v>152</v>
      </c>
      <c r="E29" s="12">
        <v>10</v>
      </c>
      <c r="F29" s="12">
        <v>7</v>
      </c>
      <c r="G29" s="12">
        <v>1</v>
      </c>
      <c r="H29" s="12" t="s">
        <v>123</v>
      </c>
      <c r="I29" s="12" t="s">
        <v>115</v>
      </c>
      <c r="J29" s="12">
        <v>0</v>
      </c>
      <c r="K29" s="13" t="s">
        <v>116</v>
      </c>
      <c r="L29" s="13">
        <v>0</v>
      </c>
      <c r="M29" s="12" t="s">
        <v>116</v>
      </c>
      <c r="N29" s="15" t="s">
        <v>118</v>
      </c>
      <c r="O29" s="19">
        <v>2018</v>
      </c>
      <c r="P29" s="19" t="s">
        <v>290</v>
      </c>
      <c r="Q29" s="17">
        <v>2172.39</v>
      </c>
      <c r="R29" s="14">
        <f t="shared" si="4"/>
        <v>16292.924999999999</v>
      </c>
      <c r="S29" s="12">
        <f t="shared" si="5"/>
        <v>4.2119990583616662</v>
      </c>
    </row>
    <row r="30" spans="1:19" x14ac:dyDescent="0.25">
      <c r="A30" s="8" t="s">
        <v>150</v>
      </c>
      <c r="B30" s="11" t="s">
        <v>157</v>
      </c>
      <c r="C30" s="12">
        <v>321</v>
      </c>
      <c r="D30" s="12" t="s">
        <v>152</v>
      </c>
      <c r="E30" s="12">
        <v>10</v>
      </c>
      <c r="F30" s="12">
        <v>7</v>
      </c>
      <c r="G30" s="12">
        <v>1</v>
      </c>
      <c r="H30" s="12" t="s">
        <v>123</v>
      </c>
      <c r="I30" s="12" t="s">
        <v>115</v>
      </c>
      <c r="J30" s="12">
        <v>0</v>
      </c>
      <c r="K30" s="13" t="s">
        <v>116</v>
      </c>
      <c r="L30" s="13">
        <v>0</v>
      </c>
      <c r="M30" s="12" t="s">
        <v>116</v>
      </c>
      <c r="N30" s="15" t="s">
        <v>118</v>
      </c>
      <c r="O30" s="19">
        <v>2018</v>
      </c>
      <c r="P30" s="19" t="s">
        <v>290</v>
      </c>
      <c r="Q30" s="17">
        <v>622475.54</v>
      </c>
      <c r="R30" s="14">
        <f t="shared" si="4"/>
        <v>4668566.5500000007</v>
      </c>
      <c r="S30" s="12">
        <f t="shared" si="5"/>
        <v>6.6691835540161239</v>
      </c>
    </row>
    <row r="31" spans="1:19" x14ac:dyDescent="0.25">
      <c r="A31" s="8" t="s">
        <v>158</v>
      </c>
      <c r="B31" s="11" t="s">
        <v>159</v>
      </c>
      <c r="C31" s="12">
        <v>336</v>
      </c>
      <c r="D31" s="12" t="s">
        <v>160</v>
      </c>
      <c r="E31" s="12">
        <v>10</v>
      </c>
      <c r="F31" s="12">
        <v>8</v>
      </c>
      <c r="G31" s="12">
        <v>1</v>
      </c>
      <c r="H31" s="12" t="s">
        <v>123</v>
      </c>
      <c r="I31" s="12" t="s">
        <v>115</v>
      </c>
      <c r="J31" s="12">
        <v>0</v>
      </c>
      <c r="K31" s="13" t="s">
        <v>116</v>
      </c>
      <c r="L31" s="13">
        <v>0</v>
      </c>
      <c r="M31" s="12" t="s">
        <v>116</v>
      </c>
      <c r="N31" s="15" t="s">
        <v>118</v>
      </c>
      <c r="O31" s="19">
        <v>2018</v>
      </c>
      <c r="P31" s="17" t="s">
        <v>121</v>
      </c>
      <c r="Q31" s="17">
        <v>0</v>
      </c>
      <c r="R31" s="14"/>
      <c r="S31" s="12"/>
    </row>
    <row r="32" spans="1:19" x14ac:dyDescent="0.25">
      <c r="A32" s="8" t="s">
        <v>158</v>
      </c>
      <c r="B32" s="11" t="s">
        <v>161</v>
      </c>
      <c r="C32" s="12">
        <v>337</v>
      </c>
      <c r="D32" s="12" t="s">
        <v>160</v>
      </c>
      <c r="E32" s="12">
        <v>10</v>
      </c>
      <c r="F32" s="12">
        <v>8</v>
      </c>
      <c r="G32" s="12">
        <v>1</v>
      </c>
      <c r="H32" s="12" t="s">
        <v>123</v>
      </c>
      <c r="I32" s="12" t="s">
        <v>115</v>
      </c>
      <c r="J32" s="12">
        <v>0</v>
      </c>
      <c r="K32" s="13" t="s">
        <v>116</v>
      </c>
      <c r="L32" s="13">
        <v>0</v>
      </c>
      <c r="M32" s="12" t="s">
        <v>116</v>
      </c>
      <c r="N32" s="15" t="s">
        <v>118</v>
      </c>
      <c r="O32" s="19">
        <v>2018</v>
      </c>
      <c r="P32" s="17" t="s">
        <v>121</v>
      </c>
      <c r="Q32" s="17">
        <v>0</v>
      </c>
      <c r="R32" s="14"/>
      <c r="S32" s="12"/>
    </row>
    <row r="33" spans="1:19" x14ac:dyDescent="0.25">
      <c r="A33" s="8" t="s">
        <v>158</v>
      </c>
      <c r="B33" s="11" t="s">
        <v>162</v>
      </c>
      <c r="C33" s="12">
        <v>338</v>
      </c>
      <c r="D33" s="12" t="s">
        <v>160</v>
      </c>
      <c r="E33" s="12">
        <v>10</v>
      </c>
      <c r="F33" s="12">
        <v>8</v>
      </c>
      <c r="G33" s="12">
        <v>1</v>
      </c>
      <c r="H33" s="12" t="s">
        <v>123</v>
      </c>
      <c r="I33" s="12" t="s">
        <v>115</v>
      </c>
      <c r="J33" s="12">
        <v>0</v>
      </c>
      <c r="K33" s="13" t="s">
        <v>116</v>
      </c>
      <c r="L33" s="13">
        <v>200000</v>
      </c>
      <c r="M33" s="12" t="s">
        <v>117</v>
      </c>
      <c r="N33" s="15" t="s">
        <v>118</v>
      </c>
      <c r="O33" s="19">
        <v>2018</v>
      </c>
      <c r="P33" s="19" t="s">
        <v>290</v>
      </c>
      <c r="Q33" s="17">
        <v>31.43</v>
      </c>
      <c r="R33" s="14">
        <f>Q33*7.5</f>
        <v>235.72499999999999</v>
      </c>
      <c r="S33" s="12">
        <f t="shared" ref="S33:S37" si="6">LOG(R33)</f>
        <v>2.3724056444092803</v>
      </c>
    </row>
    <row r="34" spans="1:19" x14ac:dyDescent="0.25">
      <c r="A34" s="8" t="s">
        <v>158</v>
      </c>
      <c r="B34" s="11" t="s">
        <v>163</v>
      </c>
      <c r="C34" s="12">
        <v>339</v>
      </c>
      <c r="D34" s="12" t="s">
        <v>160</v>
      </c>
      <c r="E34" s="12">
        <v>10</v>
      </c>
      <c r="F34" s="12">
        <v>8</v>
      </c>
      <c r="G34" s="12">
        <v>1</v>
      </c>
      <c r="H34" s="12" t="s">
        <v>123</v>
      </c>
      <c r="I34" s="12" t="s">
        <v>115</v>
      </c>
      <c r="J34" s="12">
        <v>0</v>
      </c>
      <c r="K34" s="13" t="s">
        <v>116</v>
      </c>
      <c r="L34" s="13">
        <v>50000</v>
      </c>
      <c r="M34" s="12" t="s">
        <v>117</v>
      </c>
      <c r="N34" s="15" t="s">
        <v>118</v>
      </c>
      <c r="O34" s="19">
        <v>2018</v>
      </c>
      <c r="P34" s="19" t="s">
        <v>290</v>
      </c>
      <c r="Q34" s="17">
        <v>1052.45</v>
      </c>
      <c r="R34" s="14">
        <f>Q34*7.5</f>
        <v>7893.375</v>
      </c>
      <c r="S34" s="12">
        <f t="shared" si="6"/>
        <v>3.8972627358424932</v>
      </c>
    </row>
    <row r="35" spans="1:19" x14ac:dyDescent="0.25">
      <c r="A35" s="8" t="s">
        <v>158</v>
      </c>
      <c r="B35" s="11" t="s">
        <v>164</v>
      </c>
      <c r="C35" s="12">
        <v>340</v>
      </c>
      <c r="D35" s="12" t="s">
        <v>160</v>
      </c>
      <c r="E35" s="12">
        <v>10</v>
      </c>
      <c r="F35" s="12">
        <v>8</v>
      </c>
      <c r="G35" s="12">
        <v>1</v>
      </c>
      <c r="H35" s="12" t="s">
        <v>123</v>
      </c>
      <c r="I35" s="12" t="s">
        <v>115</v>
      </c>
      <c r="J35" s="12">
        <v>0</v>
      </c>
      <c r="K35" s="13" t="s">
        <v>116</v>
      </c>
      <c r="L35" s="13">
        <v>10000</v>
      </c>
      <c r="M35" s="12" t="s">
        <v>117</v>
      </c>
      <c r="N35" s="15" t="s">
        <v>118</v>
      </c>
      <c r="O35" s="19">
        <v>2018</v>
      </c>
      <c r="P35" s="19" t="s">
        <v>290</v>
      </c>
      <c r="Q35" s="17">
        <v>371.63</v>
      </c>
      <c r="R35" s="14">
        <f>Q35*7.5</f>
        <v>2787.2249999999999</v>
      </c>
      <c r="S35" s="12">
        <f t="shared" si="6"/>
        <v>3.4451720287471139</v>
      </c>
    </row>
    <row r="36" spans="1:19" x14ac:dyDescent="0.25">
      <c r="A36" s="8" t="s">
        <v>158</v>
      </c>
      <c r="B36" s="11" t="s">
        <v>165</v>
      </c>
      <c r="C36" s="12">
        <v>341</v>
      </c>
      <c r="D36" s="12" t="s">
        <v>160</v>
      </c>
      <c r="E36" s="12">
        <v>10</v>
      </c>
      <c r="F36" s="12">
        <v>8</v>
      </c>
      <c r="G36" s="12">
        <v>1</v>
      </c>
      <c r="H36" s="12" t="s">
        <v>123</v>
      </c>
      <c r="I36" s="12" t="s">
        <v>115</v>
      </c>
      <c r="J36" s="12">
        <v>0</v>
      </c>
      <c r="K36" s="13" t="s">
        <v>116</v>
      </c>
      <c r="L36" s="13">
        <v>0</v>
      </c>
      <c r="M36" s="12" t="s">
        <v>116</v>
      </c>
      <c r="N36" s="15" t="s">
        <v>118</v>
      </c>
      <c r="O36" s="19">
        <v>2018</v>
      </c>
      <c r="P36" s="19" t="s">
        <v>290</v>
      </c>
      <c r="Q36" s="17">
        <v>56.52</v>
      </c>
      <c r="R36" s="14">
        <f>Q36*7.5</f>
        <v>423.90000000000003</v>
      </c>
      <c r="S36" s="12">
        <f t="shared" si="6"/>
        <v>2.6272634165682209</v>
      </c>
    </row>
    <row r="37" spans="1:19" x14ac:dyDescent="0.25">
      <c r="A37" s="8" t="s">
        <v>166</v>
      </c>
      <c r="B37" s="11" t="s">
        <v>167</v>
      </c>
      <c r="C37" s="12">
        <v>342</v>
      </c>
      <c r="D37" s="12" t="s">
        <v>160</v>
      </c>
      <c r="E37" s="12">
        <v>10</v>
      </c>
      <c r="F37" s="12">
        <v>8</v>
      </c>
      <c r="G37" s="12">
        <v>1</v>
      </c>
      <c r="H37" s="12" t="s">
        <v>114</v>
      </c>
      <c r="I37" s="12" t="s">
        <v>115</v>
      </c>
      <c r="J37" s="12">
        <v>0</v>
      </c>
      <c r="K37" s="12" t="s">
        <v>116</v>
      </c>
      <c r="L37" s="12">
        <v>0</v>
      </c>
      <c r="M37" s="12" t="s">
        <v>116</v>
      </c>
      <c r="N37" s="15" t="s">
        <v>118</v>
      </c>
      <c r="O37" s="19">
        <v>2018</v>
      </c>
      <c r="P37" s="19" t="s">
        <v>290</v>
      </c>
      <c r="Q37" s="17">
        <v>439.44</v>
      </c>
      <c r="R37" s="14">
        <f>Q37*7.5</f>
        <v>3295.8</v>
      </c>
      <c r="S37" s="12">
        <f t="shared" si="6"/>
        <v>3.5179608494050028</v>
      </c>
    </row>
    <row r="38" spans="1:19" x14ac:dyDescent="0.25">
      <c r="A38" s="8" t="s">
        <v>166</v>
      </c>
      <c r="B38" s="11" t="s">
        <v>168</v>
      </c>
      <c r="C38" s="12">
        <v>343</v>
      </c>
      <c r="D38" s="12" t="s">
        <v>160</v>
      </c>
      <c r="E38" s="12">
        <v>10</v>
      </c>
      <c r="F38" s="12">
        <v>8</v>
      </c>
      <c r="G38" s="12">
        <v>1</v>
      </c>
      <c r="H38" s="12" t="s">
        <v>114</v>
      </c>
      <c r="I38" s="12" t="s">
        <v>115</v>
      </c>
      <c r="J38" s="12">
        <v>0</v>
      </c>
      <c r="K38" s="12" t="s">
        <v>116</v>
      </c>
      <c r="L38" s="12">
        <v>0</v>
      </c>
      <c r="M38" s="12" t="s">
        <v>116</v>
      </c>
      <c r="N38" s="15" t="s">
        <v>118</v>
      </c>
      <c r="O38" s="19">
        <v>2018</v>
      </c>
      <c r="P38" s="17" t="s">
        <v>121</v>
      </c>
      <c r="Q38" s="17">
        <v>0</v>
      </c>
      <c r="R38" s="14"/>
      <c r="S38" s="12"/>
    </row>
    <row r="39" spans="1:19" x14ac:dyDescent="0.25">
      <c r="A39" s="8" t="s">
        <v>166</v>
      </c>
      <c r="B39" s="11" t="s">
        <v>169</v>
      </c>
      <c r="C39" s="12">
        <v>344</v>
      </c>
      <c r="D39" s="12" t="s">
        <v>160</v>
      </c>
      <c r="E39" s="12">
        <v>10</v>
      </c>
      <c r="F39" s="12">
        <v>8</v>
      </c>
      <c r="G39" s="12">
        <v>1</v>
      </c>
      <c r="H39" s="12" t="s">
        <v>114</v>
      </c>
      <c r="I39" s="12" t="s">
        <v>115</v>
      </c>
      <c r="J39" s="12">
        <v>0</v>
      </c>
      <c r="K39" s="12" t="s">
        <v>116</v>
      </c>
      <c r="L39" s="12">
        <v>0</v>
      </c>
      <c r="M39" s="12" t="s">
        <v>116</v>
      </c>
      <c r="N39" s="15" t="s">
        <v>118</v>
      </c>
      <c r="O39" s="19">
        <v>2018</v>
      </c>
      <c r="P39" s="19" t="s">
        <v>290</v>
      </c>
      <c r="Q39" s="17">
        <v>579.04</v>
      </c>
      <c r="R39" s="14">
        <f>Q39*7.5</f>
        <v>4342.7999999999993</v>
      </c>
      <c r="S39" s="12">
        <f t="shared" ref="S39:S42" si="7">LOG(R39)</f>
        <v>3.637769829155824</v>
      </c>
    </row>
    <row r="40" spans="1:19" x14ac:dyDescent="0.25">
      <c r="A40" s="8" t="s">
        <v>166</v>
      </c>
      <c r="B40" s="11" t="s">
        <v>170</v>
      </c>
      <c r="C40" s="12">
        <v>345</v>
      </c>
      <c r="D40" s="12" t="s">
        <v>160</v>
      </c>
      <c r="E40" s="12">
        <v>10</v>
      </c>
      <c r="F40" s="12">
        <v>8</v>
      </c>
      <c r="G40" s="12">
        <v>1</v>
      </c>
      <c r="H40" s="12" t="s">
        <v>114</v>
      </c>
      <c r="I40" s="12" t="s">
        <v>115</v>
      </c>
      <c r="J40" s="12">
        <v>0</v>
      </c>
      <c r="K40" s="12" t="s">
        <v>116</v>
      </c>
      <c r="L40" s="12">
        <v>0</v>
      </c>
      <c r="M40" s="12" t="s">
        <v>116</v>
      </c>
      <c r="N40" s="15" t="s">
        <v>118</v>
      </c>
      <c r="O40" s="19">
        <v>2018</v>
      </c>
      <c r="P40" s="19" t="s">
        <v>290</v>
      </c>
      <c r="Q40" s="17">
        <v>1551.54</v>
      </c>
      <c r="R40" s="14">
        <f>Q40*7.5</f>
        <v>11636.55</v>
      </c>
      <c r="S40" s="12">
        <f t="shared" si="7"/>
        <v>4.0658242399315077</v>
      </c>
    </row>
    <row r="41" spans="1:19" x14ac:dyDescent="0.25">
      <c r="A41" s="8" t="s">
        <v>166</v>
      </c>
      <c r="B41" s="11" t="s">
        <v>171</v>
      </c>
      <c r="C41" s="12">
        <v>346</v>
      </c>
      <c r="D41" s="12" t="s">
        <v>160</v>
      </c>
      <c r="E41" s="12">
        <v>10</v>
      </c>
      <c r="F41" s="12">
        <v>8</v>
      </c>
      <c r="G41" s="12">
        <v>1</v>
      </c>
      <c r="H41" s="12" t="s">
        <v>114</v>
      </c>
      <c r="I41" s="12" t="s">
        <v>115</v>
      </c>
      <c r="J41" s="12">
        <v>0</v>
      </c>
      <c r="K41" s="12" t="s">
        <v>116</v>
      </c>
      <c r="L41" s="12">
        <v>0</v>
      </c>
      <c r="M41" s="12" t="s">
        <v>116</v>
      </c>
      <c r="N41" s="15" t="s">
        <v>118</v>
      </c>
      <c r="O41" s="19">
        <v>2018</v>
      </c>
      <c r="P41" s="19" t="s">
        <v>290</v>
      </c>
      <c r="Q41" s="17">
        <v>927.92</v>
      </c>
      <c r="R41" s="14">
        <f>Q41*7.5</f>
        <v>6959.4</v>
      </c>
      <c r="S41" s="12">
        <f t="shared" si="7"/>
        <v>3.8425717988172372</v>
      </c>
    </row>
    <row r="42" spans="1:19" x14ac:dyDescent="0.25">
      <c r="A42" s="8" t="s">
        <v>166</v>
      </c>
      <c r="B42" s="11" t="s">
        <v>172</v>
      </c>
      <c r="C42" s="12">
        <v>347</v>
      </c>
      <c r="D42" s="12" t="s">
        <v>160</v>
      </c>
      <c r="E42" s="12">
        <v>10</v>
      </c>
      <c r="F42" s="12">
        <v>8</v>
      </c>
      <c r="G42" s="12">
        <v>1</v>
      </c>
      <c r="H42" s="12" t="s">
        <v>114</v>
      </c>
      <c r="I42" s="12" t="s">
        <v>115</v>
      </c>
      <c r="J42" s="12">
        <v>2.2200000000000002</v>
      </c>
      <c r="K42" s="12" t="s">
        <v>134</v>
      </c>
      <c r="L42" s="12">
        <v>0</v>
      </c>
      <c r="M42" s="12" t="s">
        <v>116</v>
      </c>
      <c r="N42" s="15" t="s">
        <v>118</v>
      </c>
      <c r="O42" s="19">
        <v>2018</v>
      </c>
      <c r="P42" s="19" t="s">
        <v>290</v>
      </c>
      <c r="Q42" s="17">
        <v>410.35</v>
      </c>
      <c r="R42" s="14">
        <f>Q42*7.5</f>
        <v>3077.625</v>
      </c>
      <c r="S42" s="12">
        <f t="shared" si="7"/>
        <v>3.4882157011509651</v>
      </c>
    </row>
    <row r="43" spans="1:19" x14ac:dyDescent="0.25">
      <c r="A43" s="8" t="s">
        <v>173</v>
      </c>
      <c r="B43" s="11" t="s">
        <v>174</v>
      </c>
      <c r="C43" s="12">
        <v>348</v>
      </c>
      <c r="D43" s="12" t="s">
        <v>160</v>
      </c>
      <c r="E43" s="12">
        <v>10</v>
      </c>
      <c r="F43" s="12">
        <v>8</v>
      </c>
      <c r="G43" s="12">
        <v>1</v>
      </c>
      <c r="H43" s="12" t="s">
        <v>114</v>
      </c>
      <c r="I43" s="12" t="s">
        <v>115</v>
      </c>
      <c r="J43" s="12">
        <v>0.9</v>
      </c>
      <c r="K43" s="12" t="s">
        <v>175</v>
      </c>
      <c r="L43" s="12">
        <v>0</v>
      </c>
      <c r="M43" s="12" t="s">
        <v>116</v>
      </c>
      <c r="N43" s="15" t="s">
        <v>118</v>
      </c>
      <c r="O43" s="19">
        <v>2018</v>
      </c>
      <c r="P43" s="17" t="s">
        <v>121</v>
      </c>
      <c r="Q43" s="17">
        <v>0</v>
      </c>
      <c r="R43" s="14"/>
      <c r="S43" s="12"/>
    </row>
    <row r="44" spans="1:19" x14ac:dyDescent="0.25">
      <c r="A44" s="8" t="s">
        <v>173</v>
      </c>
      <c r="B44" s="11" t="s">
        <v>176</v>
      </c>
      <c r="C44" s="12">
        <v>349</v>
      </c>
      <c r="D44" s="12" t="s">
        <v>160</v>
      </c>
      <c r="E44" s="12">
        <v>10</v>
      </c>
      <c r="F44" s="12">
        <v>8</v>
      </c>
      <c r="G44" s="12">
        <v>1</v>
      </c>
      <c r="H44" s="12" t="s">
        <v>114</v>
      </c>
      <c r="I44" s="12" t="s">
        <v>115</v>
      </c>
      <c r="J44" s="12">
        <v>2.2200000000000002</v>
      </c>
      <c r="K44" s="12" t="s">
        <v>134</v>
      </c>
      <c r="L44" s="12">
        <v>0</v>
      </c>
      <c r="M44" s="12" t="s">
        <v>116</v>
      </c>
      <c r="N44" s="15" t="s">
        <v>118</v>
      </c>
      <c r="O44" s="19">
        <v>2018</v>
      </c>
      <c r="P44" s="17" t="s">
        <v>121</v>
      </c>
      <c r="Q44" s="17">
        <v>0</v>
      </c>
      <c r="R44" s="14"/>
      <c r="S44" s="12"/>
    </row>
    <row r="45" spans="1:19" x14ac:dyDescent="0.25">
      <c r="A45" s="8" t="s">
        <v>173</v>
      </c>
      <c r="B45" s="11" t="s">
        <v>177</v>
      </c>
      <c r="C45" s="12">
        <v>350</v>
      </c>
      <c r="D45" s="12" t="s">
        <v>160</v>
      </c>
      <c r="E45" s="12">
        <v>10</v>
      </c>
      <c r="F45" s="12">
        <v>8</v>
      </c>
      <c r="G45" s="12">
        <v>1</v>
      </c>
      <c r="H45" s="12" t="s">
        <v>114</v>
      </c>
      <c r="I45" s="12" t="s">
        <v>115</v>
      </c>
      <c r="J45" s="12">
        <v>2</v>
      </c>
      <c r="K45" s="12" t="s">
        <v>134</v>
      </c>
      <c r="L45" s="12">
        <v>0</v>
      </c>
      <c r="M45" s="12" t="s">
        <v>116</v>
      </c>
      <c r="N45" s="15" t="s">
        <v>118</v>
      </c>
      <c r="O45" s="19">
        <v>2018</v>
      </c>
      <c r="P45" s="19" t="s">
        <v>290</v>
      </c>
      <c r="Q45" s="17">
        <v>197.03</v>
      </c>
      <c r="R45" s="14">
        <f>Q45*7.5</f>
        <v>1477.7249999999999</v>
      </c>
      <c r="S45" s="12">
        <f t="shared" ref="S45:S46" si="8">LOG(R45)</f>
        <v>3.1695936207335698</v>
      </c>
    </row>
    <row r="46" spans="1:19" x14ac:dyDescent="0.25">
      <c r="A46" s="8" t="s">
        <v>173</v>
      </c>
      <c r="B46" s="11" t="s">
        <v>178</v>
      </c>
      <c r="C46" s="12">
        <v>351</v>
      </c>
      <c r="D46" s="12" t="s">
        <v>160</v>
      </c>
      <c r="E46" s="12">
        <v>10</v>
      </c>
      <c r="F46" s="12">
        <v>8</v>
      </c>
      <c r="G46" s="12">
        <v>1</v>
      </c>
      <c r="H46" s="12" t="s">
        <v>114</v>
      </c>
      <c r="I46" s="12" t="s">
        <v>115</v>
      </c>
      <c r="J46" s="12">
        <v>0</v>
      </c>
      <c r="K46" s="12" t="s">
        <v>116</v>
      </c>
      <c r="L46" s="12">
        <v>0</v>
      </c>
      <c r="M46" s="12" t="s">
        <v>116</v>
      </c>
      <c r="N46" s="15" t="s">
        <v>118</v>
      </c>
      <c r="O46" s="19">
        <v>2018</v>
      </c>
      <c r="P46" s="19" t="s">
        <v>290</v>
      </c>
      <c r="Q46" s="17">
        <v>517.05999999999995</v>
      </c>
      <c r="R46" s="14">
        <f>Q46*7.5</f>
        <v>3877.95</v>
      </c>
      <c r="S46" s="12">
        <f t="shared" si="8"/>
        <v>3.5886022052418918</v>
      </c>
    </row>
    <row r="47" spans="1:19" x14ac:dyDescent="0.25">
      <c r="A47" s="8" t="s">
        <v>173</v>
      </c>
      <c r="B47" s="11" t="s">
        <v>179</v>
      </c>
      <c r="C47" s="12">
        <v>352</v>
      </c>
      <c r="D47" s="12" t="s">
        <v>160</v>
      </c>
      <c r="E47" s="12">
        <v>10</v>
      </c>
      <c r="F47" s="12">
        <v>8</v>
      </c>
      <c r="G47" s="12">
        <v>1</v>
      </c>
      <c r="H47" s="12" t="s">
        <v>114</v>
      </c>
      <c r="I47" s="12" t="s">
        <v>115</v>
      </c>
      <c r="J47" s="12">
        <v>2.5</v>
      </c>
      <c r="K47" s="12" t="s">
        <v>134</v>
      </c>
      <c r="L47" s="12">
        <v>0</v>
      </c>
      <c r="M47" s="12" t="s">
        <v>116</v>
      </c>
      <c r="N47" s="15" t="s">
        <v>118</v>
      </c>
      <c r="O47" s="19">
        <v>2018</v>
      </c>
      <c r="P47" s="17" t="s">
        <v>121</v>
      </c>
      <c r="Q47" s="17">
        <v>0</v>
      </c>
      <c r="R47" s="14"/>
      <c r="S47" s="12"/>
    </row>
    <row r="48" spans="1:19" x14ac:dyDescent="0.25">
      <c r="A48" s="8" t="s">
        <v>173</v>
      </c>
      <c r="B48" s="11" t="s">
        <v>180</v>
      </c>
      <c r="C48" s="12">
        <v>353</v>
      </c>
      <c r="D48" s="12" t="s">
        <v>160</v>
      </c>
      <c r="E48" s="12">
        <v>10</v>
      </c>
      <c r="F48" s="12">
        <v>8</v>
      </c>
      <c r="G48" s="12">
        <v>1</v>
      </c>
      <c r="H48" s="12" t="s">
        <v>114</v>
      </c>
      <c r="I48" s="12" t="s">
        <v>115</v>
      </c>
      <c r="J48" s="12">
        <v>2.6</v>
      </c>
      <c r="K48" s="12" t="s">
        <v>134</v>
      </c>
      <c r="L48" s="12">
        <v>0</v>
      </c>
      <c r="M48" s="12" t="s">
        <v>116</v>
      </c>
      <c r="N48" s="15" t="s">
        <v>118</v>
      </c>
      <c r="O48" s="19">
        <v>2018</v>
      </c>
      <c r="P48" s="17" t="s">
        <v>121</v>
      </c>
      <c r="Q48" s="17">
        <v>0</v>
      </c>
      <c r="R48" s="14"/>
      <c r="S48" s="12"/>
    </row>
    <row r="49" spans="1:19" x14ac:dyDescent="0.25">
      <c r="A49" s="8" t="s">
        <v>181</v>
      </c>
      <c r="B49" s="11" t="s">
        <v>182</v>
      </c>
      <c r="C49" s="12">
        <v>354</v>
      </c>
      <c r="D49" s="12" t="s">
        <v>160</v>
      </c>
      <c r="E49" s="12">
        <v>10</v>
      </c>
      <c r="F49" s="12">
        <v>10</v>
      </c>
      <c r="G49" s="12">
        <v>1</v>
      </c>
      <c r="H49" s="12" t="s">
        <v>125</v>
      </c>
      <c r="I49" s="12" t="s">
        <v>115</v>
      </c>
      <c r="J49" s="12">
        <v>0</v>
      </c>
      <c r="K49" s="12" t="s">
        <v>116</v>
      </c>
      <c r="L49" s="12">
        <v>0</v>
      </c>
      <c r="M49" s="12" t="s">
        <v>116</v>
      </c>
      <c r="N49" s="15" t="s">
        <v>118</v>
      </c>
      <c r="O49" s="19">
        <v>2018</v>
      </c>
      <c r="P49" s="17" t="s">
        <v>121</v>
      </c>
      <c r="Q49" s="17">
        <v>0</v>
      </c>
      <c r="R49" s="14"/>
      <c r="S49" s="12"/>
    </row>
    <row r="50" spans="1:19" x14ac:dyDescent="0.25">
      <c r="A50" s="8" t="s">
        <v>181</v>
      </c>
      <c r="B50" s="11" t="s">
        <v>183</v>
      </c>
      <c r="C50" s="12">
        <v>355</v>
      </c>
      <c r="D50" s="12" t="s">
        <v>160</v>
      </c>
      <c r="E50" s="12">
        <v>10</v>
      </c>
      <c r="F50" s="12">
        <v>10</v>
      </c>
      <c r="G50" s="12">
        <v>1</v>
      </c>
      <c r="H50" s="12" t="s">
        <v>125</v>
      </c>
      <c r="I50" s="12" t="s">
        <v>115</v>
      </c>
      <c r="J50" s="12">
        <v>0.5</v>
      </c>
      <c r="K50" s="12" t="s">
        <v>175</v>
      </c>
      <c r="L50" s="12">
        <v>0</v>
      </c>
      <c r="M50" s="12" t="s">
        <v>116</v>
      </c>
      <c r="N50" s="15" t="s">
        <v>118</v>
      </c>
      <c r="O50" s="19">
        <v>2018</v>
      </c>
      <c r="P50" s="17" t="s">
        <v>121</v>
      </c>
      <c r="Q50" s="17">
        <v>0</v>
      </c>
      <c r="R50" s="14"/>
      <c r="S50" s="12"/>
    </row>
    <row r="51" spans="1:19" x14ac:dyDescent="0.25">
      <c r="A51" s="8" t="s">
        <v>181</v>
      </c>
      <c r="B51" s="11" t="s">
        <v>184</v>
      </c>
      <c r="C51" s="12">
        <v>356</v>
      </c>
      <c r="D51" s="12" t="s">
        <v>160</v>
      </c>
      <c r="E51" s="12">
        <v>10</v>
      </c>
      <c r="F51" s="12">
        <v>10</v>
      </c>
      <c r="G51" s="12">
        <v>1</v>
      </c>
      <c r="H51" s="12" t="s">
        <v>125</v>
      </c>
      <c r="I51" s="12" t="s">
        <v>115</v>
      </c>
      <c r="J51" s="12">
        <v>0</v>
      </c>
      <c r="K51" s="12" t="s">
        <v>116</v>
      </c>
      <c r="L51" s="12">
        <v>0</v>
      </c>
      <c r="M51" s="12" t="s">
        <v>116</v>
      </c>
      <c r="N51" s="15" t="s">
        <v>118</v>
      </c>
      <c r="O51" s="19">
        <v>2018</v>
      </c>
      <c r="P51" s="17" t="s">
        <v>121</v>
      </c>
      <c r="Q51" s="17">
        <v>0</v>
      </c>
      <c r="R51" s="14"/>
      <c r="S51" s="12"/>
    </row>
    <row r="52" spans="1:19" x14ac:dyDescent="0.25">
      <c r="A52" s="8" t="s">
        <v>181</v>
      </c>
      <c r="B52" s="11" t="s">
        <v>185</v>
      </c>
      <c r="C52" s="12">
        <v>357</v>
      </c>
      <c r="D52" s="12" t="s">
        <v>160</v>
      </c>
      <c r="E52" s="12">
        <v>10</v>
      </c>
      <c r="F52" s="12">
        <v>10</v>
      </c>
      <c r="G52" s="12">
        <v>1</v>
      </c>
      <c r="H52" s="12" t="s">
        <v>125</v>
      </c>
      <c r="I52" s="12" t="s">
        <v>115</v>
      </c>
      <c r="J52" s="12">
        <v>1.5</v>
      </c>
      <c r="K52" s="12" t="s">
        <v>134</v>
      </c>
      <c r="L52" s="12">
        <v>0</v>
      </c>
      <c r="M52" s="12" t="s">
        <v>116</v>
      </c>
      <c r="N52" s="15" t="s">
        <v>118</v>
      </c>
      <c r="O52" s="19">
        <v>2018</v>
      </c>
      <c r="P52" s="17" t="s">
        <v>121</v>
      </c>
      <c r="Q52" s="17">
        <v>0</v>
      </c>
      <c r="R52" s="14"/>
      <c r="S52" s="12"/>
    </row>
    <row r="53" spans="1:19" x14ac:dyDescent="0.25">
      <c r="A53" s="8" t="s">
        <v>181</v>
      </c>
      <c r="B53" s="11" t="s">
        <v>186</v>
      </c>
      <c r="C53" s="12">
        <v>358</v>
      </c>
      <c r="D53" s="12" t="s">
        <v>160</v>
      </c>
      <c r="E53" s="12">
        <v>10</v>
      </c>
      <c r="F53" s="12">
        <v>10</v>
      </c>
      <c r="G53" s="12">
        <v>1</v>
      </c>
      <c r="H53" s="12" t="s">
        <v>125</v>
      </c>
      <c r="I53" s="12" t="s">
        <v>115</v>
      </c>
      <c r="J53" s="12">
        <v>0.4</v>
      </c>
      <c r="K53" s="12" t="s">
        <v>175</v>
      </c>
      <c r="L53" s="12">
        <v>0</v>
      </c>
      <c r="M53" s="12" t="s">
        <v>116</v>
      </c>
      <c r="N53" s="15" t="s">
        <v>118</v>
      </c>
      <c r="O53" s="19">
        <v>2018</v>
      </c>
      <c r="P53" s="17" t="s">
        <v>121</v>
      </c>
      <c r="Q53" s="17">
        <v>0</v>
      </c>
      <c r="R53" s="14"/>
      <c r="S53" s="12"/>
    </row>
    <row r="54" spans="1:19" x14ac:dyDescent="0.25">
      <c r="A54" s="8" t="s">
        <v>181</v>
      </c>
      <c r="B54" s="11" t="s">
        <v>187</v>
      </c>
      <c r="C54" s="12">
        <v>359</v>
      </c>
      <c r="D54" s="12" t="s">
        <v>160</v>
      </c>
      <c r="E54" s="12">
        <v>10</v>
      </c>
      <c r="F54" s="12">
        <v>10</v>
      </c>
      <c r="G54" s="12">
        <v>1</v>
      </c>
      <c r="H54" s="12" t="s">
        <v>125</v>
      </c>
      <c r="I54" s="12" t="s">
        <v>115</v>
      </c>
      <c r="J54" s="12">
        <v>0</v>
      </c>
      <c r="K54" s="12" t="s">
        <v>116</v>
      </c>
      <c r="L54" s="12">
        <v>0</v>
      </c>
      <c r="M54" s="12" t="s">
        <v>116</v>
      </c>
      <c r="N54" s="15" t="s">
        <v>118</v>
      </c>
      <c r="O54" s="19">
        <v>2018</v>
      </c>
      <c r="P54" s="19" t="s">
        <v>290</v>
      </c>
      <c r="Q54" s="17">
        <v>1078.67</v>
      </c>
      <c r="R54" s="14">
        <f>Q54*7.5</f>
        <v>8090.0250000000005</v>
      </c>
      <c r="S54" s="12">
        <f>LOG(R54)</f>
        <v>3.9079498636821453</v>
      </c>
    </row>
    <row r="55" spans="1:19" x14ac:dyDescent="0.25">
      <c r="A55" s="8" t="s">
        <v>188</v>
      </c>
      <c r="B55" s="11" t="s">
        <v>189</v>
      </c>
      <c r="C55" s="12">
        <v>360</v>
      </c>
      <c r="D55" s="12" t="s">
        <v>160</v>
      </c>
      <c r="E55" s="12">
        <v>10</v>
      </c>
      <c r="F55" s="12">
        <v>10</v>
      </c>
      <c r="G55" s="12">
        <v>1</v>
      </c>
      <c r="H55" s="12" t="s">
        <v>123</v>
      </c>
      <c r="I55" s="12" t="s">
        <v>115</v>
      </c>
      <c r="J55" s="12">
        <v>0</v>
      </c>
      <c r="K55" s="12" t="s">
        <v>116</v>
      </c>
      <c r="L55" s="12">
        <v>0</v>
      </c>
      <c r="M55" s="12" t="s">
        <v>116</v>
      </c>
      <c r="N55" s="15" t="s">
        <v>118</v>
      </c>
      <c r="O55" s="19">
        <v>2018</v>
      </c>
      <c r="P55" s="17" t="s">
        <v>121</v>
      </c>
      <c r="Q55" s="17">
        <v>0</v>
      </c>
      <c r="R55" s="14"/>
      <c r="S55" s="12"/>
    </row>
    <row r="56" spans="1:19" x14ac:dyDescent="0.25">
      <c r="A56" s="8" t="s">
        <v>188</v>
      </c>
      <c r="B56" s="11" t="s">
        <v>190</v>
      </c>
      <c r="C56" s="12">
        <v>361</v>
      </c>
      <c r="D56" s="12" t="s">
        <v>160</v>
      </c>
      <c r="E56" s="12">
        <v>10</v>
      </c>
      <c r="F56" s="12">
        <v>10</v>
      </c>
      <c r="G56" s="12">
        <v>1</v>
      </c>
      <c r="H56" s="12" t="s">
        <v>123</v>
      </c>
      <c r="I56" s="12" t="s">
        <v>115</v>
      </c>
      <c r="J56" s="12">
        <v>0</v>
      </c>
      <c r="K56" s="12" t="s">
        <v>116</v>
      </c>
      <c r="L56" s="12">
        <v>0</v>
      </c>
      <c r="M56" s="12" t="s">
        <v>116</v>
      </c>
      <c r="N56" s="15" t="s">
        <v>118</v>
      </c>
      <c r="O56" s="19">
        <v>2018</v>
      </c>
      <c r="P56" s="17" t="s">
        <v>121</v>
      </c>
      <c r="Q56" s="17">
        <v>0</v>
      </c>
      <c r="R56" s="14"/>
      <c r="S56" s="12"/>
    </row>
    <row r="57" spans="1:19" x14ac:dyDescent="0.25">
      <c r="A57" s="8" t="s">
        <v>188</v>
      </c>
      <c r="B57" s="11" t="s">
        <v>191</v>
      </c>
      <c r="C57" s="12">
        <v>362</v>
      </c>
      <c r="D57" s="12" t="s">
        <v>160</v>
      </c>
      <c r="E57" s="12">
        <v>10</v>
      </c>
      <c r="F57" s="12">
        <v>10</v>
      </c>
      <c r="G57" s="12">
        <v>1</v>
      </c>
      <c r="H57" s="12" t="s">
        <v>123</v>
      </c>
      <c r="I57" s="12" t="s">
        <v>115</v>
      </c>
      <c r="J57" s="12">
        <v>0</v>
      </c>
      <c r="K57" s="12" t="s">
        <v>116</v>
      </c>
      <c r="L57" s="12">
        <v>0</v>
      </c>
      <c r="M57" s="12" t="s">
        <v>116</v>
      </c>
      <c r="N57" s="15" t="s">
        <v>118</v>
      </c>
      <c r="O57" s="19">
        <v>2018</v>
      </c>
      <c r="P57" s="17" t="s">
        <v>121</v>
      </c>
      <c r="Q57" s="17">
        <v>0</v>
      </c>
      <c r="R57" s="14"/>
      <c r="S57" s="12"/>
    </row>
    <row r="58" spans="1:19" x14ac:dyDescent="0.25">
      <c r="A58" s="8" t="s">
        <v>188</v>
      </c>
      <c r="B58" s="11" t="s">
        <v>192</v>
      </c>
      <c r="C58" s="12">
        <v>363</v>
      </c>
      <c r="D58" s="12" t="s">
        <v>160</v>
      </c>
      <c r="E58" s="12">
        <v>10</v>
      </c>
      <c r="F58" s="12">
        <v>7</v>
      </c>
      <c r="G58" s="12">
        <v>2</v>
      </c>
      <c r="H58" s="12" t="s">
        <v>123</v>
      </c>
      <c r="I58" s="12" t="s">
        <v>115</v>
      </c>
      <c r="J58" s="12">
        <v>0</v>
      </c>
      <c r="K58" s="12" t="s">
        <v>116</v>
      </c>
      <c r="L58" s="12">
        <v>0</v>
      </c>
      <c r="M58" s="12" t="s">
        <v>116</v>
      </c>
      <c r="N58" s="15" t="s">
        <v>118</v>
      </c>
      <c r="O58" s="19">
        <v>2018</v>
      </c>
      <c r="P58" s="17" t="s">
        <v>121</v>
      </c>
      <c r="Q58" s="17">
        <v>0</v>
      </c>
      <c r="R58" s="14"/>
      <c r="S58" s="12"/>
    </row>
    <row r="59" spans="1:19" x14ac:dyDescent="0.25">
      <c r="A59" s="8" t="s">
        <v>188</v>
      </c>
      <c r="B59" s="11" t="s">
        <v>193</v>
      </c>
      <c r="C59" s="12">
        <v>364</v>
      </c>
      <c r="D59" s="12" t="s">
        <v>160</v>
      </c>
      <c r="E59" s="12">
        <v>10</v>
      </c>
      <c r="F59" s="12">
        <v>7</v>
      </c>
      <c r="G59" s="12">
        <v>2</v>
      </c>
      <c r="H59" s="12" t="s">
        <v>123</v>
      </c>
      <c r="I59" s="12" t="s">
        <v>115</v>
      </c>
      <c r="J59" s="12">
        <v>0</v>
      </c>
      <c r="K59" s="12" t="s">
        <v>116</v>
      </c>
      <c r="L59" s="12">
        <v>0</v>
      </c>
      <c r="M59" s="12" t="s">
        <v>116</v>
      </c>
      <c r="N59" s="15" t="s">
        <v>118</v>
      </c>
      <c r="O59" s="19">
        <v>2018</v>
      </c>
      <c r="P59" s="17" t="s">
        <v>121</v>
      </c>
      <c r="Q59" s="17">
        <v>0</v>
      </c>
      <c r="R59" s="14"/>
      <c r="S59" s="12"/>
    </row>
    <row r="60" spans="1:19" x14ac:dyDescent="0.25">
      <c r="A60" s="8" t="s">
        <v>188</v>
      </c>
      <c r="B60" s="11" t="s">
        <v>194</v>
      </c>
      <c r="C60" s="12">
        <v>365</v>
      </c>
      <c r="D60" s="12" t="s">
        <v>160</v>
      </c>
      <c r="E60" s="12">
        <v>10</v>
      </c>
      <c r="F60" s="12">
        <v>7</v>
      </c>
      <c r="G60" s="12">
        <v>2</v>
      </c>
      <c r="H60" s="12" t="s">
        <v>123</v>
      </c>
      <c r="I60" s="12" t="s">
        <v>115</v>
      </c>
      <c r="J60" s="12">
        <v>0</v>
      </c>
      <c r="K60" s="12" t="s">
        <v>116</v>
      </c>
      <c r="L60" s="12">
        <v>0</v>
      </c>
      <c r="M60" s="12" t="s">
        <v>116</v>
      </c>
      <c r="N60" s="15" t="s">
        <v>118</v>
      </c>
      <c r="O60" s="19">
        <v>2018</v>
      </c>
      <c r="P60" s="17" t="s">
        <v>121</v>
      </c>
      <c r="Q60" s="17">
        <v>0</v>
      </c>
      <c r="R60" s="14"/>
      <c r="S60" s="12"/>
    </row>
    <row r="61" spans="1:19" x14ac:dyDescent="0.25">
      <c r="A61" s="8" t="s">
        <v>195</v>
      </c>
      <c r="B61" s="11" t="s">
        <v>196</v>
      </c>
      <c r="C61" s="12">
        <v>366</v>
      </c>
      <c r="D61" s="12" t="s">
        <v>160</v>
      </c>
      <c r="E61" s="12">
        <v>10</v>
      </c>
      <c r="F61" s="12">
        <v>10</v>
      </c>
      <c r="G61" s="12">
        <v>1</v>
      </c>
      <c r="H61" s="12" t="s">
        <v>114</v>
      </c>
      <c r="I61" s="12" t="s">
        <v>115</v>
      </c>
      <c r="J61" s="12">
        <v>0</v>
      </c>
      <c r="K61" s="12" t="s">
        <v>116</v>
      </c>
      <c r="L61" s="12">
        <v>0</v>
      </c>
      <c r="M61" s="12" t="s">
        <v>116</v>
      </c>
      <c r="N61" s="15" t="s">
        <v>118</v>
      </c>
      <c r="O61" s="19">
        <v>2018</v>
      </c>
      <c r="P61" s="19" t="s">
        <v>290</v>
      </c>
      <c r="Q61" s="17">
        <v>32.299999999999997</v>
      </c>
      <c r="R61" s="14">
        <f>Q61*7.5</f>
        <v>242.24999999999997</v>
      </c>
      <c r="S61" s="12">
        <f t="shared" ref="S61:S63" si="9">LOG(R61)</f>
        <v>2.3842637857228031</v>
      </c>
    </row>
    <row r="62" spans="1:19" x14ac:dyDescent="0.25">
      <c r="A62" s="8" t="s">
        <v>195</v>
      </c>
      <c r="B62" s="11" t="s">
        <v>197</v>
      </c>
      <c r="C62" s="12">
        <v>367</v>
      </c>
      <c r="D62" s="12" t="s">
        <v>160</v>
      </c>
      <c r="E62" s="12">
        <v>10</v>
      </c>
      <c r="F62" s="12">
        <v>10</v>
      </c>
      <c r="G62" s="12">
        <v>1</v>
      </c>
      <c r="H62" s="12" t="s">
        <v>114</v>
      </c>
      <c r="I62" s="12" t="s">
        <v>115</v>
      </c>
      <c r="J62" s="12">
        <v>0</v>
      </c>
      <c r="K62" s="12" t="s">
        <v>116</v>
      </c>
      <c r="L62" s="12">
        <v>0</v>
      </c>
      <c r="M62" s="12" t="s">
        <v>116</v>
      </c>
      <c r="N62" s="15" t="s">
        <v>118</v>
      </c>
      <c r="O62" s="19">
        <v>2018</v>
      </c>
      <c r="P62" s="19" t="s">
        <v>290</v>
      </c>
      <c r="Q62" s="17">
        <v>99889.22</v>
      </c>
      <c r="R62" s="14">
        <f>Q62*7.5</f>
        <v>749169.15</v>
      </c>
      <c r="S62" s="12">
        <f t="shared" si="9"/>
        <v>5.8745798852800544</v>
      </c>
    </row>
    <row r="63" spans="1:19" x14ac:dyDescent="0.25">
      <c r="A63" s="8" t="s">
        <v>195</v>
      </c>
      <c r="B63" s="11" t="s">
        <v>198</v>
      </c>
      <c r="C63" s="12">
        <v>368</v>
      </c>
      <c r="D63" s="12" t="s">
        <v>160</v>
      </c>
      <c r="E63" s="12">
        <v>10</v>
      </c>
      <c r="F63" s="12">
        <v>10</v>
      </c>
      <c r="G63" s="12">
        <v>1</v>
      </c>
      <c r="H63" s="12" t="s">
        <v>114</v>
      </c>
      <c r="I63" s="12" t="s">
        <v>115</v>
      </c>
      <c r="J63" s="12">
        <v>0</v>
      </c>
      <c r="K63" s="12" t="s">
        <v>116</v>
      </c>
      <c r="L63" s="12">
        <v>0</v>
      </c>
      <c r="M63" s="12" t="s">
        <v>116</v>
      </c>
      <c r="N63" s="15" t="s">
        <v>118</v>
      </c>
      <c r="O63" s="19">
        <v>2018</v>
      </c>
      <c r="P63" s="19" t="s">
        <v>290</v>
      </c>
      <c r="Q63" s="17">
        <v>1628.32</v>
      </c>
      <c r="R63" s="14">
        <f>Q63*7.5</f>
        <v>12212.4</v>
      </c>
      <c r="S63" s="12">
        <f t="shared" si="9"/>
        <v>4.0868010205650283</v>
      </c>
    </row>
    <row r="64" spans="1:19" x14ac:dyDescent="0.25">
      <c r="A64" s="8" t="s">
        <v>195</v>
      </c>
      <c r="B64" s="11" t="s">
        <v>199</v>
      </c>
      <c r="C64" s="12">
        <v>369</v>
      </c>
      <c r="D64" s="12" t="s">
        <v>160</v>
      </c>
      <c r="E64" s="12">
        <v>10</v>
      </c>
      <c r="F64" s="12">
        <v>10</v>
      </c>
      <c r="G64" s="12">
        <v>1</v>
      </c>
      <c r="H64" s="12" t="s">
        <v>114</v>
      </c>
      <c r="I64" s="12" t="s">
        <v>115</v>
      </c>
      <c r="J64" s="12">
        <v>1.05</v>
      </c>
      <c r="K64" s="12" t="s">
        <v>134</v>
      </c>
      <c r="L64" s="12">
        <v>0</v>
      </c>
      <c r="M64" s="12" t="s">
        <v>116</v>
      </c>
      <c r="N64" s="15" t="s">
        <v>118</v>
      </c>
      <c r="O64" s="19">
        <v>2018</v>
      </c>
      <c r="P64" s="17" t="s">
        <v>121</v>
      </c>
      <c r="Q64" s="17">
        <v>0</v>
      </c>
      <c r="R64" s="14"/>
      <c r="S64" s="12"/>
    </row>
    <row r="65" spans="1:19" x14ac:dyDescent="0.25">
      <c r="A65" s="8" t="s">
        <v>195</v>
      </c>
      <c r="B65" s="11" t="s">
        <v>199</v>
      </c>
      <c r="C65" s="12">
        <v>370</v>
      </c>
      <c r="D65" s="12" t="s">
        <v>160</v>
      </c>
      <c r="E65" s="12">
        <v>10</v>
      </c>
      <c r="F65" s="12">
        <v>10</v>
      </c>
      <c r="G65" s="12">
        <v>1</v>
      </c>
      <c r="H65" s="12" t="s">
        <v>125</v>
      </c>
      <c r="I65" s="12" t="s">
        <v>115</v>
      </c>
      <c r="J65" s="12">
        <v>1.1000000000000001</v>
      </c>
      <c r="K65" s="12" t="s">
        <v>134</v>
      </c>
      <c r="L65" s="12">
        <v>0</v>
      </c>
      <c r="M65" s="12" t="s">
        <v>116</v>
      </c>
      <c r="N65" s="15" t="s">
        <v>200</v>
      </c>
      <c r="O65" s="19">
        <v>2019</v>
      </c>
      <c r="P65" s="19" t="s">
        <v>290</v>
      </c>
      <c r="Q65" s="17">
        <v>219.57</v>
      </c>
      <c r="R65" s="14">
        <f t="shared" ref="R65:R72" si="10">Q65*7.5</f>
        <v>1646.7749999999999</v>
      </c>
      <c r="S65" s="12">
        <f t="shared" ref="S65:S72" si="11">LOG(R65)</f>
        <v>3.2166342652695454</v>
      </c>
    </row>
    <row r="66" spans="1:19" x14ac:dyDescent="0.25">
      <c r="A66" s="8" t="s">
        <v>195</v>
      </c>
      <c r="B66" s="11" t="s">
        <v>201</v>
      </c>
      <c r="C66" s="12">
        <v>371</v>
      </c>
      <c r="D66" s="12" t="s">
        <v>160</v>
      </c>
      <c r="E66" s="12">
        <v>10</v>
      </c>
      <c r="F66" s="12">
        <v>10</v>
      </c>
      <c r="G66" s="12">
        <v>1</v>
      </c>
      <c r="H66" s="12" t="s">
        <v>125</v>
      </c>
      <c r="I66" s="12" t="s">
        <v>115</v>
      </c>
      <c r="J66" s="12">
        <v>0</v>
      </c>
      <c r="K66" s="12" t="s">
        <v>116</v>
      </c>
      <c r="L66" s="12">
        <v>0</v>
      </c>
      <c r="M66" s="12" t="s">
        <v>116</v>
      </c>
      <c r="N66" s="15" t="s">
        <v>200</v>
      </c>
      <c r="O66" s="19">
        <v>2019</v>
      </c>
      <c r="P66" s="19" t="s">
        <v>290</v>
      </c>
      <c r="Q66" s="17">
        <v>297.43</v>
      </c>
      <c r="R66" s="14">
        <f t="shared" si="10"/>
        <v>2230.7249999999999</v>
      </c>
      <c r="S66" s="12">
        <f t="shared" si="11"/>
        <v>3.3484460344954714</v>
      </c>
    </row>
    <row r="67" spans="1:19" x14ac:dyDescent="0.25">
      <c r="A67" s="8" t="s">
        <v>111</v>
      </c>
      <c r="B67" s="11" t="s">
        <v>112</v>
      </c>
      <c r="C67" s="12">
        <v>396</v>
      </c>
      <c r="D67" s="12" t="s">
        <v>113</v>
      </c>
      <c r="E67" s="12">
        <v>10</v>
      </c>
      <c r="F67" s="12">
        <v>10</v>
      </c>
      <c r="G67" s="12">
        <v>1</v>
      </c>
      <c r="H67" s="12" t="s">
        <v>125</v>
      </c>
      <c r="I67" s="12" t="s">
        <v>115</v>
      </c>
      <c r="J67" s="12">
        <v>0</v>
      </c>
      <c r="K67" s="12" t="s">
        <v>116</v>
      </c>
      <c r="L67" s="12">
        <v>0</v>
      </c>
      <c r="M67" s="12" t="s">
        <v>116</v>
      </c>
      <c r="N67" s="15" t="s">
        <v>200</v>
      </c>
      <c r="O67" s="19">
        <v>2019</v>
      </c>
      <c r="P67" s="19" t="s">
        <v>290</v>
      </c>
      <c r="Q67" s="17">
        <v>570.35</v>
      </c>
      <c r="R67" s="14">
        <f t="shared" si="10"/>
        <v>4277.625</v>
      </c>
      <c r="S67" s="12">
        <f t="shared" si="11"/>
        <v>3.631202709274985</v>
      </c>
    </row>
    <row r="68" spans="1:19" x14ac:dyDescent="0.25">
      <c r="A68" s="8" t="s">
        <v>111</v>
      </c>
      <c r="B68" s="11" t="s">
        <v>120</v>
      </c>
      <c r="C68" s="12">
        <v>397</v>
      </c>
      <c r="D68" s="12" t="s">
        <v>113</v>
      </c>
      <c r="E68" s="12">
        <v>10</v>
      </c>
      <c r="F68" s="12">
        <v>10</v>
      </c>
      <c r="G68" s="12">
        <v>1</v>
      </c>
      <c r="H68" s="12" t="s">
        <v>125</v>
      </c>
      <c r="I68" s="12" t="s">
        <v>115</v>
      </c>
      <c r="J68" s="12">
        <v>0</v>
      </c>
      <c r="K68" s="12" t="s">
        <v>116</v>
      </c>
      <c r="L68" s="12">
        <v>0</v>
      </c>
      <c r="M68" s="12" t="s">
        <v>116</v>
      </c>
      <c r="N68" s="15" t="s">
        <v>200</v>
      </c>
      <c r="O68" s="19">
        <v>2019</v>
      </c>
      <c r="P68" s="19" t="s">
        <v>290</v>
      </c>
      <c r="Q68" s="17">
        <v>387.38</v>
      </c>
      <c r="R68" s="14">
        <f t="shared" si="10"/>
        <v>2905.35</v>
      </c>
      <c r="S68" s="12">
        <f t="shared" si="11"/>
        <v>3.4631984582108899</v>
      </c>
    </row>
    <row r="69" spans="1:19" x14ac:dyDescent="0.25">
      <c r="A69" s="8" t="s">
        <v>111</v>
      </c>
      <c r="B69" s="11" t="s">
        <v>122</v>
      </c>
      <c r="C69" s="12">
        <v>398</v>
      </c>
      <c r="D69" s="12" t="s">
        <v>113</v>
      </c>
      <c r="E69" s="12">
        <v>10</v>
      </c>
      <c r="F69" s="12">
        <v>10</v>
      </c>
      <c r="G69" s="12">
        <v>1</v>
      </c>
      <c r="H69" s="12" t="s">
        <v>125</v>
      </c>
      <c r="I69" s="12" t="s">
        <v>115</v>
      </c>
      <c r="J69" s="12">
        <v>3</v>
      </c>
      <c r="K69" s="12" t="s">
        <v>134</v>
      </c>
      <c r="L69" s="12">
        <v>0</v>
      </c>
      <c r="M69" s="12" t="s">
        <v>116</v>
      </c>
      <c r="N69" s="15" t="s">
        <v>200</v>
      </c>
      <c r="O69" s="19">
        <v>2019</v>
      </c>
      <c r="P69" s="19" t="s">
        <v>290</v>
      </c>
      <c r="Q69" s="17">
        <v>1853.89</v>
      </c>
      <c r="R69" s="14">
        <f t="shared" si="10"/>
        <v>13904.175000000001</v>
      </c>
      <c r="S69" s="12">
        <f t="shared" si="11"/>
        <v>4.1431452252334786</v>
      </c>
    </row>
    <row r="70" spans="1:19" x14ac:dyDescent="0.25">
      <c r="A70" s="8" t="s">
        <v>111</v>
      </c>
      <c r="B70" s="11" t="s">
        <v>124</v>
      </c>
      <c r="C70" s="12">
        <v>399</v>
      </c>
      <c r="D70" s="12" t="s">
        <v>113</v>
      </c>
      <c r="E70" s="12">
        <v>10</v>
      </c>
      <c r="F70" s="12">
        <v>10</v>
      </c>
      <c r="G70" s="12">
        <v>1</v>
      </c>
      <c r="H70" s="12" t="s">
        <v>125</v>
      </c>
      <c r="I70" s="12" t="s">
        <v>115</v>
      </c>
      <c r="J70" s="12">
        <v>0</v>
      </c>
      <c r="K70" s="12" t="s">
        <v>116</v>
      </c>
      <c r="L70" s="12">
        <v>0</v>
      </c>
      <c r="M70" s="12" t="s">
        <v>116</v>
      </c>
      <c r="N70" s="15" t="s">
        <v>200</v>
      </c>
      <c r="O70" s="19">
        <v>2019</v>
      </c>
      <c r="P70" s="19" t="s">
        <v>290</v>
      </c>
      <c r="Q70" s="17">
        <v>6627.74</v>
      </c>
      <c r="R70" s="14">
        <f t="shared" si="10"/>
        <v>49708.049999999996</v>
      </c>
      <c r="S70" s="12">
        <f t="shared" si="11"/>
        <v>4.6964267265095376</v>
      </c>
    </row>
    <row r="71" spans="1:19" x14ac:dyDescent="0.25">
      <c r="A71" s="8" t="s">
        <v>111</v>
      </c>
      <c r="B71" s="11" t="s">
        <v>127</v>
      </c>
      <c r="C71" s="12">
        <v>400</v>
      </c>
      <c r="D71" s="12" t="s">
        <v>113</v>
      </c>
      <c r="E71" s="12">
        <v>10</v>
      </c>
      <c r="F71" s="12">
        <v>10</v>
      </c>
      <c r="G71" s="12">
        <v>1</v>
      </c>
      <c r="H71" s="12" t="s">
        <v>125</v>
      </c>
      <c r="I71" s="12" t="s">
        <v>115</v>
      </c>
      <c r="J71" s="12">
        <v>0</v>
      </c>
      <c r="K71" s="12" t="s">
        <v>116</v>
      </c>
      <c r="L71" s="12">
        <v>0</v>
      </c>
      <c r="M71" s="12" t="s">
        <v>116</v>
      </c>
      <c r="N71" s="15" t="s">
        <v>200</v>
      </c>
      <c r="O71" s="19">
        <v>2019</v>
      </c>
      <c r="P71" s="19" t="s">
        <v>290</v>
      </c>
      <c r="Q71" s="17">
        <v>1135.17</v>
      </c>
      <c r="R71" s="14">
        <f t="shared" si="10"/>
        <v>8513.7750000000015</v>
      </c>
      <c r="S71" s="12">
        <f t="shared" si="11"/>
        <v>3.9301221685625616</v>
      </c>
    </row>
    <row r="72" spans="1:19" x14ac:dyDescent="0.25">
      <c r="A72" s="8" t="s">
        <v>111</v>
      </c>
      <c r="B72" s="11" t="s">
        <v>128</v>
      </c>
      <c r="C72" s="12">
        <v>401</v>
      </c>
      <c r="D72" s="12" t="s">
        <v>113</v>
      </c>
      <c r="E72" s="12">
        <v>10</v>
      </c>
      <c r="F72" s="12">
        <v>10</v>
      </c>
      <c r="G72" s="12">
        <v>1</v>
      </c>
      <c r="H72" s="12" t="s">
        <v>125</v>
      </c>
      <c r="I72" s="12" t="s">
        <v>115</v>
      </c>
      <c r="J72" s="12">
        <v>0</v>
      </c>
      <c r="K72" s="12" t="s">
        <v>116</v>
      </c>
      <c r="L72" s="12">
        <v>0</v>
      </c>
      <c r="M72" s="12" t="s">
        <v>116</v>
      </c>
      <c r="N72" s="15" t="s">
        <v>200</v>
      </c>
      <c r="O72" s="19">
        <v>2019</v>
      </c>
      <c r="P72" s="19" t="s">
        <v>290</v>
      </c>
      <c r="Q72" s="17">
        <v>42882454.200000003</v>
      </c>
      <c r="R72" s="14">
        <f t="shared" si="10"/>
        <v>321618406.5</v>
      </c>
      <c r="S72" s="12">
        <f t="shared" si="11"/>
        <v>8.5073408958370784</v>
      </c>
    </row>
    <row r="73" spans="1:19" x14ac:dyDescent="0.25">
      <c r="A73" s="8" t="s">
        <v>129</v>
      </c>
      <c r="B73" s="11" t="s">
        <v>130</v>
      </c>
      <c r="C73" s="12">
        <v>402</v>
      </c>
      <c r="D73" s="12" t="s">
        <v>113</v>
      </c>
      <c r="E73" s="12">
        <v>4</v>
      </c>
      <c r="F73" s="12">
        <v>4</v>
      </c>
      <c r="G73" s="12">
        <v>3</v>
      </c>
      <c r="H73" s="12" t="s">
        <v>114</v>
      </c>
      <c r="I73" s="12" t="s">
        <v>115</v>
      </c>
      <c r="J73" s="12">
        <v>0</v>
      </c>
      <c r="K73" s="13" t="s">
        <v>116</v>
      </c>
      <c r="L73" s="13">
        <v>0</v>
      </c>
      <c r="M73" s="12" t="s">
        <v>116</v>
      </c>
      <c r="N73" s="15" t="s">
        <v>200</v>
      </c>
      <c r="O73" s="19">
        <v>2019</v>
      </c>
      <c r="P73" s="17" t="s">
        <v>121</v>
      </c>
      <c r="Q73" s="17">
        <v>0</v>
      </c>
      <c r="R73" s="14"/>
      <c r="S73" s="12"/>
    </row>
    <row r="74" spans="1:19" x14ac:dyDescent="0.25">
      <c r="A74" s="8" t="s">
        <v>129</v>
      </c>
      <c r="B74" s="11" t="s">
        <v>131</v>
      </c>
      <c r="C74" s="12">
        <v>403</v>
      </c>
      <c r="D74" s="12" t="s">
        <v>113</v>
      </c>
      <c r="E74" s="12">
        <v>4</v>
      </c>
      <c r="F74" s="12">
        <v>4</v>
      </c>
      <c r="G74" s="12">
        <v>3</v>
      </c>
      <c r="H74" s="12" t="s">
        <v>114</v>
      </c>
      <c r="I74" s="12" t="s">
        <v>115</v>
      </c>
      <c r="J74" s="12">
        <v>1.53</v>
      </c>
      <c r="K74" s="13" t="s">
        <v>134</v>
      </c>
      <c r="L74" s="13">
        <v>0</v>
      </c>
      <c r="M74" s="12" t="s">
        <v>116</v>
      </c>
      <c r="N74" s="15" t="s">
        <v>200</v>
      </c>
      <c r="O74" s="19">
        <v>2019</v>
      </c>
      <c r="P74" s="19" t="s">
        <v>290</v>
      </c>
      <c r="Q74" s="17">
        <v>9222.0400000000009</v>
      </c>
      <c r="R74" s="14">
        <f t="shared" ref="R74:R83" si="12">Q74*7.5</f>
        <v>69165.3</v>
      </c>
      <c r="S74" s="12">
        <f t="shared" ref="S74:S83" si="13">LOG(R74)</f>
        <v>4.8398882650033039</v>
      </c>
    </row>
    <row r="75" spans="1:19" x14ac:dyDescent="0.25">
      <c r="A75" s="8" t="s">
        <v>129</v>
      </c>
      <c r="B75" s="11" t="s">
        <v>132</v>
      </c>
      <c r="C75" s="12">
        <v>404</v>
      </c>
      <c r="D75" s="12" t="s">
        <v>113</v>
      </c>
      <c r="E75" s="12">
        <v>4</v>
      </c>
      <c r="F75" s="12">
        <v>4</v>
      </c>
      <c r="G75" s="12">
        <v>3</v>
      </c>
      <c r="H75" s="12" t="s">
        <v>114</v>
      </c>
      <c r="I75" s="12" t="s">
        <v>115</v>
      </c>
      <c r="J75" s="12">
        <v>0</v>
      </c>
      <c r="K75" s="13" t="s">
        <v>116</v>
      </c>
      <c r="L75" s="13">
        <v>50000</v>
      </c>
      <c r="M75" s="12" t="s">
        <v>117</v>
      </c>
      <c r="N75" s="15" t="s">
        <v>200</v>
      </c>
      <c r="O75" s="19">
        <v>2019</v>
      </c>
      <c r="P75" s="19" t="s">
        <v>290</v>
      </c>
      <c r="Q75" s="17">
        <v>1703.78</v>
      </c>
      <c r="R75" s="14">
        <f t="shared" si="12"/>
        <v>12778.35</v>
      </c>
      <c r="S75" s="12">
        <f t="shared" si="13"/>
        <v>4.1064747793186571</v>
      </c>
    </row>
    <row r="76" spans="1:19" x14ac:dyDescent="0.25">
      <c r="A76" s="8" t="s">
        <v>129</v>
      </c>
      <c r="B76" s="11" t="s">
        <v>133</v>
      </c>
      <c r="C76" s="12">
        <v>405</v>
      </c>
      <c r="D76" s="12" t="s">
        <v>113</v>
      </c>
      <c r="E76" s="12">
        <v>4</v>
      </c>
      <c r="F76" s="12">
        <v>4</v>
      </c>
      <c r="G76" s="12">
        <v>3</v>
      </c>
      <c r="H76" s="12" t="s">
        <v>114</v>
      </c>
      <c r="I76" s="12" t="s">
        <v>115</v>
      </c>
      <c r="J76" s="12">
        <v>0</v>
      </c>
      <c r="K76" s="13" t="s">
        <v>116</v>
      </c>
      <c r="L76" s="13">
        <v>0</v>
      </c>
      <c r="M76" s="12" t="s">
        <v>116</v>
      </c>
      <c r="N76" s="15" t="s">
        <v>200</v>
      </c>
      <c r="O76" s="19">
        <v>2019</v>
      </c>
      <c r="P76" s="19" t="s">
        <v>290</v>
      </c>
      <c r="Q76" s="17">
        <v>2351.13</v>
      </c>
      <c r="R76" s="14">
        <f t="shared" si="12"/>
        <v>17633.475000000002</v>
      </c>
      <c r="S76" s="12">
        <f t="shared" si="13"/>
        <v>4.246337906434869</v>
      </c>
    </row>
    <row r="77" spans="1:19" x14ac:dyDescent="0.25">
      <c r="A77" s="8" t="s">
        <v>129</v>
      </c>
      <c r="B77" s="11" t="s">
        <v>135</v>
      </c>
      <c r="C77" s="12">
        <v>406</v>
      </c>
      <c r="D77" s="12" t="s">
        <v>113</v>
      </c>
      <c r="E77" s="12">
        <v>4</v>
      </c>
      <c r="F77" s="12">
        <v>4</v>
      </c>
      <c r="G77" s="12">
        <v>3</v>
      </c>
      <c r="H77" s="12" t="s">
        <v>114</v>
      </c>
      <c r="I77" s="12" t="s">
        <v>115</v>
      </c>
      <c r="J77" s="12"/>
      <c r="K77" s="12" t="s">
        <v>116</v>
      </c>
      <c r="L77" s="12"/>
      <c r="M77" s="12" t="s">
        <v>116</v>
      </c>
      <c r="N77" s="15" t="s">
        <v>200</v>
      </c>
      <c r="O77" s="19">
        <v>2019</v>
      </c>
      <c r="P77" s="19" t="s">
        <v>290</v>
      </c>
      <c r="Q77" s="17">
        <v>834.7</v>
      </c>
      <c r="R77" s="14">
        <f t="shared" si="12"/>
        <v>6260.25</v>
      </c>
      <c r="S77" s="12">
        <f t="shared" si="13"/>
        <v>3.7965916768929424</v>
      </c>
    </row>
    <row r="78" spans="1:19" x14ac:dyDescent="0.25">
      <c r="A78" s="8" t="s">
        <v>129</v>
      </c>
      <c r="B78" s="11" t="s">
        <v>202</v>
      </c>
      <c r="C78" s="12">
        <v>407</v>
      </c>
      <c r="D78" s="12" t="s">
        <v>113</v>
      </c>
      <c r="E78" s="12">
        <v>4</v>
      </c>
      <c r="F78" s="12">
        <v>4</v>
      </c>
      <c r="G78" s="12">
        <v>3</v>
      </c>
      <c r="H78" s="12" t="s">
        <v>114</v>
      </c>
      <c r="I78" s="12" t="s">
        <v>115</v>
      </c>
      <c r="J78" s="12"/>
      <c r="K78" s="13" t="s">
        <v>116</v>
      </c>
      <c r="L78" s="13">
        <v>0</v>
      </c>
      <c r="M78" s="12" t="s">
        <v>116</v>
      </c>
      <c r="N78" s="15" t="s">
        <v>200</v>
      </c>
      <c r="O78" s="19">
        <v>2019</v>
      </c>
      <c r="P78" s="19" t="s">
        <v>290</v>
      </c>
      <c r="Q78" s="17">
        <v>228511.6</v>
      </c>
      <c r="R78" s="14">
        <f t="shared" si="12"/>
        <v>1713837</v>
      </c>
      <c r="S78" s="12">
        <f t="shared" si="13"/>
        <v>6.2339695145727108</v>
      </c>
    </row>
    <row r="79" spans="1:19" x14ac:dyDescent="0.25">
      <c r="A79" s="8" t="s">
        <v>136</v>
      </c>
      <c r="B79" s="11" t="s">
        <v>137</v>
      </c>
      <c r="C79" s="12">
        <v>408</v>
      </c>
      <c r="D79" s="12" t="s">
        <v>113</v>
      </c>
      <c r="E79" s="12">
        <v>6</v>
      </c>
      <c r="F79" s="12">
        <v>4</v>
      </c>
      <c r="G79" s="12">
        <v>2</v>
      </c>
      <c r="H79" s="12" t="s">
        <v>114</v>
      </c>
      <c r="I79" s="12" t="s">
        <v>115</v>
      </c>
      <c r="J79" s="12">
        <v>0</v>
      </c>
      <c r="K79" s="13" t="s">
        <v>116</v>
      </c>
      <c r="L79" s="13">
        <v>100000</v>
      </c>
      <c r="M79" s="12" t="s">
        <v>117</v>
      </c>
      <c r="N79" s="15" t="s">
        <v>200</v>
      </c>
      <c r="O79" s="19">
        <v>2019</v>
      </c>
      <c r="P79" s="19" t="s">
        <v>290</v>
      </c>
      <c r="Q79" s="17">
        <v>170797953.28999999</v>
      </c>
      <c r="R79" s="14">
        <f t="shared" si="12"/>
        <v>1280984649.675</v>
      </c>
      <c r="S79" s="12">
        <f t="shared" si="13"/>
        <v>9.1075439255281481</v>
      </c>
    </row>
    <row r="80" spans="1:19" x14ac:dyDescent="0.25">
      <c r="A80" s="8" t="s">
        <v>136</v>
      </c>
      <c r="B80" s="11" t="s">
        <v>138</v>
      </c>
      <c r="C80" s="12">
        <v>409</v>
      </c>
      <c r="D80" s="12" t="s">
        <v>113</v>
      </c>
      <c r="E80" s="12">
        <v>6</v>
      </c>
      <c r="F80" s="12">
        <v>4</v>
      </c>
      <c r="G80" s="12">
        <v>2</v>
      </c>
      <c r="H80" s="12" t="s">
        <v>114</v>
      </c>
      <c r="I80" s="12" t="s">
        <v>115</v>
      </c>
      <c r="J80" s="12">
        <v>2.8</v>
      </c>
      <c r="K80" s="13" t="s">
        <v>134</v>
      </c>
      <c r="L80" s="13">
        <v>100000</v>
      </c>
      <c r="M80" s="12" t="s">
        <v>117</v>
      </c>
      <c r="N80" s="15" t="s">
        <v>200</v>
      </c>
      <c r="O80" s="19">
        <v>2019</v>
      </c>
      <c r="P80" s="19" t="s">
        <v>290</v>
      </c>
      <c r="Q80" s="17">
        <v>502776.18</v>
      </c>
      <c r="R80" s="14">
        <f t="shared" si="12"/>
        <v>3770821.35</v>
      </c>
      <c r="S80" s="12">
        <f t="shared" si="13"/>
        <v>6.5764359573467299</v>
      </c>
    </row>
    <row r="81" spans="1:19" x14ac:dyDescent="0.25">
      <c r="A81" s="8" t="s">
        <v>136</v>
      </c>
      <c r="B81" s="11" t="s">
        <v>139</v>
      </c>
      <c r="C81" s="12">
        <v>410</v>
      </c>
      <c r="D81" s="12" t="s">
        <v>113</v>
      </c>
      <c r="E81" s="12">
        <v>6</v>
      </c>
      <c r="F81" s="12">
        <v>4</v>
      </c>
      <c r="G81" s="12">
        <v>2</v>
      </c>
      <c r="H81" s="12" t="s">
        <v>114</v>
      </c>
      <c r="I81" s="12" t="s">
        <v>115</v>
      </c>
      <c r="J81" s="12">
        <v>2</v>
      </c>
      <c r="K81" s="13" t="s">
        <v>134</v>
      </c>
      <c r="L81" s="13">
        <v>100000</v>
      </c>
      <c r="M81" s="12" t="s">
        <v>117</v>
      </c>
      <c r="N81" s="15" t="s">
        <v>200</v>
      </c>
      <c r="O81" s="19">
        <v>2019</v>
      </c>
      <c r="P81" s="19" t="s">
        <v>290</v>
      </c>
      <c r="Q81" s="17">
        <v>1742.24</v>
      </c>
      <c r="R81" s="14">
        <f t="shared" si="12"/>
        <v>13066.8</v>
      </c>
      <c r="S81" s="12">
        <f t="shared" si="13"/>
        <v>4.1161692438545305</v>
      </c>
    </row>
    <row r="82" spans="1:19" x14ac:dyDescent="0.25">
      <c r="A82" s="8" t="s">
        <v>136</v>
      </c>
      <c r="B82" s="11" t="s">
        <v>140</v>
      </c>
      <c r="C82" s="12">
        <v>411</v>
      </c>
      <c r="D82" s="12" t="s">
        <v>113</v>
      </c>
      <c r="E82" s="12">
        <v>6</v>
      </c>
      <c r="F82" s="12">
        <v>4</v>
      </c>
      <c r="G82" s="12">
        <v>2</v>
      </c>
      <c r="H82" s="12" t="s">
        <v>114</v>
      </c>
      <c r="I82" s="12" t="s">
        <v>115</v>
      </c>
      <c r="J82" s="12">
        <v>0</v>
      </c>
      <c r="K82" s="13" t="s">
        <v>116</v>
      </c>
      <c r="L82" s="13">
        <v>0</v>
      </c>
      <c r="M82" s="12" t="s">
        <v>116</v>
      </c>
      <c r="N82" s="15" t="s">
        <v>200</v>
      </c>
      <c r="O82" s="19">
        <v>2019</v>
      </c>
      <c r="P82" s="19" t="s">
        <v>290</v>
      </c>
      <c r="Q82" s="17">
        <v>881.35</v>
      </c>
      <c r="R82" s="14">
        <f t="shared" si="12"/>
        <v>6610.125</v>
      </c>
      <c r="S82" s="12">
        <f t="shared" si="13"/>
        <v>3.8202096722385814</v>
      </c>
    </row>
    <row r="83" spans="1:19" x14ac:dyDescent="0.25">
      <c r="A83" s="8" t="s">
        <v>136</v>
      </c>
      <c r="B83" s="11" t="s">
        <v>141</v>
      </c>
      <c r="C83" s="12">
        <v>412</v>
      </c>
      <c r="D83" s="12" t="s">
        <v>113</v>
      </c>
      <c r="E83" s="12">
        <v>6</v>
      </c>
      <c r="F83" s="12">
        <v>4</v>
      </c>
      <c r="G83" s="12">
        <v>2</v>
      </c>
      <c r="H83" s="12" t="s">
        <v>114</v>
      </c>
      <c r="I83" s="12" t="s">
        <v>115</v>
      </c>
      <c r="J83" s="12">
        <v>0</v>
      </c>
      <c r="K83" s="13" t="s">
        <v>116</v>
      </c>
      <c r="L83" s="13">
        <v>0</v>
      </c>
      <c r="M83" s="12" t="s">
        <v>116</v>
      </c>
      <c r="N83" s="15" t="s">
        <v>200</v>
      </c>
      <c r="O83" s="19">
        <v>2019</v>
      </c>
      <c r="P83" s="19" t="s">
        <v>290</v>
      </c>
      <c r="Q83" s="17">
        <v>1442.73</v>
      </c>
      <c r="R83" s="14">
        <f t="shared" si="12"/>
        <v>10820.475</v>
      </c>
      <c r="S83" s="12">
        <f t="shared" si="13"/>
        <v>4.0342463259601029</v>
      </c>
    </row>
    <row r="84" spans="1:19" x14ac:dyDescent="0.25">
      <c r="A84" s="8" t="s">
        <v>136</v>
      </c>
      <c r="B84" s="11" t="s">
        <v>142</v>
      </c>
      <c r="C84" s="12">
        <v>413</v>
      </c>
      <c r="D84" s="12" t="s">
        <v>113</v>
      </c>
      <c r="E84" s="12">
        <v>6</v>
      </c>
      <c r="F84" s="12">
        <v>4</v>
      </c>
      <c r="G84" s="12">
        <v>2</v>
      </c>
      <c r="H84" s="12" t="s">
        <v>114</v>
      </c>
      <c r="I84" s="12" t="s">
        <v>115</v>
      </c>
      <c r="J84" s="12">
        <v>0</v>
      </c>
      <c r="K84" s="13" t="s">
        <v>116</v>
      </c>
      <c r="L84" s="13">
        <v>50000</v>
      </c>
      <c r="M84" s="12" t="s">
        <v>117</v>
      </c>
      <c r="N84" s="15" t="s">
        <v>200</v>
      </c>
      <c r="O84" s="19">
        <v>2019</v>
      </c>
      <c r="P84" s="17" t="s">
        <v>121</v>
      </c>
      <c r="Q84" s="17">
        <v>0</v>
      </c>
      <c r="R84" s="14"/>
      <c r="S84" s="12"/>
    </row>
    <row r="85" spans="1:19" x14ac:dyDescent="0.25">
      <c r="A85" s="8" t="s">
        <v>143</v>
      </c>
      <c r="B85" s="11" t="s">
        <v>144</v>
      </c>
      <c r="C85" s="12">
        <v>414</v>
      </c>
      <c r="D85" s="12" t="s">
        <v>113</v>
      </c>
      <c r="E85" s="12">
        <v>10</v>
      </c>
      <c r="F85" s="12">
        <v>10</v>
      </c>
      <c r="G85" s="12">
        <v>1</v>
      </c>
      <c r="H85" s="12" t="s">
        <v>125</v>
      </c>
      <c r="I85" s="12" t="s">
        <v>115</v>
      </c>
      <c r="J85" s="12">
        <v>0</v>
      </c>
      <c r="K85" s="12" t="s">
        <v>116</v>
      </c>
      <c r="L85" s="12">
        <v>0</v>
      </c>
      <c r="M85" s="12" t="s">
        <v>116</v>
      </c>
      <c r="N85" s="15" t="s">
        <v>200</v>
      </c>
      <c r="O85" s="19">
        <v>2019</v>
      </c>
      <c r="P85" s="17" t="s">
        <v>121</v>
      </c>
      <c r="Q85" s="17">
        <v>0</v>
      </c>
      <c r="R85" s="14"/>
      <c r="S85" s="12"/>
    </row>
    <row r="86" spans="1:19" x14ac:dyDescent="0.25">
      <c r="A86" s="8" t="s">
        <v>143</v>
      </c>
      <c r="B86" s="11" t="s">
        <v>145</v>
      </c>
      <c r="C86" s="12">
        <v>415</v>
      </c>
      <c r="D86" s="12" t="s">
        <v>113</v>
      </c>
      <c r="E86" s="12">
        <v>10</v>
      </c>
      <c r="F86" s="12">
        <v>10</v>
      </c>
      <c r="G86" s="12">
        <v>1</v>
      </c>
      <c r="H86" s="12" t="s">
        <v>125</v>
      </c>
      <c r="I86" s="12" t="s">
        <v>115</v>
      </c>
      <c r="J86" s="12">
        <v>0</v>
      </c>
      <c r="K86" s="12" t="s">
        <v>116</v>
      </c>
      <c r="L86" s="12">
        <v>0</v>
      </c>
      <c r="M86" s="12" t="s">
        <v>116</v>
      </c>
      <c r="N86" s="15" t="s">
        <v>200</v>
      </c>
      <c r="O86" s="19">
        <v>2019</v>
      </c>
      <c r="P86" s="19" t="s">
        <v>290</v>
      </c>
      <c r="Q86" s="17">
        <v>569.82000000000005</v>
      </c>
      <c r="R86" s="14">
        <f>Q86*7.5</f>
        <v>4273.6500000000005</v>
      </c>
      <c r="S86" s="12">
        <f t="shared" ref="S86:S87" si="14">LOG(R86)</f>
        <v>3.630798951779195</v>
      </c>
    </row>
    <row r="87" spans="1:19" x14ac:dyDescent="0.25">
      <c r="A87" s="8" t="s">
        <v>143</v>
      </c>
      <c r="B87" s="11" t="s">
        <v>146</v>
      </c>
      <c r="C87" s="12">
        <v>416</v>
      </c>
      <c r="D87" s="12" t="s">
        <v>113</v>
      </c>
      <c r="E87" s="12">
        <v>10</v>
      </c>
      <c r="F87" s="12">
        <v>10</v>
      </c>
      <c r="G87" s="12">
        <v>1</v>
      </c>
      <c r="H87" s="12" t="s">
        <v>125</v>
      </c>
      <c r="I87" s="12" t="s">
        <v>115</v>
      </c>
      <c r="J87" s="12">
        <v>0</v>
      </c>
      <c r="K87" s="12" t="s">
        <v>116</v>
      </c>
      <c r="L87" s="12">
        <v>0</v>
      </c>
      <c r="M87" s="12" t="s">
        <v>116</v>
      </c>
      <c r="N87" s="15" t="s">
        <v>200</v>
      </c>
      <c r="O87" s="19">
        <v>2019</v>
      </c>
      <c r="P87" s="19" t="s">
        <v>290</v>
      </c>
      <c r="Q87" s="17">
        <v>200.98</v>
      </c>
      <c r="R87" s="14">
        <f>Q87*7.5</f>
        <v>1507.35</v>
      </c>
      <c r="S87" s="12">
        <f t="shared" si="14"/>
        <v>3.1782141052808428</v>
      </c>
    </row>
    <row r="88" spans="1:19" x14ac:dyDescent="0.25">
      <c r="A88" s="8" t="s">
        <v>143</v>
      </c>
      <c r="B88" s="11" t="s">
        <v>147</v>
      </c>
      <c r="C88" s="12">
        <v>417</v>
      </c>
      <c r="D88" s="12" t="s">
        <v>113</v>
      </c>
      <c r="E88" s="12">
        <v>10</v>
      </c>
      <c r="F88" s="12">
        <v>10</v>
      </c>
      <c r="G88" s="12">
        <v>1</v>
      </c>
      <c r="H88" s="12" t="s">
        <v>125</v>
      </c>
      <c r="I88" s="12" t="s">
        <v>115</v>
      </c>
      <c r="J88" s="12">
        <v>0</v>
      </c>
      <c r="K88" s="12" t="s">
        <v>116</v>
      </c>
      <c r="L88" s="12">
        <v>0</v>
      </c>
      <c r="M88" s="12" t="s">
        <v>116</v>
      </c>
      <c r="N88" s="15" t="s">
        <v>200</v>
      </c>
      <c r="O88" s="19">
        <v>2019</v>
      </c>
      <c r="P88" s="17" t="s">
        <v>121</v>
      </c>
      <c r="Q88" s="17">
        <v>0</v>
      </c>
      <c r="R88" s="14"/>
      <c r="S88" s="12"/>
    </row>
    <row r="89" spans="1:19" x14ac:dyDescent="0.25">
      <c r="A89" s="8" t="s">
        <v>143</v>
      </c>
      <c r="B89" s="11" t="s">
        <v>148</v>
      </c>
      <c r="C89" s="12">
        <v>418</v>
      </c>
      <c r="D89" s="12" t="s">
        <v>113</v>
      </c>
      <c r="E89" s="12">
        <v>10</v>
      </c>
      <c r="F89" s="12">
        <v>10</v>
      </c>
      <c r="G89" s="12">
        <v>1</v>
      </c>
      <c r="H89" s="12" t="s">
        <v>125</v>
      </c>
      <c r="I89" s="12" t="s">
        <v>115</v>
      </c>
      <c r="J89" s="12">
        <v>0</v>
      </c>
      <c r="K89" s="12" t="s">
        <v>116</v>
      </c>
      <c r="L89" s="12">
        <v>0</v>
      </c>
      <c r="M89" s="12" t="s">
        <v>116</v>
      </c>
      <c r="N89" s="15" t="s">
        <v>200</v>
      </c>
      <c r="O89" s="19">
        <v>2019</v>
      </c>
      <c r="P89" s="17" t="s">
        <v>121</v>
      </c>
      <c r="Q89" s="17">
        <v>0</v>
      </c>
      <c r="R89" s="14"/>
      <c r="S89" s="12"/>
    </row>
    <row r="90" spans="1:19" x14ac:dyDescent="0.25">
      <c r="A90" s="8" t="s">
        <v>143</v>
      </c>
      <c r="B90" s="11" t="s">
        <v>149</v>
      </c>
      <c r="C90" s="12">
        <v>419</v>
      </c>
      <c r="D90" s="12" t="s">
        <v>113</v>
      </c>
      <c r="E90" s="12">
        <v>10</v>
      </c>
      <c r="F90" s="12">
        <v>10</v>
      </c>
      <c r="G90" s="12">
        <v>1</v>
      </c>
      <c r="H90" s="12" t="s">
        <v>125</v>
      </c>
      <c r="I90" s="12" t="s">
        <v>115</v>
      </c>
      <c r="J90" s="12">
        <v>0</v>
      </c>
      <c r="K90" s="12" t="s">
        <v>116</v>
      </c>
      <c r="L90" s="12">
        <v>0</v>
      </c>
      <c r="M90" s="12" t="s">
        <v>116</v>
      </c>
      <c r="N90" s="15" t="s">
        <v>200</v>
      </c>
      <c r="O90" s="19">
        <v>2019</v>
      </c>
      <c r="P90" s="19" t="s">
        <v>290</v>
      </c>
      <c r="Q90" s="17">
        <v>3.609656810760498</v>
      </c>
      <c r="R90" s="14">
        <f>Q90*7.5</f>
        <v>27.072426080703735</v>
      </c>
      <c r="S90" s="12">
        <f>LOG(R90)</f>
        <v>1.4325271765776908</v>
      </c>
    </row>
    <row r="91" spans="1:19" x14ac:dyDescent="0.25">
      <c r="A91" s="8" t="s">
        <v>150</v>
      </c>
      <c r="B91" s="11" t="s">
        <v>151</v>
      </c>
      <c r="C91" s="12">
        <v>421</v>
      </c>
      <c r="D91" s="12" t="s">
        <v>152</v>
      </c>
      <c r="E91" s="12">
        <v>4</v>
      </c>
      <c r="F91" s="12">
        <v>3</v>
      </c>
      <c r="G91" s="12">
        <v>3</v>
      </c>
      <c r="H91" s="12" t="s">
        <v>114</v>
      </c>
      <c r="I91" s="12" t="s">
        <v>115</v>
      </c>
      <c r="J91" s="12">
        <v>0</v>
      </c>
      <c r="K91" s="12" t="s">
        <v>116</v>
      </c>
      <c r="L91" s="12">
        <v>0</v>
      </c>
      <c r="M91" s="12" t="s">
        <v>116</v>
      </c>
      <c r="N91" s="15" t="s">
        <v>200</v>
      </c>
      <c r="O91" s="19">
        <v>2019</v>
      </c>
      <c r="P91" s="17" t="s">
        <v>121</v>
      </c>
      <c r="Q91" s="17">
        <v>0</v>
      </c>
      <c r="R91" s="14"/>
      <c r="S91" s="12"/>
    </row>
    <row r="92" spans="1:19" x14ac:dyDescent="0.25">
      <c r="A92" s="8" t="s">
        <v>150</v>
      </c>
      <c r="B92" s="11" t="s">
        <v>153</v>
      </c>
      <c r="C92" s="12">
        <v>422</v>
      </c>
      <c r="D92" s="12" t="s">
        <v>152</v>
      </c>
      <c r="E92" s="12">
        <v>4</v>
      </c>
      <c r="F92" s="12">
        <v>3</v>
      </c>
      <c r="G92" s="12">
        <v>3</v>
      </c>
      <c r="H92" s="12" t="s">
        <v>114</v>
      </c>
      <c r="I92" s="12" t="s">
        <v>115</v>
      </c>
      <c r="J92" s="12">
        <v>0</v>
      </c>
      <c r="K92" s="12" t="s">
        <v>116</v>
      </c>
      <c r="L92" s="12">
        <v>0</v>
      </c>
      <c r="M92" s="12" t="s">
        <v>116</v>
      </c>
      <c r="N92" s="15" t="s">
        <v>200</v>
      </c>
      <c r="O92" s="19">
        <v>2019</v>
      </c>
      <c r="P92" s="19" t="s">
        <v>290</v>
      </c>
      <c r="Q92" s="17">
        <v>552.70000000000005</v>
      </c>
      <c r="R92" s="14">
        <f>Q92*7.5</f>
        <v>4145.25</v>
      </c>
      <c r="S92" s="12">
        <f t="shared" ref="S92:S93" si="15">LOG(R92)</f>
        <v>3.6175507279734753</v>
      </c>
    </row>
    <row r="93" spans="1:19" x14ac:dyDescent="0.25">
      <c r="A93" s="8" t="s">
        <v>150</v>
      </c>
      <c r="B93" s="11" t="s">
        <v>154</v>
      </c>
      <c r="C93" s="12">
        <v>423</v>
      </c>
      <c r="D93" s="12" t="s">
        <v>152</v>
      </c>
      <c r="E93" s="12">
        <v>4</v>
      </c>
      <c r="F93" s="12">
        <v>3</v>
      </c>
      <c r="G93" s="12">
        <v>3</v>
      </c>
      <c r="H93" s="12" t="s">
        <v>114</v>
      </c>
      <c r="I93" s="12" t="s">
        <v>115</v>
      </c>
      <c r="J93" s="12">
        <v>1.66</v>
      </c>
      <c r="K93" s="12" t="s">
        <v>134</v>
      </c>
      <c r="L93" s="12">
        <v>0</v>
      </c>
      <c r="M93" s="12" t="s">
        <v>116</v>
      </c>
      <c r="N93" s="15" t="s">
        <v>200</v>
      </c>
      <c r="O93" s="19">
        <v>2019</v>
      </c>
      <c r="P93" s="19" t="s">
        <v>290</v>
      </c>
      <c r="Q93" s="17">
        <v>2.957341194152832</v>
      </c>
      <c r="R93" s="14">
        <f>Q93*7.5</f>
        <v>22.18005895614624</v>
      </c>
      <c r="S93" s="12">
        <f t="shared" si="15"/>
        <v>1.3459626961997488</v>
      </c>
    </row>
    <row r="94" spans="1:19" x14ac:dyDescent="0.25">
      <c r="A94" s="8" t="s">
        <v>150</v>
      </c>
      <c r="B94" s="11" t="s">
        <v>155</v>
      </c>
      <c r="C94" s="12">
        <v>424</v>
      </c>
      <c r="D94" s="12" t="s">
        <v>152</v>
      </c>
      <c r="E94" s="12">
        <v>4</v>
      </c>
      <c r="F94" s="12">
        <v>3</v>
      </c>
      <c r="G94" s="12">
        <v>3</v>
      </c>
      <c r="H94" s="12" t="s">
        <v>114</v>
      </c>
      <c r="I94" s="12" t="s">
        <v>115</v>
      </c>
      <c r="J94" s="12">
        <v>0.69</v>
      </c>
      <c r="K94" s="12" t="s">
        <v>175</v>
      </c>
      <c r="L94" s="12">
        <v>0</v>
      </c>
      <c r="M94" s="12" t="s">
        <v>116</v>
      </c>
      <c r="N94" s="15" t="s">
        <v>200</v>
      </c>
      <c r="O94" s="19">
        <v>2019</v>
      </c>
      <c r="P94" s="17" t="s">
        <v>121</v>
      </c>
      <c r="Q94" s="17">
        <v>0</v>
      </c>
      <c r="R94" s="14"/>
      <c r="S94" s="12"/>
    </row>
    <row r="95" spans="1:19" x14ac:dyDescent="0.25">
      <c r="A95" s="8" t="s">
        <v>150</v>
      </c>
      <c r="B95" s="11" t="s">
        <v>156</v>
      </c>
      <c r="C95" s="12">
        <v>425</v>
      </c>
      <c r="D95" s="12" t="s">
        <v>152</v>
      </c>
      <c r="E95" s="12">
        <v>4</v>
      </c>
      <c r="F95" s="12">
        <v>3</v>
      </c>
      <c r="G95" s="12">
        <v>3</v>
      </c>
      <c r="H95" s="12" t="s">
        <v>114</v>
      </c>
      <c r="I95" s="12" t="s">
        <v>115</v>
      </c>
      <c r="J95" s="12">
        <v>0.87</v>
      </c>
      <c r="K95" s="12" t="s">
        <v>175</v>
      </c>
      <c r="L95" s="12">
        <v>0</v>
      </c>
      <c r="M95" s="12" t="s">
        <v>116</v>
      </c>
      <c r="N95" s="15" t="s">
        <v>200</v>
      </c>
      <c r="O95" s="19">
        <v>2019</v>
      </c>
      <c r="P95" s="19" t="s">
        <v>290</v>
      </c>
      <c r="Q95" s="17">
        <v>841.87</v>
      </c>
      <c r="R95" s="14">
        <f>Q95*7.5</f>
        <v>6314.0249999999996</v>
      </c>
      <c r="S95" s="12">
        <f t="shared" ref="S95:S96" si="16">LOG(R95)</f>
        <v>3.8003062971223298</v>
      </c>
    </row>
    <row r="96" spans="1:19" x14ac:dyDescent="0.25">
      <c r="A96" s="8" t="s">
        <v>150</v>
      </c>
      <c r="B96" s="11" t="s">
        <v>157</v>
      </c>
      <c r="C96" s="12">
        <v>426</v>
      </c>
      <c r="D96" s="12" t="s">
        <v>152</v>
      </c>
      <c r="E96" s="12">
        <v>4</v>
      </c>
      <c r="F96" s="12">
        <v>3</v>
      </c>
      <c r="G96" s="12">
        <v>3</v>
      </c>
      <c r="H96" s="12" t="s">
        <v>114</v>
      </c>
      <c r="I96" s="12" t="s">
        <v>115</v>
      </c>
      <c r="J96" s="12">
        <v>0</v>
      </c>
      <c r="K96" s="12" t="s">
        <v>116</v>
      </c>
      <c r="L96" s="12">
        <v>0</v>
      </c>
      <c r="M96" s="12" t="s">
        <v>116</v>
      </c>
      <c r="N96" s="15" t="s">
        <v>200</v>
      </c>
      <c r="O96" s="19">
        <v>2019</v>
      </c>
      <c r="P96" s="19" t="s">
        <v>290</v>
      </c>
      <c r="Q96" s="17">
        <v>790.37</v>
      </c>
      <c r="R96" s="14">
        <f>Q96*7.5</f>
        <v>5927.7749999999996</v>
      </c>
      <c r="S96" s="12">
        <f t="shared" si="16"/>
        <v>3.7728917108091751</v>
      </c>
    </row>
    <row r="97" spans="1:19" x14ac:dyDescent="0.25">
      <c r="A97" s="8" t="s">
        <v>203</v>
      </c>
      <c r="B97" s="11" t="s">
        <v>204</v>
      </c>
      <c r="C97" s="12">
        <v>427</v>
      </c>
      <c r="D97" s="12" t="s">
        <v>152</v>
      </c>
      <c r="E97" s="12">
        <v>10</v>
      </c>
      <c r="F97" s="12">
        <v>10</v>
      </c>
      <c r="G97" s="12">
        <v>1</v>
      </c>
      <c r="H97" s="12" t="s">
        <v>125</v>
      </c>
      <c r="I97" s="12" t="s">
        <v>115</v>
      </c>
      <c r="J97" s="12">
        <v>0.95</v>
      </c>
      <c r="K97" s="12" t="s">
        <v>175</v>
      </c>
      <c r="L97" s="12">
        <v>0</v>
      </c>
      <c r="M97" s="12" t="s">
        <v>116</v>
      </c>
      <c r="N97" s="15" t="s">
        <v>200</v>
      </c>
      <c r="O97" s="19">
        <v>2019</v>
      </c>
      <c r="P97" s="17" t="s">
        <v>121</v>
      </c>
      <c r="Q97" s="17">
        <v>0</v>
      </c>
      <c r="R97" s="14"/>
      <c r="S97" s="12"/>
    </row>
    <row r="98" spans="1:19" x14ac:dyDescent="0.25">
      <c r="A98" s="8" t="s">
        <v>203</v>
      </c>
      <c r="B98" s="11" t="s">
        <v>205</v>
      </c>
      <c r="C98" s="12">
        <v>428</v>
      </c>
      <c r="D98" s="12" t="s">
        <v>152</v>
      </c>
      <c r="E98" s="12">
        <v>10</v>
      </c>
      <c r="F98" s="12">
        <v>10</v>
      </c>
      <c r="G98" s="12">
        <v>1</v>
      </c>
      <c r="H98" s="12" t="s">
        <v>125</v>
      </c>
      <c r="I98" s="12" t="s">
        <v>115</v>
      </c>
      <c r="J98" s="12">
        <v>2.77</v>
      </c>
      <c r="K98" s="12" t="s">
        <v>134</v>
      </c>
      <c r="L98" s="12">
        <v>0</v>
      </c>
      <c r="M98" s="12" t="s">
        <v>116</v>
      </c>
      <c r="N98" s="15" t="s">
        <v>200</v>
      </c>
      <c r="O98" s="19">
        <v>2019</v>
      </c>
      <c r="P98" s="17" t="s">
        <v>121</v>
      </c>
      <c r="Q98" s="17">
        <v>0</v>
      </c>
      <c r="R98" s="14"/>
      <c r="S98" s="12"/>
    </row>
    <row r="99" spans="1:19" x14ac:dyDescent="0.25">
      <c r="A99" s="8" t="s">
        <v>203</v>
      </c>
      <c r="B99" s="11" t="s">
        <v>206</v>
      </c>
      <c r="C99" s="12">
        <v>429</v>
      </c>
      <c r="D99" s="12" t="s">
        <v>152</v>
      </c>
      <c r="E99" s="12">
        <v>10</v>
      </c>
      <c r="F99" s="12">
        <v>10</v>
      </c>
      <c r="G99" s="12">
        <v>1</v>
      </c>
      <c r="H99" s="12" t="s">
        <v>125</v>
      </c>
      <c r="I99" s="12" t="s">
        <v>115</v>
      </c>
      <c r="J99" s="12">
        <v>0.97</v>
      </c>
      <c r="K99" s="12" t="s">
        <v>175</v>
      </c>
      <c r="L99" s="12">
        <v>0</v>
      </c>
      <c r="M99" s="12" t="s">
        <v>116</v>
      </c>
      <c r="N99" s="15" t="s">
        <v>200</v>
      </c>
      <c r="O99" s="19">
        <v>2019</v>
      </c>
      <c r="P99" s="19" t="s">
        <v>290</v>
      </c>
      <c r="Q99" s="17">
        <v>215.82</v>
      </c>
      <c r="R99" s="14">
        <f>Q99*7.5</f>
        <v>1618.6499999999999</v>
      </c>
      <c r="S99" s="12">
        <f t="shared" ref="S99:S100" si="17">LOG(R99)</f>
        <v>3.2091529515938548</v>
      </c>
    </row>
    <row r="100" spans="1:19" x14ac:dyDescent="0.25">
      <c r="A100" s="8" t="s">
        <v>203</v>
      </c>
      <c r="B100" s="11" t="s">
        <v>207</v>
      </c>
      <c r="C100" s="12">
        <v>430</v>
      </c>
      <c r="D100" s="12" t="s">
        <v>152</v>
      </c>
      <c r="E100" s="12">
        <v>10</v>
      </c>
      <c r="F100" s="12">
        <v>10</v>
      </c>
      <c r="G100" s="12">
        <v>1</v>
      </c>
      <c r="H100" s="12" t="s">
        <v>125</v>
      </c>
      <c r="I100" s="12" t="s">
        <v>115</v>
      </c>
      <c r="J100" s="12">
        <v>0.59</v>
      </c>
      <c r="K100" s="12" t="s">
        <v>175</v>
      </c>
      <c r="L100" s="12">
        <v>0</v>
      </c>
      <c r="M100" s="12" t="s">
        <v>116</v>
      </c>
      <c r="N100" s="15" t="s">
        <v>200</v>
      </c>
      <c r="O100" s="19">
        <v>2019</v>
      </c>
      <c r="P100" s="19" t="s">
        <v>290</v>
      </c>
      <c r="Q100" s="17">
        <v>321.54000000000002</v>
      </c>
      <c r="R100" s="14">
        <f>Q100*7.5</f>
        <v>2411.5500000000002</v>
      </c>
      <c r="S100" s="12">
        <f t="shared" si="17"/>
        <v>3.3822962708189555</v>
      </c>
    </row>
    <row r="101" spans="1:19" x14ac:dyDescent="0.25">
      <c r="A101" s="8" t="s">
        <v>203</v>
      </c>
      <c r="B101" s="11" t="s">
        <v>208</v>
      </c>
      <c r="C101" s="12">
        <v>431</v>
      </c>
      <c r="D101" s="12" t="s">
        <v>152</v>
      </c>
      <c r="E101" s="12">
        <v>10</v>
      </c>
      <c r="F101" s="12">
        <v>10</v>
      </c>
      <c r="G101" s="12">
        <v>1</v>
      </c>
      <c r="H101" s="12" t="s">
        <v>125</v>
      </c>
      <c r="I101" s="12" t="s">
        <v>115</v>
      </c>
      <c r="J101" s="12">
        <v>0</v>
      </c>
      <c r="K101" s="12" t="s">
        <v>116</v>
      </c>
      <c r="L101" s="12">
        <v>0</v>
      </c>
      <c r="M101" s="12" t="s">
        <v>116</v>
      </c>
      <c r="N101" s="15" t="s">
        <v>200</v>
      </c>
      <c r="O101" s="19">
        <v>2019</v>
      </c>
      <c r="P101" s="17" t="s">
        <v>121</v>
      </c>
      <c r="Q101" s="17">
        <v>0</v>
      </c>
      <c r="R101" s="14"/>
      <c r="S101" s="12"/>
    </row>
    <row r="102" spans="1:19" x14ac:dyDescent="0.25">
      <c r="A102" s="8" t="s">
        <v>203</v>
      </c>
      <c r="B102" s="11" t="s">
        <v>209</v>
      </c>
      <c r="C102" s="12">
        <v>432</v>
      </c>
      <c r="D102" s="12" t="s">
        <v>152</v>
      </c>
      <c r="E102" s="12">
        <v>10</v>
      </c>
      <c r="F102" s="12">
        <v>10</v>
      </c>
      <c r="G102" s="12">
        <v>1</v>
      </c>
      <c r="H102" s="12" t="s">
        <v>125</v>
      </c>
      <c r="I102" s="12" t="s">
        <v>115</v>
      </c>
      <c r="J102" s="12">
        <v>0</v>
      </c>
      <c r="K102" s="12" t="s">
        <v>116</v>
      </c>
      <c r="L102" s="12">
        <v>0</v>
      </c>
      <c r="M102" s="12" t="s">
        <v>116</v>
      </c>
      <c r="N102" s="15" t="s">
        <v>200</v>
      </c>
      <c r="O102" s="19">
        <v>2019</v>
      </c>
      <c r="P102" s="19" t="s">
        <v>290</v>
      </c>
      <c r="Q102" s="17">
        <v>10923.5</v>
      </c>
      <c r="R102" s="14">
        <f>Q102*7.5</f>
        <v>81926.25</v>
      </c>
      <c r="S102" s="12">
        <f t="shared" ref="S102:S106" si="18">LOG(R102)</f>
        <v>4.9134230764073088</v>
      </c>
    </row>
    <row r="103" spans="1:19" x14ac:dyDescent="0.25">
      <c r="A103" s="8" t="s">
        <v>210</v>
      </c>
      <c r="B103" s="11" t="s">
        <v>211</v>
      </c>
      <c r="C103" s="12">
        <v>433</v>
      </c>
      <c r="D103" s="12" t="s">
        <v>152</v>
      </c>
      <c r="E103" s="12">
        <v>10</v>
      </c>
      <c r="F103" s="12">
        <v>10</v>
      </c>
      <c r="G103" s="12">
        <v>1</v>
      </c>
      <c r="H103" s="12" t="s">
        <v>125</v>
      </c>
      <c r="I103" s="12" t="s">
        <v>115</v>
      </c>
      <c r="J103" s="12">
        <v>1.07</v>
      </c>
      <c r="K103" s="12" t="s">
        <v>134</v>
      </c>
      <c r="L103" s="12">
        <v>0</v>
      </c>
      <c r="M103" s="12" t="s">
        <v>116</v>
      </c>
      <c r="N103" s="15" t="s">
        <v>200</v>
      </c>
      <c r="O103" s="19">
        <v>2019</v>
      </c>
      <c r="P103" s="19" t="s">
        <v>290</v>
      </c>
      <c r="Q103" s="17">
        <v>14388.65</v>
      </c>
      <c r="R103" s="14">
        <f>Q103*7.5</f>
        <v>107914.875</v>
      </c>
      <c r="S103" s="12">
        <f t="shared" si="18"/>
        <v>5.0330813120153044</v>
      </c>
    </row>
    <row r="104" spans="1:19" x14ac:dyDescent="0.25">
      <c r="A104" s="8" t="s">
        <v>210</v>
      </c>
      <c r="B104" s="11" t="s">
        <v>212</v>
      </c>
      <c r="C104" s="12">
        <v>434</v>
      </c>
      <c r="D104" s="12" t="s">
        <v>152</v>
      </c>
      <c r="E104" s="12">
        <v>10</v>
      </c>
      <c r="F104" s="12">
        <v>10</v>
      </c>
      <c r="G104" s="12">
        <v>1</v>
      </c>
      <c r="H104" s="12" t="s">
        <v>125</v>
      </c>
      <c r="I104" s="12" t="s">
        <v>115</v>
      </c>
      <c r="J104" s="12">
        <v>0</v>
      </c>
      <c r="K104" s="12" t="s">
        <v>116</v>
      </c>
      <c r="L104" s="12">
        <v>0</v>
      </c>
      <c r="M104" s="12" t="s">
        <v>116</v>
      </c>
      <c r="N104" s="15" t="s">
        <v>200</v>
      </c>
      <c r="O104" s="19">
        <v>2019</v>
      </c>
      <c r="P104" s="19" t="s">
        <v>290</v>
      </c>
      <c r="Q104" s="17">
        <v>18.625125885009766</v>
      </c>
      <c r="R104" s="14">
        <f>Q104*7.5</f>
        <v>139.68844413757324</v>
      </c>
      <c r="S104" s="12">
        <f t="shared" si="18"/>
        <v>2.1451604801666795</v>
      </c>
    </row>
    <row r="105" spans="1:19" x14ac:dyDescent="0.25">
      <c r="A105" s="8" t="s">
        <v>210</v>
      </c>
      <c r="B105" s="11" t="s">
        <v>213</v>
      </c>
      <c r="C105" s="12">
        <v>435</v>
      </c>
      <c r="D105" s="12" t="s">
        <v>152</v>
      </c>
      <c r="E105" s="12">
        <v>10</v>
      </c>
      <c r="F105" s="12">
        <v>10</v>
      </c>
      <c r="G105" s="12">
        <v>1</v>
      </c>
      <c r="H105" s="12" t="s">
        <v>125</v>
      </c>
      <c r="I105" s="12" t="s">
        <v>115</v>
      </c>
      <c r="J105" s="12">
        <v>3.8</v>
      </c>
      <c r="K105" s="12" t="s">
        <v>126</v>
      </c>
      <c r="L105" s="12">
        <v>0</v>
      </c>
      <c r="M105" s="12" t="s">
        <v>116</v>
      </c>
      <c r="N105" s="15" t="s">
        <v>200</v>
      </c>
      <c r="O105" s="19">
        <v>2019</v>
      </c>
      <c r="P105" s="19" t="s">
        <v>290</v>
      </c>
      <c r="Q105" s="17">
        <v>2228.34</v>
      </c>
      <c r="R105" s="14">
        <f>Q105*7.5</f>
        <v>16712.550000000003</v>
      </c>
      <c r="S105" s="12">
        <f t="shared" si="18"/>
        <v>4.2230427195784399</v>
      </c>
    </row>
    <row r="106" spans="1:19" x14ac:dyDescent="0.25">
      <c r="A106" s="8" t="s">
        <v>210</v>
      </c>
      <c r="B106" s="11" t="s">
        <v>214</v>
      </c>
      <c r="C106" s="12">
        <v>436</v>
      </c>
      <c r="D106" s="12" t="s">
        <v>152</v>
      </c>
      <c r="E106" s="12">
        <v>10</v>
      </c>
      <c r="F106" s="12">
        <v>10</v>
      </c>
      <c r="G106" s="12">
        <v>1</v>
      </c>
      <c r="H106" s="12" t="s">
        <v>125</v>
      </c>
      <c r="I106" s="12" t="s">
        <v>115</v>
      </c>
      <c r="J106" s="12">
        <v>0</v>
      </c>
      <c r="K106" s="12" t="s">
        <v>116</v>
      </c>
      <c r="L106" s="12">
        <v>0</v>
      </c>
      <c r="M106" s="12" t="s">
        <v>116</v>
      </c>
      <c r="N106" s="15" t="s">
        <v>200</v>
      </c>
      <c r="O106" s="19">
        <v>2019</v>
      </c>
      <c r="P106" s="19" t="s">
        <v>290</v>
      </c>
      <c r="Q106" s="17">
        <v>724.74</v>
      </c>
      <c r="R106" s="14">
        <f>Q106*7.5</f>
        <v>5435.55</v>
      </c>
      <c r="S106" s="12">
        <f t="shared" si="18"/>
        <v>3.7352434950423556</v>
      </c>
    </row>
    <row r="107" spans="1:19" x14ac:dyDescent="0.25">
      <c r="A107" s="8" t="s">
        <v>210</v>
      </c>
      <c r="B107" s="11" t="s">
        <v>215</v>
      </c>
      <c r="C107" s="12">
        <v>437</v>
      </c>
      <c r="D107" s="12" t="s">
        <v>152</v>
      </c>
      <c r="E107" s="12">
        <v>10</v>
      </c>
      <c r="F107" s="12">
        <v>10</v>
      </c>
      <c r="G107" s="12">
        <v>1</v>
      </c>
      <c r="H107" s="12" t="s">
        <v>125</v>
      </c>
      <c r="I107" s="12" t="s">
        <v>115</v>
      </c>
      <c r="J107" s="12">
        <v>0</v>
      </c>
      <c r="K107" s="12" t="s">
        <v>116</v>
      </c>
      <c r="L107" s="12">
        <v>0</v>
      </c>
      <c r="M107" s="12" t="s">
        <v>116</v>
      </c>
      <c r="N107" s="15" t="s">
        <v>200</v>
      </c>
      <c r="O107" s="19">
        <v>2019</v>
      </c>
      <c r="P107" s="17" t="s">
        <v>121</v>
      </c>
      <c r="Q107" s="17">
        <v>0</v>
      </c>
      <c r="R107" s="14"/>
      <c r="S107" s="12"/>
    </row>
    <row r="108" spans="1:19" x14ac:dyDescent="0.25">
      <c r="A108" s="8" t="s">
        <v>210</v>
      </c>
      <c r="B108" s="11" t="s">
        <v>216</v>
      </c>
      <c r="C108" s="12">
        <v>438</v>
      </c>
      <c r="D108" s="12" t="s">
        <v>152</v>
      </c>
      <c r="E108" s="12">
        <v>10</v>
      </c>
      <c r="F108" s="12">
        <v>10</v>
      </c>
      <c r="G108" s="12">
        <v>1</v>
      </c>
      <c r="H108" s="12" t="s">
        <v>125</v>
      </c>
      <c r="I108" s="12" t="s">
        <v>115</v>
      </c>
      <c r="J108" s="12">
        <v>0</v>
      </c>
      <c r="K108" s="12" t="s">
        <v>116</v>
      </c>
      <c r="L108" s="12">
        <v>0</v>
      </c>
      <c r="M108" s="12" t="s">
        <v>116</v>
      </c>
      <c r="N108" s="15" t="s">
        <v>200</v>
      </c>
      <c r="O108" s="19">
        <v>2019</v>
      </c>
      <c r="P108" s="17" t="s">
        <v>121</v>
      </c>
      <c r="Q108" s="17">
        <v>0</v>
      </c>
      <c r="R108" s="14"/>
      <c r="S108" s="12"/>
    </row>
    <row r="109" spans="1:19" x14ac:dyDescent="0.25">
      <c r="A109" s="8" t="s">
        <v>217</v>
      </c>
      <c r="B109" s="11" t="s">
        <v>218</v>
      </c>
      <c r="C109" s="12">
        <v>439</v>
      </c>
      <c r="D109" s="12" t="s">
        <v>152</v>
      </c>
      <c r="E109" s="12">
        <v>10</v>
      </c>
      <c r="F109" s="12">
        <v>10</v>
      </c>
      <c r="G109" s="12">
        <v>1</v>
      </c>
      <c r="H109" s="12" t="s">
        <v>125</v>
      </c>
      <c r="I109" s="12" t="s">
        <v>115</v>
      </c>
      <c r="J109" s="12">
        <v>0</v>
      </c>
      <c r="K109" s="12" t="s">
        <v>116</v>
      </c>
      <c r="L109" s="12">
        <v>0</v>
      </c>
      <c r="M109" s="12" t="s">
        <v>116</v>
      </c>
      <c r="N109" s="15" t="s">
        <v>200</v>
      </c>
      <c r="O109" s="19">
        <v>2019</v>
      </c>
      <c r="P109" s="17" t="s">
        <v>121</v>
      </c>
      <c r="Q109" s="17">
        <v>0</v>
      </c>
      <c r="R109" s="14"/>
      <c r="S109" s="12"/>
    </row>
    <row r="110" spans="1:19" x14ac:dyDescent="0.25">
      <c r="A110" s="8" t="s">
        <v>217</v>
      </c>
      <c r="B110" s="11" t="s">
        <v>219</v>
      </c>
      <c r="C110" s="12">
        <v>440</v>
      </c>
      <c r="D110" s="12" t="s">
        <v>152</v>
      </c>
      <c r="E110" s="12">
        <v>6</v>
      </c>
      <c r="F110" s="12">
        <v>4</v>
      </c>
      <c r="G110" s="12">
        <v>2</v>
      </c>
      <c r="H110" s="12" t="s">
        <v>125</v>
      </c>
      <c r="I110" s="12" t="s">
        <v>115</v>
      </c>
      <c r="J110" s="12">
        <v>0</v>
      </c>
      <c r="K110" s="12" t="s">
        <v>116</v>
      </c>
      <c r="L110" s="12">
        <v>0</v>
      </c>
      <c r="M110" s="12" t="s">
        <v>116</v>
      </c>
      <c r="N110" s="15" t="s">
        <v>200</v>
      </c>
      <c r="O110" s="19">
        <v>2019</v>
      </c>
      <c r="P110" s="17" t="s">
        <v>121</v>
      </c>
      <c r="Q110" s="17">
        <v>0</v>
      </c>
      <c r="R110" s="14"/>
      <c r="S110" s="12"/>
    </row>
    <row r="111" spans="1:19" x14ac:dyDescent="0.25">
      <c r="A111" s="8" t="s">
        <v>217</v>
      </c>
      <c r="B111" s="11" t="s">
        <v>220</v>
      </c>
      <c r="C111" s="12">
        <v>441</v>
      </c>
      <c r="D111" s="12" t="s">
        <v>152</v>
      </c>
      <c r="E111" s="12">
        <v>6</v>
      </c>
      <c r="F111" s="12">
        <v>3</v>
      </c>
      <c r="G111" s="12">
        <v>2</v>
      </c>
      <c r="H111" s="12" t="s">
        <v>125</v>
      </c>
      <c r="I111" s="12" t="s">
        <v>115</v>
      </c>
      <c r="J111" s="12">
        <v>0</v>
      </c>
      <c r="K111" s="12" t="s">
        <v>116</v>
      </c>
      <c r="L111" s="12">
        <v>0</v>
      </c>
      <c r="M111" s="12" t="s">
        <v>116</v>
      </c>
      <c r="N111" s="15" t="s">
        <v>200</v>
      </c>
      <c r="O111" s="19">
        <v>2019</v>
      </c>
      <c r="P111" s="17" t="s">
        <v>121</v>
      </c>
      <c r="Q111" s="17">
        <v>0</v>
      </c>
      <c r="R111" s="14"/>
      <c r="S111" s="12"/>
    </row>
    <row r="112" spans="1:19" x14ac:dyDescent="0.25">
      <c r="A112" s="8" t="s">
        <v>217</v>
      </c>
      <c r="B112" s="11" t="s">
        <v>221</v>
      </c>
      <c r="C112" s="12">
        <v>442</v>
      </c>
      <c r="D112" s="12" t="s">
        <v>152</v>
      </c>
      <c r="E112" s="12">
        <v>4</v>
      </c>
      <c r="F112" s="12">
        <v>4</v>
      </c>
      <c r="G112" s="12">
        <v>3</v>
      </c>
      <c r="H112" s="12" t="s">
        <v>125</v>
      </c>
      <c r="I112" s="12" t="s">
        <v>115</v>
      </c>
      <c r="J112" s="12">
        <v>0</v>
      </c>
      <c r="K112" s="12" t="s">
        <v>116</v>
      </c>
      <c r="L112" s="12">
        <v>0</v>
      </c>
      <c r="M112" s="12" t="s">
        <v>116</v>
      </c>
      <c r="N112" s="15" t="s">
        <v>200</v>
      </c>
      <c r="O112" s="19">
        <v>2019</v>
      </c>
      <c r="P112" s="19" t="s">
        <v>290</v>
      </c>
      <c r="Q112" s="17">
        <v>18909.48</v>
      </c>
      <c r="R112" s="14">
        <f>Q112*7.5</f>
        <v>141821.1</v>
      </c>
      <c r="S112" s="12">
        <f>LOG(R112)</f>
        <v>5.1517408495484425</v>
      </c>
    </row>
    <row r="113" spans="1:19" x14ac:dyDescent="0.25">
      <c r="A113" s="8" t="s">
        <v>222</v>
      </c>
      <c r="B113" s="11" t="s">
        <v>223</v>
      </c>
      <c r="C113" s="12">
        <v>443</v>
      </c>
      <c r="D113" s="12" t="s">
        <v>152</v>
      </c>
      <c r="E113" s="12">
        <v>6</v>
      </c>
      <c r="F113" s="12">
        <v>5</v>
      </c>
      <c r="G113" s="12">
        <v>2</v>
      </c>
      <c r="H113" s="12" t="s">
        <v>125</v>
      </c>
      <c r="I113" s="12" t="s">
        <v>115</v>
      </c>
      <c r="J113" s="12">
        <v>0</v>
      </c>
      <c r="K113" s="13" t="s">
        <v>116</v>
      </c>
      <c r="L113" s="13">
        <v>0</v>
      </c>
      <c r="M113" s="12" t="s">
        <v>116</v>
      </c>
      <c r="N113" s="15" t="s">
        <v>200</v>
      </c>
      <c r="O113" s="19">
        <v>2019</v>
      </c>
      <c r="P113" s="17" t="s">
        <v>121</v>
      </c>
      <c r="Q113" s="17">
        <v>0</v>
      </c>
      <c r="R113" s="14"/>
      <c r="S113" s="12"/>
    </row>
    <row r="114" spans="1:19" x14ac:dyDescent="0.25">
      <c r="A114" s="8" t="s">
        <v>222</v>
      </c>
      <c r="B114" s="11" t="s">
        <v>224</v>
      </c>
      <c r="C114" s="12">
        <v>444</v>
      </c>
      <c r="D114" s="12" t="s">
        <v>152</v>
      </c>
      <c r="E114" s="12">
        <v>6</v>
      </c>
      <c r="F114" s="12">
        <v>5</v>
      </c>
      <c r="G114" s="12">
        <v>2</v>
      </c>
      <c r="H114" s="12" t="s">
        <v>125</v>
      </c>
      <c r="I114" s="12" t="s">
        <v>115</v>
      </c>
      <c r="J114" s="12">
        <v>0</v>
      </c>
      <c r="K114" s="13" t="s">
        <v>116</v>
      </c>
      <c r="L114" s="13">
        <v>0</v>
      </c>
      <c r="M114" s="12" t="s">
        <v>116</v>
      </c>
      <c r="N114" s="15" t="s">
        <v>200</v>
      </c>
      <c r="O114" s="19">
        <v>2019</v>
      </c>
      <c r="P114" s="17" t="s">
        <v>121</v>
      </c>
      <c r="Q114" s="17">
        <v>0</v>
      </c>
      <c r="R114" s="14"/>
      <c r="S114" s="12"/>
    </row>
    <row r="115" spans="1:19" x14ac:dyDescent="0.25">
      <c r="A115" s="8" t="s">
        <v>222</v>
      </c>
      <c r="B115" s="11" t="s">
        <v>225</v>
      </c>
      <c r="C115" s="12">
        <v>445</v>
      </c>
      <c r="D115" s="12" t="s">
        <v>152</v>
      </c>
      <c r="E115" s="12">
        <v>6</v>
      </c>
      <c r="F115" s="12">
        <v>5</v>
      </c>
      <c r="G115" s="12">
        <v>2</v>
      </c>
      <c r="H115" s="12" t="s">
        <v>125</v>
      </c>
      <c r="I115" s="12" t="s">
        <v>115</v>
      </c>
      <c r="J115" s="12">
        <v>0</v>
      </c>
      <c r="K115" s="13" t="s">
        <v>116</v>
      </c>
      <c r="L115" s="13">
        <v>0</v>
      </c>
      <c r="M115" s="12" t="s">
        <v>116</v>
      </c>
      <c r="N115" s="15" t="s">
        <v>200</v>
      </c>
      <c r="O115" s="19">
        <v>2019</v>
      </c>
      <c r="P115" s="19" t="s">
        <v>290</v>
      </c>
      <c r="Q115" s="17">
        <v>17.248586654663086</v>
      </c>
      <c r="R115" s="14">
        <f>Q115*7.5</f>
        <v>129.36439990997314</v>
      </c>
      <c r="S115" s="12">
        <f t="shared" ref="S115:S116" si="19">LOG(R115)</f>
        <v>2.1118147782660475</v>
      </c>
    </row>
    <row r="116" spans="1:19" x14ac:dyDescent="0.25">
      <c r="A116" s="8" t="s">
        <v>222</v>
      </c>
      <c r="B116" s="11" t="s">
        <v>226</v>
      </c>
      <c r="C116" s="12">
        <v>446</v>
      </c>
      <c r="D116" s="12" t="s">
        <v>152</v>
      </c>
      <c r="E116" s="12">
        <v>6</v>
      </c>
      <c r="F116" s="12">
        <v>5</v>
      </c>
      <c r="G116" s="12">
        <v>2</v>
      </c>
      <c r="H116" s="12" t="s">
        <v>125</v>
      </c>
      <c r="I116" s="12" t="s">
        <v>115</v>
      </c>
      <c r="J116" s="12">
        <v>2.5</v>
      </c>
      <c r="K116" s="13" t="s">
        <v>134</v>
      </c>
      <c r="L116" s="13">
        <v>300000</v>
      </c>
      <c r="M116" s="12" t="s">
        <v>117</v>
      </c>
      <c r="N116" s="15" t="s">
        <v>200</v>
      </c>
      <c r="O116" s="19">
        <v>2019</v>
      </c>
      <c r="P116" s="19" t="s">
        <v>290</v>
      </c>
      <c r="Q116" s="17">
        <v>32.257106781005859</v>
      </c>
      <c r="R116" s="14">
        <f>Q116*7.5</f>
        <v>241.92830085754395</v>
      </c>
      <c r="S116" s="12">
        <f t="shared" si="19"/>
        <v>2.3836866752545594</v>
      </c>
    </row>
    <row r="117" spans="1:19" x14ac:dyDescent="0.25">
      <c r="A117" s="8" t="s">
        <v>158</v>
      </c>
      <c r="B117" s="11" t="s">
        <v>159</v>
      </c>
      <c r="C117" s="12">
        <v>453</v>
      </c>
      <c r="D117" s="12" t="s">
        <v>160</v>
      </c>
      <c r="E117" s="12">
        <v>10</v>
      </c>
      <c r="F117" s="12">
        <v>10</v>
      </c>
      <c r="G117" s="12">
        <v>1</v>
      </c>
      <c r="H117" s="12" t="s">
        <v>125</v>
      </c>
      <c r="I117" s="12" t="s">
        <v>227</v>
      </c>
      <c r="J117" s="12">
        <v>2.6</v>
      </c>
      <c r="K117" s="13" t="s">
        <v>134</v>
      </c>
      <c r="L117" s="13">
        <v>0</v>
      </c>
      <c r="M117" s="12" t="s">
        <v>116</v>
      </c>
      <c r="N117" s="15" t="s">
        <v>200</v>
      </c>
      <c r="O117" s="19">
        <v>2019</v>
      </c>
      <c r="P117" s="17" t="s">
        <v>121</v>
      </c>
      <c r="Q117" s="17">
        <v>0</v>
      </c>
      <c r="R117" s="14"/>
      <c r="S117" s="12"/>
    </row>
    <row r="118" spans="1:19" x14ac:dyDescent="0.25">
      <c r="A118" s="8" t="s">
        <v>158</v>
      </c>
      <c r="B118" s="11" t="s">
        <v>161</v>
      </c>
      <c r="C118" s="12">
        <v>454</v>
      </c>
      <c r="D118" s="12" t="s">
        <v>160</v>
      </c>
      <c r="E118" s="12">
        <v>10</v>
      </c>
      <c r="F118" s="12">
        <v>10</v>
      </c>
      <c r="G118" s="12">
        <v>1</v>
      </c>
      <c r="H118" s="12" t="s">
        <v>125</v>
      </c>
      <c r="I118" s="12" t="s">
        <v>227</v>
      </c>
      <c r="J118" s="12">
        <v>3.78</v>
      </c>
      <c r="K118" s="13" t="s">
        <v>126</v>
      </c>
      <c r="L118" s="13">
        <v>0</v>
      </c>
      <c r="M118" s="12" t="s">
        <v>116</v>
      </c>
      <c r="N118" s="15" t="s">
        <v>200</v>
      </c>
      <c r="O118" s="19">
        <v>2019</v>
      </c>
      <c r="P118" s="17" t="s">
        <v>121</v>
      </c>
      <c r="Q118" s="17">
        <v>0</v>
      </c>
      <c r="R118" s="14"/>
      <c r="S118" s="12"/>
    </row>
    <row r="119" spans="1:19" x14ac:dyDescent="0.25">
      <c r="A119" s="8" t="s">
        <v>158</v>
      </c>
      <c r="B119" s="11" t="s">
        <v>162</v>
      </c>
      <c r="C119" s="12">
        <v>455</v>
      </c>
      <c r="D119" s="12" t="s">
        <v>160</v>
      </c>
      <c r="E119" s="12">
        <v>10</v>
      </c>
      <c r="F119" s="12">
        <v>10</v>
      </c>
      <c r="G119" s="12">
        <v>1</v>
      </c>
      <c r="H119" s="12" t="s">
        <v>125</v>
      </c>
      <c r="I119" s="12" t="s">
        <v>227</v>
      </c>
      <c r="J119" s="12">
        <v>2</v>
      </c>
      <c r="K119" s="13" t="s">
        <v>134</v>
      </c>
      <c r="L119" s="13">
        <v>0</v>
      </c>
      <c r="M119" s="12" t="s">
        <v>116</v>
      </c>
      <c r="N119" s="15" t="s">
        <v>200</v>
      </c>
      <c r="O119" s="19">
        <v>2019</v>
      </c>
      <c r="P119" s="19" t="s">
        <v>290</v>
      </c>
      <c r="Q119" s="17">
        <v>50.407203674316406</v>
      </c>
      <c r="R119" s="14">
        <f>Q119*7.5</f>
        <v>378.05402755737305</v>
      </c>
      <c r="S119" s="12">
        <f t="shared" ref="S119:S122" si="20">LOG(R119)</f>
        <v>2.5775538691318061</v>
      </c>
    </row>
    <row r="120" spans="1:19" x14ac:dyDescent="0.25">
      <c r="A120" s="8" t="s">
        <v>158</v>
      </c>
      <c r="B120" s="11" t="s">
        <v>163</v>
      </c>
      <c r="C120" s="12">
        <v>456</v>
      </c>
      <c r="D120" s="12" t="s">
        <v>160</v>
      </c>
      <c r="E120" s="12">
        <v>10</v>
      </c>
      <c r="F120" s="12">
        <v>10</v>
      </c>
      <c r="G120" s="12">
        <v>1</v>
      </c>
      <c r="H120" s="12" t="s">
        <v>125</v>
      </c>
      <c r="I120" s="12" t="s">
        <v>227</v>
      </c>
      <c r="J120" s="12">
        <v>0</v>
      </c>
      <c r="K120" s="13" t="s">
        <v>116</v>
      </c>
      <c r="L120" s="13">
        <v>0</v>
      </c>
      <c r="M120" s="12" t="s">
        <v>116</v>
      </c>
      <c r="N120" s="15" t="s">
        <v>200</v>
      </c>
      <c r="O120" s="19">
        <v>2019</v>
      </c>
      <c r="P120" s="19" t="s">
        <v>290</v>
      </c>
      <c r="Q120" s="17">
        <v>8657.83</v>
      </c>
      <c r="R120" s="14">
        <f>Q120*7.5</f>
        <v>64933.724999999999</v>
      </c>
      <c r="S120" s="12">
        <f t="shared" si="20"/>
        <v>4.8124703174044399</v>
      </c>
    </row>
    <row r="121" spans="1:19" x14ac:dyDescent="0.25">
      <c r="A121" s="8" t="s">
        <v>158</v>
      </c>
      <c r="B121" s="11" t="s">
        <v>164</v>
      </c>
      <c r="C121" s="12">
        <v>457</v>
      </c>
      <c r="D121" s="12" t="s">
        <v>160</v>
      </c>
      <c r="E121" s="12">
        <v>10</v>
      </c>
      <c r="F121" s="12">
        <v>10</v>
      </c>
      <c r="G121" s="12">
        <v>1</v>
      </c>
      <c r="H121" s="12" t="s">
        <v>125</v>
      </c>
      <c r="I121" s="12" t="s">
        <v>227</v>
      </c>
      <c r="J121" s="12">
        <v>0</v>
      </c>
      <c r="K121" s="13" t="s">
        <v>116</v>
      </c>
      <c r="L121" s="13">
        <v>0</v>
      </c>
      <c r="M121" s="12" t="s">
        <v>116</v>
      </c>
      <c r="N121" s="15" t="s">
        <v>200</v>
      </c>
      <c r="O121" s="19">
        <v>2019</v>
      </c>
      <c r="P121" s="19" t="s">
        <v>290</v>
      </c>
      <c r="Q121" s="17">
        <v>75.489999999999995</v>
      </c>
      <c r="R121" s="14">
        <f>Q121*7.5</f>
        <v>566.17499999999995</v>
      </c>
      <c r="S121" s="12">
        <f t="shared" si="20"/>
        <v>2.7529506887631841</v>
      </c>
    </row>
    <row r="122" spans="1:19" x14ac:dyDescent="0.25">
      <c r="A122" s="8" t="s">
        <v>158</v>
      </c>
      <c r="B122" s="11" t="s">
        <v>165</v>
      </c>
      <c r="C122" s="12">
        <v>458</v>
      </c>
      <c r="D122" s="12" t="s">
        <v>160</v>
      </c>
      <c r="E122" s="12">
        <v>10</v>
      </c>
      <c r="F122" s="12">
        <v>10</v>
      </c>
      <c r="G122" s="12">
        <v>1</v>
      </c>
      <c r="H122" s="12" t="s">
        <v>125</v>
      </c>
      <c r="I122" s="12" t="s">
        <v>227</v>
      </c>
      <c r="J122" s="12">
        <v>0</v>
      </c>
      <c r="K122" s="13" t="s">
        <v>116</v>
      </c>
      <c r="L122" s="13">
        <v>0</v>
      </c>
      <c r="M122" s="12" t="s">
        <v>116</v>
      </c>
      <c r="N122" s="15" t="s">
        <v>200</v>
      </c>
      <c r="O122" s="19">
        <v>2019</v>
      </c>
      <c r="P122" s="19" t="s">
        <v>290</v>
      </c>
      <c r="Q122" s="17">
        <v>2624.71</v>
      </c>
      <c r="R122" s="14">
        <f>Q122*7.5</f>
        <v>19685.325000000001</v>
      </c>
      <c r="S122" s="12">
        <f t="shared" si="20"/>
        <v>4.2941425892832958</v>
      </c>
    </row>
    <row r="123" spans="1:19" x14ac:dyDescent="0.25">
      <c r="A123" s="8" t="s">
        <v>166</v>
      </c>
      <c r="B123" s="11" t="s">
        <v>228</v>
      </c>
      <c r="C123" s="12">
        <v>459</v>
      </c>
      <c r="D123" s="12" t="s">
        <v>160</v>
      </c>
      <c r="E123" s="12">
        <v>4</v>
      </c>
      <c r="F123" s="12">
        <v>3</v>
      </c>
      <c r="G123" s="12">
        <v>3</v>
      </c>
      <c r="H123" s="12" t="s">
        <v>125</v>
      </c>
      <c r="I123" s="12" t="s">
        <v>227</v>
      </c>
      <c r="J123" s="12">
        <v>0</v>
      </c>
      <c r="K123" s="13" t="s">
        <v>116</v>
      </c>
      <c r="L123" s="13">
        <v>0</v>
      </c>
      <c r="M123" s="12" t="s">
        <v>116</v>
      </c>
      <c r="N123" s="15" t="s">
        <v>200</v>
      </c>
      <c r="O123" s="19">
        <v>2019</v>
      </c>
      <c r="P123" s="17" t="s">
        <v>121</v>
      </c>
      <c r="Q123" s="17">
        <v>0</v>
      </c>
      <c r="R123" s="14"/>
      <c r="S123" s="12"/>
    </row>
    <row r="124" spans="1:19" x14ac:dyDescent="0.25">
      <c r="A124" s="8" t="s">
        <v>166</v>
      </c>
      <c r="B124" s="11" t="s">
        <v>229</v>
      </c>
      <c r="C124" s="12">
        <v>460</v>
      </c>
      <c r="D124" s="12" t="s">
        <v>160</v>
      </c>
      <c r="E124" s="12">
        <v>4</v>
      </c>
      <c r="F124" s="12">
        <v>3</v>
      </c>
      <c r="G124" s="12">
        <v>3</v>
      </c>
      <c r="H124" s="12" t="s">
        <v>125</v>
      </c>
      <c r="I124" s="12" t="s">
        <v>227</v>
      </c>
      <c r="J124" s="12">
        <v>0</v>
      </c>
      <c r="K124" s="13" t="s">
        <v>116</v>
      </c>
      <c r="L124" s="13">
        <v>0</v>
      </c>
      <c r="M124" s="12" t="s">
        <v>116</v>
      </c>
      <c r="N124" s="15" t="s">
        <v>200</v>
      </c>
      <c r="O124" s="19">
        <v>2019</v>
      </c>
      <c r="P124" s="17" t="s">
        <v>121</v>
      </c>
      <c r="Q124" s="17">
        <v>0</v>
      </c>
      <c r="R124" s="14"/>
      <c r="S124" s="12"/>
    </row>
    <row r="125" spans="1:19" x14ac:dyDescent="0.25">
      <c r="A125" s="8" t="s">
        <v>166</v>
      </c>
      <c r="B125" s="11" t="s">
        <v>230</v>
      </c>
      <c r="C125" s="12">
        <v>461</v>
      </c>
      <c r="D125" s="12" t="s">
        <v>160</v>
      </c>
      <c r="E125" s="12">
        <v>10</v>
      </c>
      <c r="F125" s="12">
        <v>10</v>
      </c>
      <c r="G125" s="12">
        <v>1</v>
      </c>
      <c r="H125" s="12" t="s">
        <v>125</v>
      </c>
      <c r="I125" s="12" t="s">
        <v>227</v>
      </c>
      <c r="J125" s="12">
        <v>0</v>
      </c>
      <c r="K125" s="13" t="s">
        <v>116</v>
      </c>
      <c r="L125" s="13">
        <v>0</v>
      </c>
      <c r="M125" s="12" t="s">
        <v>116</v>
      </c>
      <c r="N125" s="15" t="s">
        <v>200</v>
      </c>
      <c r="O125" s="19">
        <v>2019</v>
      </c>
      <c r="P125" s="17" t="s">
        <v>121</v>
      </c>
      <c r="Q125" s="17">
        <v>0</v>
      </c>
      <c r="R125" s="14"/>
      <c r="S125" s="12"/>
    </row>
    <row r="126" spans="1:19" x14ac:dyDescent="0.25">
      <c r="A126" s="8" t="s">
        <v>166</v>
      </c>
      <c r="B126" s="11" t="s">
        <v>231</v>
      </c>
      <c r="C126" s="12">
        <v>462</v>
      </c>
      <c r="D126" s="12" t="s">
        <v>160</v>
      </c>
      <c r="E126" s="12">
        <v>10</v>
      </c>
      <c r="F126" s="12">
        <v>10</v>
      </c>
      <c r="G126" s="12">
        <v>1</v>
      </c>
      <c r="H126" s="12" t="s">
        <v>125</v>
      </c>
      <c r="I126" s="12" t="s">
        <v>227</v>
      </c>
      <c r="J126" s="12">
        <v>0</v>
      </c>
      <c r="K126" s="13" t="s">
        <v>116</v>
      </c>
      <c r="L126" s="13">
        <v>0</v>
      </c>
      <c r="M126" s="12" t="s">
        <v>116</v>
      </c>
      <c r="N126" s="15" t="s">
        <v>200</v>
      </c>
      <c r="O126" s="19">
        <v>2019</v>
      </c>
      <c r="P126" s="19" t="s">
        <v>290</v>
      </c>
      <c r="Q126" s="17">
        <v>544.15</v>
      </c>
      <c r="R126" s="14">
        <f>Q126*7.5</f>
        <v>4081.125</v>
      </c>
      <c r="S126" s="12">
        <f>LOG(R126)</f>
        <v>3.610779896899921</v>
      </c>
    </row>
    <row r="127" spans="1:19" x14ac:dyDescent="0.25">
      <c r="A127" s="8" t="s">
        <v>166</v>
      </c>
      <c r="B127" s="11" t="s">
        <v>232</v>
      </c>
      <c r="C127" s="12">
        <v>463</v>
      </c>
      <c r="D127" s="12" t="s">
        <v>160</v>
      </c>
      <c r="E127" s="12">
        <v>10</v>
      </c>
      <c r="F127" s="12">
        <v>10</v>
      </c>
      <c r="G127" s="12">
        <v>1</v>
      </c>
      <c r="H127" s="12" t="s">
        <v>125</v>
      </c>
      <c r="I127" s="12" t="s">
        <v>227</v>
      </c>
      <c r="J127" s="12">
        <v>0.77</v>
      </c>
      <c r="K127" s="13" t="s">
        <v>175</v>
      </c>
      <c r="L127" s="13">
        <v>0</v>
      </c>
      <c r="M127" s="12" t="s">
        <v>116</v>
      </c>
      <c r="N127" s="15" t="s">
        <v>200</v>
      </c>
      <c r="O127" s="19">
        <v>2019</v>
      </c>
      <c r="P127" s="17" t="s">
        <v>121</v>
      </c>
      <c r="Q127" s="17">
        <v>0</v>
      </c>
      <c r="R127" s="14"/>
      <c r="S127" s="12"/>
    </row>
    <row r="128" spans="1:19" x14ac:dyDescent="0.25">
      <c r="A128" s="8" t="s">
        <v>166</v>
      </c>
      <c r="B128" s="11" t="s">
        <v>172</v>
      </c>
      <c r="C128" s="12">
        <v>464</v>
      </c>
      <c r="D128" s="12" t="s">
        <v>160</v>
      </c>
      <c r="E128" s="12">
        <v>10</v>
      </c>
      <c r="F128" s="12">
        <v>10</v>
      </c>
      <c r="G128" s="12">
        <v>1</v>
      </c>
      <c r="H128" s="12" t="s">
        <v>125</v>
      </c>
      <c r="I128" s="12" t="s">
        <v>227</v>
      </c>
      <c r="J128" s="12">
        <v>1.03</v>
      </c>
      <c r="K128" s="13" t="s">
        <v>134</v>
      </c>
      <c r="L128" s="13">
        <v>0</v>
      </c>
      <c r="M128" s="12" t="s">
        <v>116</v>
      </c>
      <c r="N128" s="15" t="s">
        <v>200</v>
      </c>
      <c r="O128" s="19">
        <v>2019</v>
      </c>
      <c r="P128" s="19" t="s">
        <v>290</v>
      </c>
      <c r="Q128" s="17">
        <v>221.18</v>
      </c>
      <c r="R128" s="14">
        <f>Q128*7.5</f>
        <v>1658.8500000000001</v>
      </c>
      <c r="S128" s="12">
        <f>LOG(R128)</f>
        <v>3.2198071171168876</v>
      </c>
    </row>
    <row r="129" spans="1:19" x14ac:dyDescent="0.25">
      <c r="A129" s="8" t="s">
        <v>173</v>
      </c>
      <c r="B129" s="11" t="s">
        <v>174</v>
      </c>
      <c r="C129" s="12">
        <v>465</v>
      </c>
      <c r="D129" s="12" t="s">
        <v>160</v>
      </c>
      <c r="E129" s="12">
        <v>4</v>
      </c>
      <c r="F129" s="12">
        <v>4</v>
      </c>
      <c r="G129" s="12">
        <v>3</v>
      </c>
      <c r="H129" s="12" t="s">
        <v>123</v>
      </c>
      <c r="I129" s="12" t="s">
        <v>227</v>
      </c>
      <c r="J129" s="12">
        <v>0</v>
      </c>
      <c r="K129" s="13" t="s">
        <v>116</v>
      </c>
      <c r="L129" s="13">
        <v>0</v>
      </c>
      <c r="M129" s="12" t="s">
        <v>116</v>
      </c>
      <c r="N129" s="15" t="s">
        <v>200</v>
      </c>
      <c r="O129" s="19">
        <v>2019</v>
      </c>
      <c r="P129" s="17" t="s">
        <v>121</v>
      </c>
      <c r="Q129" s="17">
        <v>0</v>
      </c>
      <c r="R129" s="14"/>
      <c r="S129" s="12"/>
    </row>
    <row r="130" spans="1:19" x14ac:dyDescent="0.25">
      <c r="A130" s="8" t="s">
        <v>173</v>
      </c>
      <c r="B130" s="11" t="s">
        <v>176</v>
      </c>
      <c r="C130" s="12">
        <v>466</v>
      </c>
      <c r="D130" s="12" t="s">
        <v>160</v>
      </c>
      <c r="E130" s="12">
        <v>4</v>
      </c>
      <c r="F130" s="12">
        <v>4</v>
      </c>
      <c r="G130" s="12">
        <v>3</v>
      </c>
      <c r="H130" s="12" t="s">
        <v>123</v>
      </c>
      <c r="I130" s="12" t="s">
        <v>227</v>
      </c>
      <c r="J130" s="12">
        <v>0</v>
      </c>
      <c r="K130" s="13" t="s">
        <v>116</v>
      </c>
      <c r="L130" s="13">
        <v>0</v>
      </c>
      <c r="M130" s="12" t="s">
        <v>116</v>
      </c>
      <c r="N130" s="15" t="s">
        <v>200</v>
      </c>
      <c r="O130" s="19">
        <v>2019</v>
      </c>
      <c r="P130" s="19" t="s">
        <v>290</v>
      </c>
      <c r="Q130" s="17">
        <v>155797634.02000001</v>
      </c>
      <c r="R130" s="14">
        <f>Q130*7.5</f>
        <v>1168482255.1500001</v>
      </c>
      <c r="S130" s="12">
        <f>LOG(R130)</f>
        <v>9.06762212147882</v>
      </c>
    </row>
    <row r="131" spans="1:19" x14ac:dyDescent="0.25">
      <c r="A131" s="8" t="s">
        <v>173</v>
      </c>
      <c r="B131" s="11" t="s">
        <v>177</v>
      </c>
      <c r="C131" s="12">
        <v>467</v>
      </c>
      <c r="D131" s="12" t="s">
        <v>160</v>
      </c>
      <c r="E131" s="12">
        <v>4</v>
      </c>
      <c r="F131" s="12">
        <v>4</v>
      </c>
      <c r="G131" s="12">
        <v>3</v>
      </c>
      <c r="H131" s="12" t="s">
        <v>123</v>
      </c>
      <c r="I131" s="12" t="s">
        <v>227</v>
      </c>
      <c r="J131" s="12">
        <v>2.5</v>
      </c>
      <c r="K131" s="13" t="s">
        <v>134</v>
      </c>
      <c r="L131" s="13">
        <v>0</v>
      </c>
      <c r="M131" s="12" t="s">
        <v>116</v>
      </c>
      <c r="N131" s="15" t="s">
        <v>200</v>
      </c>
      <c r="O131" s="19">
        <v>2019</v>
      </c>
      <c r="P131" s="17" t="s">
        <v>121</v>
      </c>
      <c r="Q131" s="17">
        <v>0</v>
      </c>
      <c r="R131" s="14"/>
      <c r="S131" s="12"/>
    </row>
    <row r="132" spans="1:19" x14ac:dyDescent="0.25">
      <c r="A132" s="8" t="s">
        <v>173</v>
      </c>
      <c r="B132" s="11" t="s">
        <v>178</v>
      </c>
      <c r="C132" s="12">
        <v>468</v>
      </c>
      <c r="D132" s="12" t="s">
        <v>160</v>
      </c>
      <c r="E132" s="12">
        <v>4</v>
      </c>
      <c r="F132" s="12">
        <v>4</v>
      </c>
      <c r="G132" s="12">
        <v>3</v>
      </c>
      <c r="H132" s="12" t="s">
        <v>123</v>
      </c>
      <c r="I132" s="12" t="s">
        <v>227</v>
      </c>
      <c r="J132" s="12">
        <v>0</v>
      </c>
      <c r="K132" s="13" t="s">
        <v>116</v>
      </c>
      <c r="L132" s="13">
        <v>0</v>
      </c>
      <c r="M132" s="12" t="s">
        <v>116</v>
      </c>
      <c r="N132" s="15" t="s">
        <v>200</v>
      </c>
      <c r="O132" s="19">
        <v>2019</v>
      </c>
      <c r="P132" s="19" t="s">
        <v>290</v>
      </c>
      <c r="Q132" s="17">
        <v>878637.83</v>
      </c>
      <c r="R132" s="14">
        <f>Q132*7.5</f>
        <v>6589783.7249999996</v>
      </c>
      <c r="S132" s="12">
        <f>LOG(R132)</f>
        <v>6.8188711613951654</v>
      </c>
    </row>
    <row r="133" spans="1:19" x14ac:dyDescent="0.25">
      <c r="A133" s="8" t="s">
        <v>173</v>
      </c>
      <c r="B133" s="11" t="s">
        <v>179</v>
      </c>
      <c r="C133" s="12">
        <v>469</v>
      </c>
      <c r="D133" s="12" t="s">
        <v>160</v>
      </c>
      <c r="E133" s="12">
        <v>4</v>
      </c>
      <c r="F133" s="12">
        <v>4</v>
      </c>
      <c r="G133" s="12">
        <v>3</v>
      </c>
      <c r="H133" s="12" t="s">
        <v>123</v>
      </c>
      <c r="I133" s="12" t="s">
        <v>227</v>
      </c>
      <c r="J133" s="12">
        <v>0</v>
      </c>
      <c r="K133" s="13" t="s">
        <v>116</v>
      </c>
      <c r="L133" s="13">
        <v>0</v>
      </c>
      <c r="M133" s="12" t="s">
        <v>116</v>
      </c>
      <c r="N133" s="15" t="s">
        <v>200</v>
      </c>
      <c r="O133" s="19">
        <v>2019</v>
      </c>
      <c r="P133" s="17" t="s">
        <v>121</v>
      </c>
      <c r="Q133" s="17">
        <v>0</v>
      </c>
      <c r="R133" s="14"/>
      <c r="S133" s="12"/>
    </row>
    <row r="134" spans="1:19" x14ac:dyDescent="0.25">
      <c r="A134" s="8" t="s">
        <v>173</v>
      </c>
      <c r="B134" s="11" t="s">
        <v>180</v>
      </c>
      <c r="C134" s="12">
        <v>470</v>
      </c>
      <c r="D134" s="12" t="s">
        <v>160</v>
      </c>
      <c r="E134" s="12">
        <v>4</v>
      </c>
      <c r="F134" s="12">
        <v>4</v>
      </c>
      <c r="G134" s="12">
        <v>3</v>
      </c>
      <c r="H134" s="12" t="s">
        <v>123</v>
      </c>
      <c r="I134" s="12" t="s">
        <v>227</v>
      </c>
      <c r="J134" s="12">
        <v>2.65</v>
      </c>
      <c r="K134" s="13" t="s">
        <v>134</v>
      </c>
      <c r="L134" s="13">
        <v>0</v>
      </c>
      <c r="M134" s="12" t="s">
        <v>116</v>
      </c>
      <c r="N134" s="15" t="s">
        <v>200</v>
      </c>
      <c r="O134" s="19">
        <v>2019</v>
      </c>
      <c r="P134" s="19" t="s">
        <v>290</v>
      </c>
      <c r="Q134" s="17">
        <v>164043443.28</v>
      </c>
      <c r="R134" s="14">
        <f>Q134*7.5</f>
        <v>1230325824.5999999</v>
      </c>
      <c r="S134" s="12">
        <f>LOG(R134)</f>
        <v>9.0900201399655067</v>
      </c>
    </row>
    <row r="135" spans="1:19" x14ac:dyDescent="0.25">
      <c r="A135" s="8" t="s">
        <v>181</v>
      </c>
      <c r="B135" s="11" t="s">
        <v>182</v>
      </c>
      <c r="C135" s="12">
        <v>471</v>
      </c>
      <c r="D135" s="12" t="s">
        <v>160</v>
      </c>
      <c r="E135" s="12">
        <v>10</v>
      </c>
      <c r="F135" s="12">
        <v>10</v>
      </c>
      <c r="G135" s="12">
        <v>1</v>
      </c>
      <c r="H135" s="12" t="s">
        <v>125</v>
      </c>
      <c r="I135" s="12" t="s">
        <v>115</v>
      </c>
      <c r="J135" s="12">
        <v>0</v>
      </c>
      <c r="K135" s="13" t="s">
        <v>116</v>
      </c>
      <c r="L135" s="13">
        <v>0</v>
      </c>
      <c r="M135" s="12" t="s">
        <v>116</v>
      </c>
      <c r="N135" s="15" t="s">
        <v>200</v>
      </c>
      <c r="O135" s="19">
        <v>2019</v>
      </c>
      <c r="P135" s="17" t="s">
        <v>121</v>
      </c>
      <c r="Q135" s="17">
        <v>0</v>
      </c>
      <c r="R135" s="14"/>
      <c r="S135" s="12"/>
    </row>
    <row r="136" spans="1:19" x14ac:dyDescent="0.25">
      <c r="A136" s="8" t="s">
        <v>181</v>
      </c>
      <c r="B136" s="11" t="s">
        <v>183</v>
      </c>
      <c r="C136" s="12">
        <v>472</v>
      </c>
      <c r="D136" s="12" t="s">
        <v>160</v>
      </c>
      <c r="E136" s="12">
        <v>10</v>
      </c>
      <c r="F136" s="12">
        <v>10</v>
      </c>
      <c r="G136" s="12">
        <v>1</v>
      </c>
      <c r="H136" s="12" t="s">
        <v>125</v>
      </c>
      <c r="I136" s="12" t="s">
        <v>115</v>
      </c>
      <c r="J136" s="12">
        <v>0</v>
      </c>
      <c r="K136" s="13" t="s">
        <v>116</v>
      </c>
      <c r="L136" s="13">
        <v>0</v>
      </c>
      <c r="M136" s="12" t="s">
        <v>116</v>
      </c>
      <c r="N136" s="15" t="s">
        <v>200</v>
      </c>
      <c r="O136" s="19">
        <v>2019</v>
      </c>
      <c r="P136" s="17" t="s">
        <v>121</v>
      </c>
      <c r="Q136" s="17">
        <v>0</v>
      </c>
      <c r="R136" s="14"/>
      <c r="S136" s="12"/>
    </row>
    <row r="137" spans="1:19" x14ac:dyDescent="0.25">
      <c r="A137" s="8" t="s">
        <v>181</v>
      </c>
      <c r="B137" s="11" t="s">
        <v>184</v>
      </c>
      <c r="C137" s="12">
        <v>473</v>
      </c>
      <c r="D137" s="12" t="s">
        <v>160</v>
      </c>
      <c r="E137" s="12">
        <v>10</v>
      </c>
      <c r="F137" s="12">
        <v>10</v>
      </c>
      <c r="G137" s="12">
        <v>1</v>
      </c>
      <c r="H137" s="12" t="s">
        <v>125</v>
      </c>
      <c r="I137" s="12" t="s">
        <v>115</v>
      </c>
      <c r="J137" s="12" t="s">
        <v>233</v>
      </c>
      <c r="K137" s="13" t="s">
        <v>126</v>
      </c>
      <c r="L137" s="13">
        <v>0</v>
      </c>
      <c r="M137" s="12" t="s">
        <v>116</v>
      </c>
      <c r="N137" s="15" t="s">
        <v>200</v>
      </c>
      <c r="O137" s="19">
        <v>2019</v>
      </c>
      <c r="P137" s="17" t="s">
        <v>121</v>
      </c>
      <c r="Q137" s="17">
        <v>0</v>
      </c>
      <c r="R137" s="14"/>
      <c r="S137" s="12"/>
    </row>
    <row r="138" spans="1:19" x14ac:dyDescent="0.25">
      <c r="A138" s="8" t="s">
        <v>181</v>
      </c>
      <c r="B138" s="11" t="s">
        <v>185</v>
      </c>
      <c r="C138" s="12">
        <v>474</v>
      </c>
      <c r="D138" s="12" t="s">
        <v>160</v>
      </c>
      <c r="E138" s="12">
        <v>10</v>
      </c>
      <c r="F138" s="12">
        <v>10</v>
      </c>
      <c r="G138" s="12">
        <v>1</v>
      </c>
      <c r="H138" s="12" t="s">
        <v>125</v>
      </c>
      <c r="I138" s="12" t="s">
        <v>115</v>
      </c>
      <c r="J138" s="12">
        <v>1.66</v>
      </c>
      <c r="K138" s="13" t="s">
        <v>134</v>
      </c>
      <c r="L138" s="13">
        <v>0</v>
      </c>
      <c r="M138" s="12" t="s">
        <v>116</v>
      </c>
      <c r="N138" s="15" t="s">
        <v>200</v>
      </c>
      <c r="O138" s="19">
        <v>2019</v>
      </c>
      <c r="P138" s="19" t="s">
        <v>290</v>
      </c>
      <c r="Q138" s="17">
        <v>134.66999999999999</v>
      </c>
      <c r="R138" s="14">
        <f>Q138*7.5</f>
        <v>1010.0249999999999</v>
      </c>
      <c r="S138" s="12">
        <f t="shared" ref="S138:S139" si="21">LOG(R138)</f>
        <v>3.0043321235130152</v>
      </c>
    </row>
    <row r="139" spans="1:19" x14ac:dyDescent="0.25">
      <c r="A139" s="8" t="s">
        <v>181</v>
      </c>
      <c r="B139" s="11" t="s">
        <v>186</v>
      </c>
      <c r="C139" s="12">
        <v>475</v>
      </c>
      <c r="D139" s="12" t="s">
        <v>160</v>
      </c>
      <c r="E139" s="12">
        <v>10</v>
      </c>
      <c r="F139" s="12">
        <v>10</v>
      </c>
      <c r="G139" s="12">
        <v>1</v>
      </c>
      <c r="H139" s="12" t="s">
        <v>125</v>
      </c>
      <c r="I139" s="12" t="s">
        <v>115</v>
      </c>
      <c r="J139" s="12">
        <v>0</v>
      </c>
      <c r="K139" s="13" t="s">
        <v>116</v>
      </c>
      <c r="L139" s="13">
        <v>0</v>
      </c>
      <c r="M139" s="12" t="s">
        <v>116</v>
      </c>
      <c r="N139" s="15" t="s">
        <v>200</v>
      </c>
      <c r="O139" s="19">
        <v>2019</v>
      </c>
      <c r="P139" s="19" t="s">
        <v>290</v>
      </c>
      <c r="Q139" s="17">
        <v>682.3</v>
      </c>
      <c r="R139" s="14">
        <f>Q139*7.5</f>
        <v>5117.25</v>
      </c>
      <c r="S139" s="12">
        <f t="shared" si="21"/>
        <v>3.7090366346716062</v>
      </c>
    </row>
    <row r="140" spans="1:19" x14ac:dyDescent="0.25">
      <c r="A140" s="8" t="s">
        <v>181</v>
      </c>
      <c r="B140" s="11" t="s">
        <v>187</v>
      </c>
      <c r="C140" s="12">
        <v>476</v>
      </c>
      <c r="D140" s="12" t="s">
        <v>160</v>
      </c>
      <c r="E140" s="12">
        <v>10</v>
      </c>
      <c r="F140" s="12">
        <v>10</v>
      </c>
      <c r="G140" s="12">
        <v>1</v>
      </c>
      <c r="H140" s="12" t="s">
        <v>125</v>
      </c>
      <c r="I140" s="12" t="s">
        <v>115</v>
      </c>
      <c r="J140" s="12">
        <v>0</v>
      </c>
      <c r="K140" s="13" t="s">
        <v>116</v>
      </c>
      <c r="L140" s="13">
        <v>0</v>
      </c>
      <c r="M140" s="12" t="s">
        <v>116</v>
      </c>
      <c r="N140" s="15" t="s">
        <v>200</v>
      </c>
      <c r="O140" s="19">
        <v>2019</v>
      </c>
      <c r="P140" s="17" t="s">
        <v>121</v>
      </c>
      <c r="Q140" s="17">
        <v>0</v>
      </c>
      <c r="R140" s="14"/>
      <c r="S140" s="12"/>
    </row>
    <row r="141" spans="1:19" x14ac:dyDescent="0.25">
      <c r="A141" s="8" t="s">
        <v>188</v>
      </c>
      <c r="B141" s="11" t="s">
        <v>189</v>
      </c>
      <c r="C141" s="12">
        <v>477</v>
      </c>
      <c r="D141" s="12" t="s">
        <v>160</v>
      </c>
      <c r="E141" s="12">
        <v>6</v>
      </c>
      <c r="F141" s="12">
        <v>5</v>
      </c>
      <c r="G141" s="12">
        <v>2</v>
      </c>
      <c r="H141" s="12" t="s">
        <v>125</v>
      </c>
      <c r="I141" s="12" t="s">
        <v>227</v>
      </c>
      <c r="J141" s="12">
        <v>0</v>
      </c>
      <c r="K141" s="13" t="s">
        <v>116</v>
      </c>
      <c r="L141" s="13">
        <v>0</v>
      </c>
      <c r="M141" s="12" t="s">
        <v>116</v>
      </c>
      <c r="N141" s="15" t="s">
        <v>200</v>
      </c>
      <c r="O141" s="19">
        <v>2019</v>
      </c>
      <c r="P141" s="19" t="s">
        <v>290</v>
      </c>
      <c r="Q141" s="17">
        <v>552.04</v>
      </c>
      <c r="R141" s="14">
        <f>Q141*7.5</f>
        <v>4140.2999999999993</v>
      </c>
      <c r="S141" s="12">
        <f t="shared" ref="S141:S143" si="22">LOG(R141)</f>
        <v>3.617031810595345</v>
      </c>
    </row>
    <row r="142" spans="1:19" x14ac:dyDescent="0.25">
      <c r="A142" s="8" t="s">
        <v>188</v>
      </c>
      <c r="B142" s="11" t="s">
        <v>190</v>
      </c>
      <c r="C142" s="12">
        <v>478</v>
      </c>
      <c r="D142" s="12" t="s">
        <v>160</v>
      </c>
      <c r="E142" s="12">
        <v>6</v>
      </c>
      <c r="F142" s="12">
        <v>6</v>
      </c>
      <c r="G142" s="12">
        <v>2</v>
      </c>
      <c r="H142" s="12" t="s">
        <v>125</v>
      </c>
      <c r="I142" s="12" t="s">
        <v>227</v>
      </c>
      <c r="J142" s="12">
        <v>0</v>
      </c>
      <c r="K142" s="13" t="s">
        <v>116</v>
      </c>
      <c r="L142" s="13">
        <v>0</v>
      </c>
      <c r="M142" s="12" t="s">
        <v>116</v>
      </c>
      <c r="N142" s="15" t="s">
        <v>200</v>
      </c>
      <c r="O142" s="19">
        <v>2019</v>
      </c>
      <c r="P142" s="19" t="s">
        <v>290</v>
      </c>
      <c r="Q142" s="17">
        <v>1545.77</v>
      </c>
      <c r="R142" s="14">
        <f>Q142*7.5</f>
        <v>11593.275</v>
      </c>
      <c r="S142" s="12">
        <f t="shared" si="22"/>
        <v>4.0642061377335308</v>
      </c>
    </row>
    <row r="143" spans="1:19" x14ac:dyDescent="0.25">
      <c r="A143" s="8" t="s">
        <v>188</v>
      </c>
      <c r="B143" s="11" t="s">
        <v>191</v>
      </c>
      <c r="C143" s="12">
        <v>479</v>
      </c>
      <c r="D143" s="12" t="s">
        <v>160</v>
      </c>
      <c r="E143" s="12">
        <v>6</v>
      </c>
      <c r="F143" s="12">
        <v>5</v>
      </c>
      <c r="G143" s="12">
        <v>2</v>
      </c>
      <c r="H143" s="12" t="s">
        <v>125</v>
      </c>
      <c r="I143" s="12" t="s">
        <v>227</v>
      </c>
      <c r="J143" s="12">
        <v>0</v>
      </c>
      <c r="K143" s="13" t="s">
        <v>116</v>
      </c>
      <c r="L143" s="13">
        <v>0</v>
      </c>
      <c r="M143" s="12" t="s">
        <v>116</v>
      </c>
      <c r="N143" s="15" t="s">
        <v>200</v>
      </c>
      <c r="O143" s="19">
        <v>2019</v>
      </c>
      <c r="P143" s="19" t="s">
        <v>290</v>
      </c>
      <c r="Q143" s="17">
        <v>1249.05</v>
      </c>
      <c r="R143" s="14">
        <f>Q143*7.5</f>
        <v>9367.875</v>
      </c>
      <c r="S143" s="12">
        <f t="shared" si="22"/>
        <v>3.9716410871056791</v>
      </c>
    </row>
    <row r="144" spans="1:19" x14ac:dyDescent="0.25">
      <c r="A144" s="8" t="s">
        <v>195</v>
      </c>
      <c r="B144" s="11" t="s">
        <v>196</v>
      </c>
      <c r="C144" s="12">
        <v>480</v>
      </c>
      <c r="D144" s="12" t="s">
        <v>160</v>
      </c>
      <c r="E144" s="12">
        <v>10</v>
      </c>
      <c r="F144" s="12">
        <v>10</v>
      </c>
      <c r="G144" s="12">
        <v>1</v>
      </c>
      <c r="H144" s="12" t="s">
        <v>125</v>
      </c>
      <c r="I144" s="12" t="s">
        <v>115</v>
      </c>
      <c r="J144" s="12">
        <v>0</v>
      </c>
      <c r="K144" s="13" t="s">
        <v>116</v>
      </c>
      <c r="L144" s="13">
        <v>0</v>
      </c>
      <c r="M144" s="12" t="s">
        <v>116</v>
      </c>
      <c r="N144" s="15" t="s">
        <v>200</v>
      </c>
      <c r="O144" s="19">
        <v>2019</v>
      </c>
      <c r="P144" s="17" t="s">
        <v>121</v>
      </c>
      <c r="Q144" s="17">
        <v>0</v>
      </c>
      <c r="R144" s="14"/>
      <c r="S144" s="12"/>
    </row>
    <row r="145" spans="1:19" x14ac:dyDescent="0.25">
      <c r="A145" s="8" t="s">
        <v>195</v>
      </c>
      <c r="B145" s="11" t="s">
        <v>197</v>
      </c>
      <c r="C145" s="12">
        <v>481</v>
      </c>
      <c r="D145" s="12" t="s">
        <v>160</v>
      </c>
      <c r="E145" s="12">
        <v>10</v>
      </c>
      <c r="F145" s="12">
        <v>10</v>
      </c>
      <c r="G145" s="12">
        <v>1</v>
      </c>
      <c r="H145" s="12" t="s">
        <v>125</v>
      </c>
      <c r="I145" s="12" t="s">
        <v>115</v>
      </c>
      <c r="J145" s="12">
        <v>0</v>
      </c>
      <c r="K145" s="13" t="s">
        <v>116</v>
      </c>
      <c r="L145" s="13">
        <v>0</v>
      </c>
      <c r="M145" s="12" t="s">
        <v>116</v>
      </c>
      <c r="N145" s="15" t="s">
        <v>200</v>
      </c>
      <c r="O145" s="19">
        <v>2019</v>
      </c>
      <c r="P145" s="19" t="s">
        <v>121</v>
      </c>
      <c r="Q145" s="17">
        <v>0</v>
      </c>
      <c r="R145" s="14">
        <f t="shared" ref="R145:R146" si="23">Q145*7.5</f>
        <v>0</v>
      </c>
      <c r="S145" s="12"/>
    </row>
    <row r="146" spans="1:19" x14ac:dyDescent="0.25">
      <c r="A146" s="8" t="s">
        <v>195</v>
      </c>
      <c r="B146" s="11" t="s">
        <v>198</v>
      </c>
      <c r="C146" s="12">
        <v>482</v>
      </c>
      <c r="D146" s="12" t="s">
        <v>160</v>
      </c>
      <c r="E146" s="12">
        <v>10</v>
      </c>
      <c r="F146" s="12">
        <v>10</v>
      </c>
      <c r="G146" s="12">
        <v>1</v>
      </c>
      <c r="H146" s="12" t="s">
        <v>125</v>
      </c>
      <c r="I146" s="12" t="s">
        <v>115</v>
      </c>
      <c r="J146" s="12">
        <v>0.5</v>
      </c>
      <c r="K146" s="13" t="s">
        <v>175</v>
      </c>
      <c r="L146" s="13">
        <v>0</v>
      </c>
      <c r="M146" s="12" t="s">
        <v>116</v>
      </c>
      <c r="N146" s="15" t="s">
        <v>200</v>
      </c>
      <c r="O146" s="19">
        <v>2019</v>
      </c>
      <c r="P146" s="19" t="s">
        <v>290</v>
      </c>
      <c r="Q146" s="17">
        <v>728.11</v>
      </c>
      <c r="R146" s="14">
        <f t="shared" si="23"/>
        <v>5460.8249999999998</v>
      </c>
      <c r="S146" s="12">
        <f>LOG(R146)</f>
        <v>3.7372582591665435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33"/>
  <sheetViews>
    <sheetView topLeftCell="A221" workbookViewId="0">
      <selection activeCell="M232" sqref="M232"/>
    </sheetView>
  </sheetViews>
  <sheetFormatPr baseColWidth="10" defaultRowHeight="15" x14ac:dyDescent="0.25"/>
  <cols>
    <col min="11" max="11" width="20.7109375" customWidth="1"/>
  </cols>
  <sheetData>
    <row r="1" spans="1:11" ht="15" customHeight="1" x14ac:dyDescent="0.25">
      <c r="A1" s="8" t="s">
        <v>95</v>
      </c>
      <c r="B1" s="8" t="s">
        <v>105</v>
      </c>
      <c r="C1" s="8" t="s">
        <v>234</v>
      </c>
      <c r="D1" s="8" t="s">
        <v>93</v>
      </c>
      <c r="E1" s="8" t="s">
        <v>235</v>
      </c>
      <c r="F1" s="8" t="s">
        <v>236</v>
      </c>
      <c r="G1" s="8" t="s">
        <v>237</v>
      </c>
      <c r="H1" s="8" t="s">
        <v>238</v>
      </c>
      <c r="I1" s="8" t="s">
        <v>239</v>
      </c>
      <c r="J1" s="8" t="s">
        <v>240</v>
      </c>
      <c r="K1" s="10" t="s">
        <v>108</v>
      </c>
    </row>
    <row r="2" spans="1:11" ht="15" customHeight="1" x14ac:dyDescent="0.25">
      <c r="A2" s="20" t="s">
        <v>241</v>
      </c>
      <c r="B2" s="12" t="s">
        <v>118</v>
      </c>
      <c r="C2" s="12" t="s">
        <v>111</v>
      </c>
      <c r="D2" s="12">
        <v>3</v>
      </c>
      <c r="E2" s="12">
        <v>224</v>
      </c>
      <c r="F2" s="12" t="s">
        <v>242</v>
      </c>
      <c r="G2" s="12" t="s">
        <v>243</v>
      </c>
      <c r="H2" s="12">
        <v>9</v>
      </c>
      <c r="I2" s="12" t="s">
        <v>244</v>
      </c>
      <c r="J2" s="20">
        <v>1</v>
      </c>
      <c r="K2" s="21" t="s">
        <v>121</v>
      </c>
    </row>
    <row r="3" spans="1:11" ht="15" customHeight="1" x14ac:dyDescent="0.25">
      <c r="A3" s="20" t="s">
        <v>241</v>
      </c>
      <c r="B3" s="12" t="s">
        <v>118</v>
      </c>
      <c r="C3" s="12" t="s">
        <v>111</v>
      </c>
      <c r="D3" s="12">
        <v>3</v>
      </c>
      <c r="E3" s="12">
        <v>225</v>
      </c>
      <c r="F3" s="12" t="s">
        <v>245</v>
      </c>
      <c r="G3" s="12" t="s">
        <v>246</v>
      </c>
      <c r="H3" s="12">
        <v>9</v>
      </c>
      <c r="I3" s="12" t="s">
        <v>246</v>
      </c>
      <c r="J3" s="20">
        <v>1</v>
      </c>
      <c r="K3" s="21" t="s">
        <v>121</v>
      </c>
    </row>
    <row r="4" spans="1:11" ht="15" customHeight="1" x14ac:dyDescent="0.25">
      <c r="A4" s="20" t="s">
        <v>241</v>
      </c>
      <c r="B4" s="12" t="s">
        <v>118</v>
      </c>
      <c r="C4" s="12" t="s">
        <v>111</v>
      </c>
      <c r="D4" s="12">
        <v>3</v>
      </c>
      <c r="E4" s="12">
        <v>226</v>
      </c>
      <c r="F4" s="12" t="s">
        <v>242</v>
      </c>
      <c r="G4" s="12" t="s">
        <v>243</v>
      </c>
      <c r="H4" s="12">
        <v>7</v>
      </c>
      <c r="I4" s="12" t="s">
        <v>244</v>
      </c>
      <c r="J4" s="20">
        <v>1</v>
      </c>
      <c r="K4" s="21" t="s">
        <v>121</v>
      </c>
    </row>
    <row r="5" spans="1:11" ht="15" customHeight="1" x14ac:dyDescent="0.25">
      <c r="A5" s="20" t="s">
        <v>241</v>
      </c>
      <c r="B5" s="12" t="s">
        <v>118</v>
      </c>
      <c r="C5" s="12" t="s">
        <v>111</v>
      </c>
      <c r="D5" s="12">
        <v>3</v>
      </c>
      <c r="E5" s="12">
        <v>227</v>
      </c>
      <c r="F5" s="12" t="s">
        <v>245</v>
      </c>
      <c r="G5" s="12" t="s">
        <v>246</v>
      </c>
      <c r="H5" s="12">
        <v>7</v>
      </c>
      <c r="I5" s="12" t="s">
        <v>246</v>
      </c>
      <c r="J5" s="20">
        <v>1</v>
      </c>
      <c r="K5" s="21" t="s">
        <v>121</v>
      </c>
    </row>
    <row r="6" spans="1:11" ht="15" customHeight="1" x14ac:dyDescent="0.25">
      <c r="A6" s="20" t="s">
        <v>241</v>
      </c>
      <c r="B6" s="12" t="s">
        <v>118</v>
      </c>
      <c r="C6" s="12" t="s">
        <v>111</v>
      </c>
      <c r="D6" s="12">
        <v>3</v>
      </c>
      <c r="E6" s="12">
        <v>228</v>
      </c>
      <c r="F6" s="12" t="s">
        <v>247</v>
      </c>
      <c r="G6" s="12" t="s">
        <v>243</v>
      </c>
      <c r="H6" s="12">
        <v>2</v>
      </c>
      <c r="I6" s="12" t="s">
        <v>248</v>
      </c>
      <c r="J6" s="20">
        <v>1</v>
      </c>
      <c r="K6" s="21" t="s">
        <v>121</v>
      </c>
    </row>
    <row r="7" spans="1:11" ht="15" customHeight="1" x14ac:dyDescent="0.25">
      <c r="A7" s="20" t="s">
        <v>241</v>
      </c>
      <c r="B7" s="12" t="s">
        <v>118</v>
      </c>
      <c r="C7" s="12" t="s">
        <v>111</v>
      </c>
      <c r="D7" s="12">
        <v>3</v>
      </c>
      <c r="E7" s="12">
        <v>229</v>
      </c>
      <c r="F7" s="12" t="s">
        <v>247</v>
      </c>
      <c r="G7" s="12" t="s">
        <v>243</v>
      </c>
      <c r="H7" s="12">
        <v>2</v>
      </c>
      <c r="I7" s="12" t="s">
        <v>244</v>
      </c>
      <c r="J7" s="20">
        <v>1</v>
      </c>
      <c r="K7" s="21" t="s">
        <v>119</v>
      </c>
    </row>
    <row r="8" spans="1:11" ht="15" customHeight="1" x14ac:dyDescent="0.25">
      <c r="A8" s="20" t="s">
        <v>241</v>
      </c>
      <c r="B8" s="12" t="s">
        <v>118</v>
      </c>
      <c r="C8" s="12" t="s">
        <v>111</v>
      </c>
      <c r="D8" s="12">
        <v>3</v>
      </c>
      <c r="E8" s="12">
        <v>230</v>
      </c>
      <c r="F8" s="12" t="s">
        <v>245</v>
      </c>
      <c r="G8" s="12" t="s">
        <v>246</v>
      </c>
      <c r="H8" s="12">
        <v>4</v>
      </c>
      <c r="I8" s="12" t="s">
        <v>246</v>
      </c>
      <c r="J8" s="20">
        <v>1</v>
      </c>
      <c r="K8" s="21" t="s">
        <v>121</v>
      </c>
    </row>
    <row r="9" spans="1:11" ht="15" customHeight="1" x14ac:dyDescent="0.25">
      <c r="A9" s="20" t="s">
        <v>241</v>
      </c>
      <c r="B9" s="12" t="s">
        <v>118</v>
      </c>
      <c r="C9" s="12" t="s">
        <v>111</v>
      </c>
      <c r="D9" s="12">
        <v>3</v>
      </c>
      <c r="E9" s="12">
        <v>231</v>
      </c>
      <c r="F9" s="12" t="s">
        <v>249</v>
      </c>
      <c r="G9" s="12" t="s">
        <v>250</v>
      </c>
      <c r="H9" s="12">
        <v>0</v>
      </c>
      <c r="I9" s="12" t="s">
        <v>244</v>
      </c>
      <c r="J9" s="20">
        <v>1</v>
      </c>
      <c r="K9" s="21" t="s">
        <v>121</v>
      </c>
    </row>
    <row r="10" spans="1:11" ht="15" customHeight="1" x14ac:dyDescent="0.25">
      <c r="A10" s="20" t="s">
        <v>241</v>
      </c>
      <c r="B10" s="12" t="s">
        <v>118</v>
      </c>
      <c r="C10" s="12" t="s">
        <v>129</v>
      </c>
      <c r="D10" s="12">
        <v>2</v>
      </c>
      <c r="E10" s="12">
        <v>232</v>
      </c>
      <c r="F10" s="12" t="s">
        <v>251</v>
      </c>
      <c r="G10" s="12" t="s">
        <v>243</v>
      </c>
      <c r="H10" s="12">
        <v>7</v>
      </c>
      <c r="I10" s="12" t="s">
        <v>244</v>
      </c>
      <c r="J10" s="20">
        <v>3</v>
      </c>
      <c r="K10" s="21" t="s">
        <v>121</v>
      </c>
    </row>
    <row r="11" spans="1:11" ht="15" customHeight="1" x14ac:dyDescent="0.25">
      <c r="A11" s="20" t="s">
        <v>241</v>
      </c>
      <c r="B11" s="12" t="s">
        <v>118</v>
      </c>
      <c r="C11" s="12" t="s">
        <v>129</v>
      </c>
      <c r="D11" s="12">
        <v>2</v>
      </c>
      <c r="E11" s="12">
        <v>233</v>
      </c>
      <c r="F11" s="12" t="s">
        <v>245</v>
      </c>
      <c r="G11" s="12" t="s">
        <v>246</v>
      </c>
      <c r="H11" s="12">
        <v>7</v>
      </c>
      <c r="I11" s="12" t="s">
        <v>244</v>
      </c>
      <c r="J11" s="20">
        <v>3</v>
      </c>
      <c r="K11" s="21" t="s">
        <v>119</v>
      </c>
    </row>
    <row r="12" spans="1:11" ht="15" customHeight="1" x14ac:dyDescent="0.25">
      <c r="A12" s="20" t="s">
        <v>241</v>
      </c>
      <c r="B12" s="12" t="s">
        <v>118</v>
      </c>
      <c r="C12" s="12" t="s">
        <v>129</v>
      </c>
      <c r="D12" s="12">
        <v>2</v>
      </c>
      <c r="E12" s="12">
        <v>234</v>
      </c>
      <c r="F12" s="12" t="s">
        <v>242</v>
      </c>
      <c r="G12" s="12" t="s">
        <v>250</v>
      </c>
      <c r="H12" s="12">
        <v>16</v>
      </c>
      <c r="I12" s="12" t="s">
        <v>244</v>
      </c>
      <c r="J12" s="20">
        <v>3</v>
      </c>
      <c r="K12" s="21" t="s">
        <v>119</v>
      </c>
    </row>
    <row r="13" spans="1:11" ht="15" customHeight="1" x14ac:dyDescent="0.25">
      <c r="A13" s="20" t="s">
        <v>241</v>
      </c>
      <c r="B13" s="12" t="s">
        <v>118</v>
      </c>
      <c r="C13" s="12" t="s">
        <v>129</v>
      </c>
      <c r="D13" s="12">
        <v>2</v>
      </c>
      <c r="E13" s="12">
        <v>235</v>
      </c>
      <c r="F13" s="12" t="s">
        <v>245</v>
      </c>
      <c r="G13" s="12" t="s">
        <v>246</v>
      </c>
      <c r="H13" s="12">
        <v>16</v>
      </c>
      <c r="I13" s="12" t="s">
        <v>246</v>
      </c>
      <c r="J13" s="20">
        <v>3</v>
      </c>
      <c r="K13" s="21" t="s">
        <v>121</v>
      </c>
    </row>
    <row r="14" spans="1:11" ht="15" customHeight="1" x14ac:dyDescent="0.25">
      <c r="A14" s="20" t="s">
        <v>241</v>
      </c>
      <c r="B14" s="12" t="s">
        <v>118</v>
      </c>
      <c r="C14" s="12" t="s">
        <v>129</v>
      </c>
      <c r="D14" s="12">
        <v>2</v>
      </c>
      <c r="E14" s="12">
        <v>236</v>
      </c>
      <c r="F14" s="12" t="s">
        <v>242</v>
      </c>
      <c r="G14" s="12" t="s">
        <v>243</v>
      </c>
      <c r="H14" s="12">
        <v>13</v>
      </c>
      <c r="I14" s="12" t="s">
        <v>244</v>
      </c>
      <c r="J14" s="20">
        <v>3</v>
      </c>
      <c r="K14" s="21" t="s">
        <v>119</v>
      </c>
    </row>
    <row r="15" spans="1:11" ht="15" customHeight="1" x14ac:dyDescent="0.25">
      <c r="A15" s="20" t="s">
        <v>241</v>
      </c>
      <c r="B15" s="12" t="s">
        <v>118</v>
      </c>
      <c r="C15" s="12" t="s">
        <v>129</v>
      </c>
      <c r="D15" s="12">
        <v>2</v>
      </c>
      <c r="E15" s="12">
        <v>237</v>
      </c>
      <c r="F15" s="12" t="s">
        <v>245</v>
      </c>
      <c r="G15" s="12" t="s">
        <v>246</v>
      </c>
      <c r="H15" s="12">
        <v>0</v>
      </c>
      <c r="I15" s="12" t="s">
        <v>246</v>
      </c>
      <c r="J15" s="20">
        <v>3</v>
      </c>
      <c r="K15" s="21" t="s">
        <v>119</v>
      </c>
    </row>
    <row r="16" spans="1:11" ht="15" customHeight="1" x14ac:dyDescent="0.25">
      <c r="A16" s="20" t="s">
        <v>241</v>
      </c>
      <c r="B16" s="12" t="s">
        <v>118</v>
      </c>
      <c r="C16" s="12" t="s">
        <v>129</v>
      </c>
      <c r="D16" s="12">
        <v>2</v>
      </c>
      <c r="E16" s="12">
        <v>238</v>
      </c>
      <c r="F16" s="12" t="s">
        <v>242</v>
      </c>
      <c r="G16" s="12" t="s">
        <v>243</v>
      </c>
      <c r="H16" s="12">
        <v>10</v>
      </c>
      <c r="I16" s="12" t="s">
        <v>244</v>
      </c>
      <c r="J16" s="20">
        <v>3</v>
      </c>
      <c r="K16" s="21" t="s">
        <v>119</v>
      </c>
    </row>
    <row r="17" spans="1:11" ht="15" customHeight="1" x14ac:dyDescent="0.25">
      <c r="A17" s="20" t="s">
        <v>241</v>
      </c>
      <c r="B17" s="12" t="s">
        <v>118</v>
      </c>
      <c r="C17" s="12" t="s">
        <v>129</v>
      </c>
      <c r="D17" s="12">
        <v>2</v>
      </c>
      <c r="E17" s="12">
        <v>239</v>
      </c>
      <c r="F17" s="12" t="s">
        <v>245</v>
      </c>
      <c r="G17" s="12" t="s">
        <v>246</v>
      </c>
      <c r="H17" s="12">
        <v>0</v>
      </c>
      <c r="I17" s="12" t="s">
        <v>246</v>
      </c>
      <c r="J17" s="20">
        <v>3</v>
      </c>
      <c r="K17" s="21" t="s">
        <v>119</v>
      </c>
    </row>
    <row r="18" spans="1:11" ht="15" customHeight="1" x14ac:dyDescent="0.25">
      <c r="A18" s="20" t="s">
        <v>241</v>
      </c>
      <c r="B18" s="12" t="s">
        <v>118</v>
      </c>
      <c r="C18" s="12" t="s">
        <v>129</v>
      </c>
      <c r="D18" s="12">
        <v>2</v>
      </c>
      <c r="E18" s="12">
        <v>240</v>
      </c>
      <c r="F18" s="12" t="s">
        <v>249</v>
      </c>
      <c r="G18" s="12" t="s">
        <v>250</v>
      </c>
      <c r="H18" s="12">
        <v>0</v>
      </c>
      <c r="I18" s="12" t="s">
        <v>244</v>
      </c>
      <c r="J18" s="20">
        <v>3</v>
      </c>
      <c r="K18" s="21" t="s">
        <v>119</v>
      </c>
    </row>
    <row r="19" spans="1:11" ht="15" customHeight="1" x14ac:dyDescent="0.25">
      <c r="A19" s="20" t="s">
        <v>241</v>
      </c>
      <c r="B19" s="12" t="s">
        <v>118</v>
      </c>
      <c r="C19" s="12" t="s">
        <v>129</v>
      </c>
      <c r="D19" s="12">
        <v>5</v>
      </c>
      <c r="E19" s="12">
        <v>241</v>
      </c>
      <c r="F19" s="12" t="s">
        <v>249</v>
      </c>
      <c r="G19" s="12" t="s">
        <v>250</v>
      </c>
      <c r="H19" s="12">
        <v>0</v>
      </c>
      <c r="I19" s="12" t="s">
        <v>244</v>
      </c>
      <c r="J19" s="20">
        <v>3</v>
      </c>
      <c r="K19" s="21" t="s">
        <v>119</v>
      </c>
    </row>
    <row r="20" spans="1:11" ht="15" customHeight="1" x14ac:dyDescent="0.25">
      <c r="A20" s="20" t="s">
        <v>241</v>
      </c>
      <c r="B20" s="12" t="s">
        <v>118</v>
      </c>
      <c r="C20" s="12" t="s">
        <v>136</v>
      </c>
      <c r="D20" s="12">
        <v>3</v>
      </c>
      <c r="E20" s="12">
        <v>242</v>
      </c>
      <c r="F20" s="12" t="s">
        <v>242</v>
      </c>
      <c r="G20" s="12" t="s">
        <v>243</v>
      </c>
      <c r="H20" s="12">
        <v>14</v>
      </c>
      <c r="I20" s="12" t="s">
        <v>244</v>
      </c>
      <c r="J20" s="20">
        <v>3</v>
      </c>
      <c r="K20" s="21" t="s">
        <v>121</v>
      </c>
    </row>
    <row r="21" spans="1:11" ht="15" customHeight="1" x14ac:dyDescent="0.25">
      <c r="A21" s="20" t="s">
        <v>241</v>
      </c>
      <c r="B21" s="12" t="s">
        <v>118</v>
      </c>
      <c r="C21" s="12" t="s">
        <v>136</v>
      </c>
      <c r="D21" s="12">
        <v>3</v>
      </c>
      <c r="E21" s="12">
        <v>243</v>
      </c>
      <c r="F21" s="12" t="s">
        <v>245</v>
      </c>
      <c r="G21" s="12" t="s">
        <v>250</v>
      </c>
      <c r="H21" s="12">
        <v>14</v>
      </c>
      <c r="I21" s="12" t="s">
        <v>244</v>
      </c>
      <c r="J21" s="20">
        <v>3</v>
      </c>
      <c r="K21" s="21" t="s">
        <v>119</v>
      </c>
    </row>
    <row r="22" spans="1:11" ht="15" customHeight="1" x14ac:dyDescent="0.25">
      <c r="A22" s="20" t="s">
        <v>241</v>
      </c>
      <c r="B22" s="12" t="s">
        <v>118</v>
      </c>
      <c r="C22" s="12" t="s">
        <v>136</v>
      </c>
      <c r="D22" s="12">
        <v>3</v>
      </c>
      <c r="E22" s="12">
        <v>244</v>
      </c>
      <c r="F22" s="12" t="s">
        <v>249</v>
      </c>
      <c r="G22" s="12" t="s">
        <v>250</v>
      </c>
      <c r="H22" s="12">
        <v>0</v>
      </c>
      <c r="I22" s="12" t="s">
        <v>244</v>
      </c>
      <c r="J22" s="20">
        <v>3</v>
      </c>
      <c r="K22" s="21" t="s">
        <v>119</v>
      </c>
    </row>
    <row r="23" spans="1:11" ht="15" customHeight="1" x14ac:dyDescent="0.25">
      <c r="A23" s="20" t="s">
        <v>241</v>
      </c>
      <c r="B23" s="12" t="s">
        <v>118</v>
      </c>
      <c r="C23" s="12" t="s">
        <v>136</v>
      </c>
      <c r="D23" s="12">
        <v>4</v>
      </c>
      <c r="E23" s="12">
        <v>245</v>
      </c>
      <c r="F23" s="12" t="s">
        <v>251</v>
      </c>
      <c r="G23" s="12" t="s">
        <v>243</v>
      </c>
      <c r="H23" s="12">
        <v>16</v>
      </c>
      <c r="I23" s="12" t="s">
        <v>244</v>
      </c>
      <c r="J23" s="20">
        <v>3</v>
      </c>
      <c r="K23" s="21" t="s">
        <v>119</v>
      </c>
    </row>
    <row r="24" spans="1:11" ht="15" customHeight="1" x14ac:dyDescent="0.25">
      <c r="A24" s="20" t="s">
        <v>241</v>
      </c>
      <c r="B24" s="12" t="s">
        <v>118</v>
      </c>
      <c r="C24" s="12" t="s">
        <v>136</v>
      </c>
      <c r="D24" s="12">
        <v>4</v>
      </c>
      <c r="E24" s="12">
        <v>246</v>
      </c>
      <c r="F24" s="12" t="s">
        <v>245</v>
      </c>
      <c r="G24" s="12" t="s">
        <v>250</v>
      </c>
      <c r="H24" s="12">
        <v>16</v>
      </c>
      <c r="I24" s="12" t="s">
        <v>244</v>
      </c>
      <c r="J24" s="20">
        <v>3</v>
      </c>
      <c r="K24" s="21" t="s">
        <v>119</v>
      </c>
    </row>
    <row r="25" spans="1:11" ht="15" customHeight="1" x14ac:dyDescent="0.25">
      <c r="A25" s="20" t="s">
        <v>241</v>
      </c>
      <c r="B25" s="12" t="s">
        <v>118</v>
      </c>
      <c r="C25" s="12" t="s">
        <v>136</v>
      </c>
      <c r="D25" s="12">
        <v>4</v>
      </c>
      <c r="E25" s="12">
        <v>247</v>
      </c>
      <c r="F25" s="12" t="s">
        <v>242</v>
      </c>
      <c r="G25" s="12" t="s">
        <v>243</v>
      </c>
      <c r="H25" s="12">
        <v>26</v>
      </c>
      <c r="I25" s="12" t="s">
        <v>244</v>
      </c>
      <c r="J25" s="20">
        <v>3</v>
      </c>
      <c r="K25" s="21" t="s">
        <v>119</v>
      </c>
    </row>
    <row r="26" spans="1:11" ht="15" customHeight="1" x14ac:dyDescent="0.25">
      <c r="A26" s="20" t="s">
        <v>241</v>
      </c>
      <c r="B26" s="12" t="s">
        <v>118</v>
      </c>
      <c r="C26" s="12" t="s">
        <v>136</v>
      </c>
      <c r="D26" s="12">
        <v>4</v>
      </c>
      <c r="E26" s="12">
        <v>248</v>
      </c>
      <c r="F26" s="12" t="s">
        <v>245</v>
      </c>
      <c r="G26" s="12" t="s">
        <v>250</v>
      </c>
      <c r="H26" s="12">
        <v>26</v>
      </c>
      <c r="I26" s="12" t="s">
        <v>244</v>
      </c>
      <c r="J26" s="20">
        <v>3</v>
      </c>
      <c r="K26" s="21" t="s">
        <v>119</v>
      </c>
    </row>
    <row r="27" spans="1:11" ht="15" customHeight="1" x14ac:dyDescent="0.25">
      <c r="A27" s="20" t="s">
        <v>241</v>
      </c>
      <c r="B27" s="12" t="s">
        <v>118</v>
      </c>
      <c r="C27" s="12" t="s">
        <v>136</v>
      </c>
      <c r="D27" s="12">
        <v>4</v>
      </c>
      <c r="E27" s="12">
        <v>249</v>
      </c>
      <c r="F27" s="12" t="s">
        <v>242</v>
      </c>
      <c r="G27" s="12" t="s">
        <v>243</v>
      </c>
      <c r="H27" s="12">
        <v>48</v>
      </c>
      <c r="I27" s="12" t="s">
        <v>244</v>
      </c>
      <c r="J27" s="20">
        <v>3</v>
      </c>
      <c r="K27" s="21" t="s">
        <v>119</v>
      </c>
    </row>
    <row r="28" spans="1:11" ht="15" customHeight="1" x14ac:dyDescent="0.25">
      <c r="A28" s="20" t="s">
        <v>241</v>
      </c>
      <c r="B28" s="12" t="s">
        <v>118</v>
      </c>
      <c r="C28" s="12" t="s">
        <v>136</v>
      </c>
      <c r="D28" s="12">
        <v>4</v>
      </c>
      <c r="E28" s="12">
        <v>250</v>
      </c>
      <c r="F28" s="12" t="s">
        <v>245</v>
      </c>
      <c r="G28" s="12" t="s">
        <v>246</v>
      </c>
      <c r="H28" s="12">
        <v>48</v>
      </c>
      <c r="I28" s="12" t="s">
        <v>246</v>
      </c>
      <c r="J28" s="20">
        <v>3</v>
      </c>
      <c r="K28" s="21" t="s">
        <v>119</v>
      </c>
    </row>
    <row r="29" spans="1:11" ht="15" customHeight="1" x14ac:dyDescent="0.25">
      <c r="A29" s="20" t="s">
        <v>241</v>
      </c>
      <c r="B29" s="12" t="s">
        <v>118</v>
      </c>
      <c r="C29" s="12" t="s">
        <v>136</v>
      </c>
      <c r="D29" s="12">
        <v>4</v>
      </c>
      <c r="E29" s="12">
        <v>251</v>
      </c>
      <c r="F29" s="12" t="s">
        <v>251</v>
      </c>
      <c r="G29" s="12" t="s">
        <v>243</v>
      </c>
      <c r="H29" s="12">
        <v>1</v>
      </c>
      <c r="I29" s="12" t="s">
        <v>248</v>
      </c>
      <c r="J29" s="20">
        <v>3</v>
      </c>
      <c r="K29" s="21" t="s">
        <v>119</v>
      </c>
    </row>
    <row r="30" spans="1:11" ht="15" customHeight="1" x14ac:dyDescent="0.25">
      <c r="A30" s="20" t="s">
        <v>241</v>
      </c>
      <c r="B30" s="12" t="s">
        <v>118</v>
      </c>
      <c r="C30" s="12" t="s">
        <v>136</v>
      </c>
      <c r="D30" s="12">
        <v>4</v>
      </c>
      <c r="E30" s="12">
        <v>252</v>
      </c>
      <c r="F30" s="12" t="s">
        <v>247</v>
      </c>
      <c r="G30" s="12" t="s">
        <v>243</v>
      </c>
      <c r="H30" s="12">
        <v>1</v>
      </c>
      <c r="I30" s="12" t="s">
        <v>248</v>
      </c>
      <c r="J30" s="20">
        <v>3</v>
      </c>
      <c r="K30" s="21" t="s">
        <v>119</v>
      </c>
    </row>
    <row r="31" spans="1:11" ht="15" customHeight="1" x14ac:dyDescent="0.25">
      <c r="A31" s="20" t="s">
        <v>241</v>
      </c>
      <c r="B31" s="12" t="s">
        <v>118</v>
      </c>
      <c r="C31" s="12" t="s">
        <v>136</v>
      </c>
      <c r="D31" s="12">
        <v>4</v>
      </c>
      <c r="E31" s="12">
        <v>253</v>
      </c>
      <c r="F31" s="12" t="s">
        <v>247</v>
      </c>
      <c r="G31" s="12" t="s">
        <v>250</v>
      </c>
      <c r="H31" s="12">
        <v>0</v>
      </c>
      <c r="I31" s="12" t="s">
        <v>244</v>
      </c>
      <c r="J31" s="20">
        <v>3</v>
      </c>
      <c r="K31" s="21" t="s">
        <v>121</v>
      </c>
    </row>
    <row r="32" spans="1:11" ht="15" customHeight="1" x14ac:dyDescent="0.25">
      <c r="A32" s="20" t="s">
        <v>241</v>
      </c>
      <c r="B32" s="12" t="s">
        <v>118</v>
      </c>
      <c r="C32" s="12" t="s">
        <v>136</v>
      </c>
      <c r="D32" s="12">
        <v>4</v>
      </c>
      <c r="E32" s="12">
        <v>254</v>
      </c>
      <c r="F32" s="12" t="s">
        <v>249</v>
      </c>
      <c r="G32" s="12" t="s">
        <v>250</v>
      </c>
      <c r="H32" s="12">
        <v>0</v>
      </c>
      <c r="I32" s="12" t="s">
        <v>244</v>
      </c>
      <c r="J32" s="20">
        <v>3</v>
      </c>
      <c r="K32" s="21" t="s">
        <v>119</v>
      </c>
    </row>
    <row r="33" spans="1:11" ht="15" customHeight="1" x14ac:dyDescent="0.25">
      <c r="A33" s="20" t="s">
        <v>241</v>
      </c>
      <c r="B33" s="12" t="s">
        <v>118</v>
      </c>
      <c r="C33" s="12" t="s">
        <v>136</v>
      </c>
      <c r="D33" s="12">
        <v>5</v>
      </c>
      <c r="E33" s="12">
        <v>255</v>
      </c>
      <c r="F33" s="12" t="s">
        <v>251</v>
      </c>
      <c r="G33" s="12" t="s">
        <v>243</v>
      </c>
      <c r="H33" s="12">
        <v>14</v>
      </c>
      <c r="I33" s="12" t="s">
        <v>244</v>
      </c>
      <c r="J33" s="20">
        <v>3</v>
      </c>
      <c r="K33" s="21" t="s">
        <v>119</v>
      </c>
    </row>
    <row r="34" spans="1:11" ht="15" customHeight="1" x14ac:dyDescent="0.25">
      <c r="A34" s="20" t="s">
        <v>241</v>
      </c>
      <c r="B34" s="12" t="s">
        <v>118</v>
      </c>
      <c r="C34" s="12" t="s">
        <v>136</v>
      </c>
      <c r="D34" s="12">
        <v>5</v>
      </c>
      <c r="E34" s="12">
        <v>256</v>
      </c>
      <c r="F34" s="12" t="s">
        <v>245</v>
      </c>
      <c r="G34" s="12" t="s">
        <v>246</v>
      </c>
      <c r="H34" s="12">
        <v>14</v>
      </c>
      <c r="I34" s="12" t="s">
        <v>246</v>
      </c>
      <c r="J34" s="20">
        <v>3</v>
      </c>
      <c r="K34" s="21" t="s">
        <v>119</v>
      </c>
    </row>
    <row r="35" spans="1:11" ht="15" customHeight="1" x14ac:dyDescent="0.25">
      <c r="A35" s="20" t="s">
        <v>241</v>
      </c>
      <c r="B35" s="12" t="s">
        <v>118</v>
      </c>
      <c r="C35" s="12" t="s">
        <v>136</v>
      </c>
      <c r="D35" s="12">
        <v>5</v>
      </c>
      <c r="E35" s="12">
        <v>257</v>
      </c>
      <c r="F35" s="12" t="s">
        <v>242</v>
      </c>
      <c r="G35" s="12" t="s">
        <v>243</v>
      </c>
      <c r="H35" s="12">
        <v>19</v>
      </c>
      <c r="I35" s="12" t="s">
        <v>244</v>
      </c>
      <c r="J35" s="20">
        <v>3</v>
      </c>
      <c r="K35" s="21" t="s">
        <v>119</v>
      </c>
    </row>
    <row r="36" spans="1:11" ht="15" customHeight="1" x14ac:dyDescent="0.25">
      <c r="A36" s="20" t="s">
        <v>241</v>
      </c>
      <c r="B36" s="12" t="s">
        <v>118</v>
      </c>
      <c r="C36" s="12" t="s">
        <v>136</v>
      </c>
      <c r="D36" s="12">
        <v>5</v>
      </c>
      <c r="E36" s="12">
        <v>258</v>
      </c>
      <c r="F36" s="12" t="s">
        <v>245</v>
      </c>
      <c r="G36" s="12" t="s">
        <v>246</v>
      </c>
      <c r="H36" s="12">
        <v>19</v>
      </c>
      <c r="I36" s="12" t="s">
        <v>246</v>
      </c>
      <c r="J36" s="20">
        <v>3</v>
      </c>
      <c r="K36" s="21" t="s">
        <v>121</v>
      </c>
    </row>
    <row r="37" spans="1:11" ht="15" customHeight="1" x14ac:dyDescent="0.25">
      <c r="A37" s="20" t="s">
        <v>241</v>
      </c>
      <c r="B37" s="12" t="s">
        <v>118</v>
      </c>
      <c r="C37" s="12" t="s">
        <v>136</v>
      </c>
      <c r="D37" s="12">
        <v>5</v>
      </c>
      <c r="E37" s="12">
        <v>259</v>
      </c>
      <c r="F37" s="12" t="s">
        <v>249</v>
      </c>
      <c r="G37" s="12" t="s">
        <v>250</v>
      </c>
      <c r="H37" s="12">
        <v>0</v>
      </c>
      <c r="I37" s="12" t="s">
        <v>244</v>
      </c>
      <c r="J37" s="20">
        <v>3</v>
      </c>
      <c r="K37" s="21" t="s">
        <v>119</v>
      </c>
    </row>
    <row r="38" spans="1:11" ht="15" customHeight="1" x14ac:dyDescent="0.25">
      <c r="A38" s="20" t="s">
        <v>241</v>
      </c>
      <c r="B38" s="12" t="s">
        <v>118</v>
      </c>
      <c r="C38" s="12" t="s">
        <v>143</v>
      </c>
      <c r="D38" s="12">
        <v>1</v>
      </c>
      <c r="E38" s="12">
        <v>260</v>
      </c>
      <c r="F38" s="12" t="s">
        <v>242</v>
      </c>
      <c r="G38" s="12" t="s">
        <v>243</v>
      </c>
      <c r="H38" s="12">
        <v>9</v>
      </c>
      <c r="I38" s="12" t="s">
        <v>244</v>
      </c>
      <c r="J38" s="20">
        <v>1</v>
      </c>
      <c r="K38" s="21" t="s">
        <v>121</v>
      </c>
    </row>
    <row r="39" spans="1:11" ht="15" customHeight="1" x14ac:dyDescent="0.25">
      <c r="A39" s="20" t="s">
        <v>241</v>
      </c>
      <c r="B39" s="12" t="s">
        <v>118</v>
      </c>
      <c r="C39" s="12" t="s">
        <v>143</v>
      </c>
      <c r="D39" s="12">
        <v>1</v>
      </c>
      <c r="E39" s="12">
        <v>261</v>
      </c>
      <c r="F39" s="12" t="s">
        <v>245</v>
      </c>
      <c r="G39" s="12" t="s">
        <v>246</v>
      </c>
      <c r="H39" s="12">
        <v>9</v>
      </c>
      <c r="I39" s="12" t="s">
        <v>246</v>
      </c>
      <c r="J39" s="20">
        <v>1</v>
      </c>
      <c r="K39" s="21" t="s">
        <v>119</v>
      </c>
    </row>
    <row r="40" spans="1:11" ht="15" customHeight="1" x14ac:dyDescent="0.25">
      <c r="A40" s="20" t="s">
        <v>241</v>
      </c>
      <c r="B40" s="12" t="s">
        <v>118</v>
      </c>
      <c r="C40" s="12" t="s">
        <v>143</v>
      </c>
      <c r="D40" s="12">
        <v>1</v>
      </c>
      <c r="E40" s="12">
        <v>262</v>
      </c>
      <c r="F40" s="12" t="s">
        <v>242</v>
      </c>
      <c r="G40" s="12" t="s">
        <v>243</v>
      </c>
      <c r="H40" s="12">
        <v>42</v>
      </c>
      <c r="I40" s="12" t="s">
        <v>244</v>
      </c>
      <c r="J40" s="20">
        <v>1</v>
      </c>
      <c r="K40" s="21" t="s">
        <v>119</v>
      </c>
    </row>
    <row r="41" spans="1:11" ht="15" customHeight="1" x14ac:dyDescent="0.25">
      <c r="A41" s="20" t="s">
        <v>241</v>
      </c>
      <c r="B41" s="12" t="s">
        <v>118</v>
      </c>
      <c r="C41" s="12" t="s">
        <v>143</v>
      </c>
      <c r="D41" s="12">
        <v>1</v>
      </c>
      <c r="E41" s="12">
        <v>263</v>
      </c>
      <c r="F41" s="12" t="s">
        <v>245</v>
      </c>
      <c r="G41" s="12" t="s">
        <v>246</v>
      </c>
      <c r="H41" s="12">
        <v>42</v>
      </c>
      <c r="I41" s="12" t="s">
        <v>246</v>
      </c>
      <c r="J41" s="20">
        <v>1</v>
      </c>
      <c r="K41" s="21" t="s">
        <v>119</v>
      </c>
    </row>
    <row r="42" spans="1:11" ht="15" customHeight="1" x14ac:dyDescent="0.25">
      <c r="A42" s="20" t="s">
        <v>241</v>
      </c>
      <c r="B42" s="12" t="s">
        <v>118</v>
      </c>
      <c r="C42" s="12" t="s">
        <v>143</v>
      </c>
      <c r="D42" s="12">
        <v>1</v>
      </c>
      <c r="E42" s="12">
        <v>264</v>
      </c>
      <c r="F42" s="12" t="s">
        <v>242</v>
      </c>
      <c r="G42" s="12" t="s">
        <v>243</v>
      </c>
      <c r="H42" s="12">
        <v>9</v>
      </c>
      <c r="I42" s="12" t="s">
        <v>246</v>
      </c>
      <c r="J42" s="20">
        <v>1</v>
      </c>
      <c r="K42" s="21" t="s">
        <v>119</v>
      </c>
    </row>
    <row r="43" spans="1:11" ht="15" customHeight="1" x14ac:dyDescent="0.25">
      <c r="A43" s="20" t="s">
        <v>241</v>
      </c>
      <c r="B43" s="12" t="s">
        <v>118</v>
      </c>
      <c r="C43" s="12" t="s">
        <v>143</v>
      </c>
      <c r="D43" s="12">
        <v>1</v>
      </c>
      <c r="E43" s="12">
        <v>265</v>
      </c>
      <c r="F43" s="12" t="s">
        <v>245</v>
      </c>
      <c r="G43" s="12" t="s">
        <v>246</v>
      </c>
      <c r="H43" s="12">
        <v>9</v>
      </c>
      <c r="I43" s="12" t="s">
        <v>246</v>
      </c>
      <c r="J43" s="20">
        <v>1</v>
      </c>
      <c r="K43" s="21" t="s">
        <v>119</v>
      </c>
    </row>
    <row r="44" spans="1:11" ht="15" customHeight="1" x14ac:dyDescent="0.25">
      <c r="A44" s="20" t="s">
        <v>241</v>
      </c>
      <c r="B44" s="12" t="s">
        <v>118</v>
      </c>
      <c r="C44" s="12" t="s">
        <v>143</v>
      </c>
      <c r="D44" s="12">
        <v>1</v>
      </c>
      <c r="E44" s="12">
        <v>266</v>
      </c>
      <c r="F44" s="12" t="s">
        <v>242</v>
      </c>
      <c r="G44" s="12" t="s">
        <v>243</v>
      </c>
      <c r="H44" s="12">
        <v>9</v>
      </c>
      <c r="I44" s="12" t="s">
        <v>246</v>
      </c>
      <c r="J44" s="20">
        <v>1</v>
      </c>
      <c r="K44" s="21" t="s">
        <v>119</v>
      </c>
    </row>
    <row r="45" spans="1:11" ht="15" customHeight="1" x14ac:dyDescent="0.25">
      <c r="A45" s="20" t="s">
        <v>241</v>
      </c>
      <c r="B45" s="12" t="s">
        <v>118</v>
      </c>
      <c r="C45" s="12" t="s">
        <v>143</v>
      </c>
      <c r="D45" s="12">
        <v>1</v>
      </c>
      <c r="E45" s="12">
        <v>267</v>
      </c>
      <c r="F45" s="12" t="s">
        <v>245</v>
      </c>
      <c r="G45" s="12" t="s">
        <v>246</v>
      </c>
      <c r="H45" s="12">
        <v>9</v>
      </c>
      <c r="I45" s="12" t="s">
        <v>246</v>
      </c>
      <c r="J45" s="20">
        <v>1</v>
      </c>
      <c r="K45" s="21" t="s">
        <v>119</v>
      </c>
    </row>
    <row r="46" spans="1:11" ht="15" customHeight="1" x14ac:dyDescent="0.25">
      <c r="A46" s="20" t="s">
        <v>241</v>
      </c>
      <c r="B46" s="12" t="s">
        <v>118</v>
      </c>
      <c r="C46" s="12" t="s">
        <v>143</v>
      </c>
      <c r="D46" s="12">
        <v>1</v>
      </c>
      <c r="E46" s="12">
        <v>268</v>
      </c>
      <c r="F46" s="12" t="s">
        <v>242</v>
      </c>
      <c r="G46" s="12" t="s">
        <v>243</v>
      </c>
      <c r="H46" s="12">
        <v>8</v>
      </c>
      <c r="I46" s="12" t="s">
        <v>246</v>
      </c>
      <c r="J46" s="20">
        <v>1</v>
      </c>
      <c r="K46" s="21" t="s">
        <v>119</v>
      </c>
    </row>
    <row r="47" spans="1:11" ht="15" customHeight="1" x14ac:dyDescent="0.25">
      <c r="A47" s="20" t="s">
        <v>241</v>
      </c>
      <c r="B47" s="12" t="s">
        <v>118</v>
      </c>
      <c r="C47" s="12" t="s">
        <v>143</v>
      </c>
      <c r="D47" s="12">
        <v>1</v>
      </c>
      <c r="E47" s="12">
        <v>269</v>
      </c>
      <c r="F47" s="12" t="s">
        <v>245</v>
      </c>
      <c r="G47" s="12" t="s">
        <v>246</v>
      </c>
      <c r="H47" s="12">
        <v>8</v>
      </c>
      <c r="I47" s="12" t="s">
        <v>246</v>
      </c>
      <c r="J47" s="20">
        <v>1</v>
      </c>
      <c r="K47" s="21" t="s">
        <v>119</v>
      </c>
    </row>
    <row r="48" spans="1:11" ht="15" customHeight="1" x14ac:dyDescent="0.25">
      <c r="A48" s="20" t="s">
        <v>241</v>
      </c>
      <c r="B48" s="12" t="s">
        <v>118</v>
      </c>
      <c r="C48" s="12" t="s">
        <v>143</v>
      </c>
      <c r="D48" s="12">
        <v>1</v>
      </c>
      <c r="E48" s="12">
        <v>270</v>
      </c>
      <c r="F48" s="12" t="s">
        <v>242</v>
      </c>
      <c r="G48" s="12" t="s">
        <v>243</v>
      </c>
      <c r="H48" s="12">
        <v>10</v>
      </c>
      <c r="I48" s="12" t="s">
        <v>246</v>
      </c>
      <c r="J48" s="20">
        <v>1</v>
      </c>
      <c r="K48" s="21" t="s">
        <v>119</v>
      </c>
    </row>
    <row r="49" spans="1:11" ht="15" customHeight="1" x14ac:dyDescent="0.25">
      <c r="A49" s="20" t="s">
        <v>241</v>
      </c>
      <c r="B49" s="12" t="s">
        <v>118</v>
      </c>
      <c r="C49" s="12" t="s">
        <v>143</v>
      </c>
      <c r="D49" s="12">
        <v>1</v>
      </c>
      <c r="E49" s="12">
        <v>271</v>
      </c>
      <c r="F49" s="12" t="s">
        <v>245</v>
      </c>
      <c r="G49" s="12" t="s">
        <v>246</v>
      </c>
      <c r="H49" s="12">
        <v>10</v>
      </c>
      <c r="I49" s="12" t="s">
        <v>246</v>
      </c>
      <c r="J49" s="20">
        <v>1</v>
      </c>
      <c r="K49" s="21" t="s">
        <v>119</v>
      </c>
    </row>
    <row r="50" spans="1:11" ht="15" customHeight="1" x14ac:dyDescent="0.25">
      <c r="A50" s="20" t="s">
        <v>241</v>
      </c>
      <c r="B50" s="12" t="s">
        <v>118</v>
      </c>
      <c r="C50" s="12" t="s">
        <v>143</v>
      </c>
      <c r="D50" s="12">
        <v>1</v>
      </c>
      <c r="E50" s="12">
        <v>272</v>
      </c>
      <c r="F50" s="12" t="s">
        <v>249</v>
      </c>
      <c r="G50" s="12" t="s">
        <v>250</v>
      </c>
      <c r="H50" s="12">
        <v>0</v>
      </c>
      <c r="I50" s="12" t="s">
        <v>244</v>
      </c>
      <c r="J50" s="20">
        <v>1</v>
      </c>
      <c r="K50" s="21" t="s">
        <v>121</v>
      </c>
    </row>
    <row r="51" spans="1:11" ht="15" customHeight="1" x14ac:dyDescent="0.25">
      <c r="A51" s="20" t="s">
        <v>241</v>
      </c>
      <c r="B51" s="12" t="s">
        <v>118</v>
      </c>
      <c r="C51" s="12" t="s">
        <v>143</v>
      </c>
      <c r="D51" s="12">
        <v>5</v>
      </c>
      <c r="E51" s="12">
        <v>273</v>
      </c>
      <c r="F51" s="12" t="s">
        <v>242</v>
      </c>
      <c r="G51" s="12" t="s">
        <v>243</v>
      </c>
      <c r="H51" s="12">
        <v>9</v>
      </c>
      <c r="I51" s="12" t="s">
        <v>244</v>
      </c>
      <c r="J51" s="20">
        <v>1</v>
      </c>
      <c r="K51" s="21" t="s">
        <v>119</v>
      </c>
    </row>
    <row r="52" spans="1:11" ht="15" customHeight="1" x14ac:dyDescent="0.25">
      <c r="A52" s="20" t="s">
        <v>241</v>
      </c>
      <c r="B52" s="12" t="s">
        <v>118</v>
      </c>
      <c r="C52" s="12" t="s">
        <v>143</v>
      </c>
      <c r="D52" s="12">
        <v>5</v>
      </c>
      <c r="E52" s="12">
        <v>274</v>
      </c>
      <c r="F52" s="12" t="s">
        <v>245</v>
      </c>
      <c r="G52" s="12" t="s">
        <v>246</v>
      </c>
      <c r="H52" s="12">
        <v>9</v>
      </c>
      <c r="I52" s="12" t="s">
        <v>246</v>
      </c>
      <c r="J52" s="20">
        <v>1</v>
      </c>
      <c r="K52" s="21" t="s">
        <v>119</v>
      </c>
    </row>
    <row r="53" spans="1:11" ht="15" customHeight="1" x14ac:dyDescent="0.25">
      <c r="A53" s="20" t="s">
        <v>241</v>
      </c>
      <c r="B53" s="12" t="s">
        <v>118</v>
      </c>
      <c r="C53" s="12" t="s">
        <v>143</v>
      </c>
      <c r="D53" s="12">
        <v>5</v>
      </c>
      <c r="E53" s="12">
        <v>275</v>
      </c>
      <c r="F53" s="12" t="s">
        <v>249</v>
      </c>
      <c r="G53" s="12" t="s">
        <v>250</v>
      </c>
      <c r="H53" s="12">
        <v>0</v>
      </c>
      <c r="I53" s="12" t="s">
        <v>244</v>
      </c>
      <c r="J53" s="20">
        <v>1</v>
      </c>
      <c r="K53" s="21" t="s">
        <v>121</v>
      </c>
    </row>
    <row r="54" spans="1:11" ht="15" customHeight="1" x14ac:dyDescent="0.25">
      <c r="A54" s="20" t="s">
        <v>241</v>
      </c>
      <c r="B54" s="12" t="s">
        <v>118</v>
      </c>
      <c r="C54" s="12" t="s">
        <v>143</v>
      </c>
      <c r="D54" s="12">
        <v>2</v>
      </c>
      <c r="E54" s="12">
        <v>276</v>
      </c>
      <c r="F54" s="12" t="s">
        <v>251</v>
      </c>
      <c r="G54" s="12" t="s">
        <v>243</v>
      </c>
      <c r="H54" s="12">
        <v>19</v>
      </c>
      <c r="I54" s="12" t="s">
        <v>244</v>
      </c>
      <c r="J54" s="20">
        <v>1</v>
      </c>
      <c r="K54" s="21" t="s">
        <v>119</v>
      </c>
    </row>
    <row r="55" spans="1:11" ht="15" customHeight="1" x14ac:dyDescent="0.25">
      <c r="A55" s="20" t="s">
        <v>241</v>
      </c>
      <c r="B55" s="12" t="s">
        <v>118</v>
      </c>
      <c r="C55" s="12" t="s">
        <v>143</v>
      </c>
      <c r="D55" s="12">
        <v>2</v>
      </c>
      <c r="E55" s="12">
        <v>277</v>
      </c>
      <c r="F55" s="12" t="s">
        <v>245</v>
      </c>
      <c r="G55" s="12" t="s">
        <v>246</v>
      </c>
      <c r="H55" s="12">
        <v>19</v>
      </c>
      <c r="I55" s="12" t="s">
        <v>246</v>
      </c>
      <c r="J55" s="20">
        <v>1</v>
      </c>
      <c r="K55" s="21" t="s">
        <v>119</v>
      </c>
    </row>
    <row r="56" spans="1:11" ht="15" customHeight="1" x14ac:dyDescent="0.25">
      <c r="A56" s="20" t="s">
        <v>241</v>
      </c>
      <c r="B56" s="12" t="s">
        <v>118</v>
      </c>
      <c r="C56" s="12" t="s">
        <v>143</v>
      </c>
      <c r="D56" s="12">
        <v>2</v>
      </c>
      <c r="E56" s="12">
        <v>278</v>
      </c>
      <c r="F56" s="12" t="s">
        <v>242</v>
      </c>
      <c r="G56" s="12" t="s">
        <v>243</v>
      </c>
      <c r="H56" s="12">
        <v>10</v>
      </c>
      <c r="I56" s="12" t="s">
        <v>244</v>
      </c>
      <c r="J56" s="20">
        <v>1</v>
      </c>
      <c r="K56" s="21" t="s">
        <v>119</v>
      </c>
    </row>
    <row r="57" spans="1:11" ht="15" customHeight="1" x14ac:dyDescent="0.25">
      <c r="A57" s="20" t="s">
        <v>241</v>
      </c>
      <c r="B57" s="12" t="s">
        <v>118</v>
      </c>
      <c r="C57" s="12" t="s">
        <v>143</v>
      </c>
      <c r="D57" s="12">
        <v>2</v>
      </c>
      <c r="E57" s="12">
        <v>279</v>
      </c>
      <c r="F57" s="12" t="s">
        <v>245</v>
      </c>
      <c r="G57" s="12" t="s">
        <v>246</v>
      </c>
      <c r="H57" s="12">
        <v>10</v>
      </c>
      <c r="I57" s="12" t="s">
        <v>246</v>
      </c>
      <c r="J57" s="20">
        <v>1</v>
      </c>
      <c r="K57" s="21" t="s">
        <v>119</v>
      </c>
    </row>
    <row r="58" spans="1:11" ht="15" customHeight="1" x14ac:dyDescent="0.25">
      <c r="A58" s="20" t="s">
        <v>241</v>
      </c>
      <c r="B58" s="12" t="s">
        <v>118</v>
      </c>
      <c r="C58" s="12" t="s">
        <v>143</v>
      </c>
      <c r="D58" s="12">
        <v>2</v>
      </c>
      <c r="E58" s="12">
        <v>280</v>
      </c>
      <c r="F58" s="12" t="s">
        <v>249</v>
      </c>
      <c r="G58" s="12" t="s">
        <v>250</v>
      </c>
      <c r="H58" s="12">
        <v>0</v>
      </c>
      <c r="I58" s="12" t="s">
        <v>244</v>
      </c>
      <c r="J58" s="20">
        <v>1</v>
      </c>
      <c r="K58" s="21" t="s">
        <v>119</v>
      </c>
    </row>
    <row r="59" spans="1:11" ht="15" customHeight="1" x14ac:dyDescent="0.25">
      <c r="A59" s="20" t="s">
        <v>241</v>
      </c>
      <c r="B59" s="12" t="s">
        <v>118</v>
      </c>
      <c r="C59" s="12" t="s">
        <v>150</v>
      </c>
      <c r="D59" s="12">
        <v>3</v>
      </c>
      <c r="E59" s="12">
        <v>281</v>
      </c>
      <c r="F59" s="12" t="s">
        <v>249</v>
      </c>
      <c r="G59" s="12" t="s">
        <v>250</v>
      </c>
      <c r="H59" s="12">
        <v>0</v>
      </c>
      <c r="I59" s="12" t="s">
        <v>244</v>
      </c>
      <c r="J59" s="20">
        <v>1</v>
      </c>
      <c r="K59" s="21" t="s">
        <v>119</v>
      </c>
    </row>
    <row r="60" spans="1:11" ht="15" customHeight="1" x14ac:dyDescent="0.25">
      <c r="A60" s="20" t="s">
        <v>241</v>
      </c>
      <c r="B60" s="12" t="s">
        <v>118</v>
      </c>
      <c r="C60" s="12" t="s">
        <v>150</v>
      </c>
      <c r="D60" s="12">
        <v>4</v>
      </c>
      <c r="E60" s="12">
        <v>282</v>
      </c>
      <c r="F60" s="12" t="s">
        <v>249</v>
      </c>
      <c r="G60" s="12" t="s">
        <v>250</v>
      </c>
      <c r="H60" s="12">
        <v>0</v>
      </c>
      <c r="I60" s="12" t="s">
        <v>244</v>
      </c>
      <c r="J60" s="20">
        <v>1</v>
      </c>
      <c r="K60" s="21" t="s">
        <v>121</v>
      </c>
    </row>
    <row r="61" spans="1:11" ht="15" customHeight="1" x14ac:dyDescent="0.25">
      <c r="A61" s="20" t="s">
        <v>241</v>
      </c>
      <c r="B61" s="12" t="s">
        <v>118</v>
      </c>
      <c r="C61" s="12" t="s">
        <v>150</v>
      </c>
      <c r="D61" s="12">
        <v>5</v>
      </c>
      <c r="E61" s="12">
        <v>283</v>
      </c>
      <c r="F61" s="12" t="s">
        <v>247</v>
      </c>
      <c r="G61" s="12" t="s">
        <v>243</v>
      </c>
      <c r="H61" s="12">
        <v>6</v>
      </c>
      <c r="I61" s="12" t="s">
        <v>244</v>
      </c>
      <c r="J61" s="20">
        <v>1</v>
      </c>
      <c r="K61" s="21" t="s">
        <v>119</v>
      </c>
    </row>
    <row r="62" spans="1:11" ht="15" customHeight="1" x14ac:dyDescent="0.25">
      <c r="A62" s="20" t="s">
        <v>241</v>
      </c>
      <c r="B62" s="12" t="s">
        <v>118</v>
      </c>
      <c r="C62" s="12" t="s">
        <v>150</v>
      </c>
      <c r="D62" s="12">
        <v>5</v>
      </c>
      <c r="E62" s="12">
        <v>284</v>
      </c>
      <c r="F62" s="12" t="s">
        <v>245</v>
      </c>
      <c r="G62" s="12" t="s">
        <v>246</v>
      </c>
      <c r="H62" s="12">
        <v>7</v>
      </c>
      <c r="I62" s="12" t="s">
        <v>246</v>
      </c>
      <c r="J62" s="20">
        <v>1</v>
      </c>
      <c r="K62" s="21" t="s">
        <v>121</v>
      </c>
    </row>
    <row r="63" spans="1:11" ht="15" customHeight="1" x14ac:dyDescent="0.25">
      <c r="A63" s="20" t="s">
        <v>241</v>
      </c>
      <c r="B63" s="12" t="s">
        <v>118</v>
      </c>
      <c r="C63" s="12" t="s">
        <v>150</v>
      </c>
      <c r="D63" s="12">
        <v>5</v>
      </c>
      <c r="E63" s="12">
        <v>285</v>
      </c>
      <c r="F63" s="12" t="s">
        <v>249</v>
      </c>
      <c r="G63" s="12" t="s">
        <v>250</v>
      </c>
      <c r="H63" s="12">
        <v>0</v>
      </c>
      <c r="I63" s="12" t="s">
        <v>244</v>
      </c>
      <c r="J63" s="20">
        <v>1</v>
      </c>
      <c r="K63" s="21" t="s">
        <v>119</v>
      </c>
    </row>
    <row r="64" spans="1:11" ht="15" customHeight="1" x14ac:dyDescent="0.25">
      <c r="A64" s="20" t="s">
        <v>241</v>
      </c>
      <c r="B64" s="12" t="s">
        <v>118</v>
      </c>
      <c r="C64" s="12" t="s">
        <v>150</v>
      </c>
      <c r="D64" s="12">
        <v>6</v>
      </c>
      <c r="E64" s="12">
        <v>286</v>
      </c>
      <c r="F64" s="12" t="s">
        <v>249</v>
      </c>
      <c r="G64" s="12" t="s">
        <v>250</v>
      </c>
      <c r="H64" s="12">
        <v>0</v>
      </c>
      <c r="I64" s="12" t="s">
        <v>244</v>
      </c>
      <c r="J64" s="20">
        <v>1</v>
      </c>
      <c r="K64" s="21" t="s">
        <v>119</v>
      </c>
    </row>
    <row r="65" spans="1:11" ht="15" customHeight="1" x14ac:dyDescent="0.25">
      <c r="A65" s="20" t="s">
        <v>241</v>
      </c>
      <c r="B65" s="12" t="s">
        <v>118</v>
      </c>
      <c r="C65" s="12" t="s">
        <v>150</v>
      </c>
      <c r="D65" s="12">
        <v>2</v>
      </c>
      <c r="E65" s="12">
        <v>287</v>
      </c>
      <c r="F65" s="12" t="s">
        <v>247</v>
      </c>
      <c r="G65" s="12" t="s">
        <v>243</v>
      </c>
      <c r="H65" s="12">
        <v>5</v>
      </c>
      <c r="I65" s="12" t="s">
        <v>244</v>
      </c>
      <c r="J65" s="20">
        <v>1</v>
      </c>
      <c r="K65" s="21" t="s">
        <v>119</v>
      </c>
    </row>
    <row r="66" spans="1:11" ht="15" customHeight="1" x14ac:dyDescent="0.25">
      <c r="A66" s="20" t="s">
        <v>241</v>
      </c>
      <c r="B66" s="12" t="s">
        <v>118</v>
      </c>
      <c r="C66" s="12" t="s">
        <v>150</v>
      </c>
      <c r="D66" s="12">
        <v>2</v>
      </c>
      <c r="E66" s="12">
        <v>288</v>
      </c>
      <c r="F66" s="12" t="s">
        <v>245</v>
      </c>
      <c r="G66" s="12" t="s">
        <v>246</v>
      </c>
      <c r="H66" s="12">
        <v>5</v>
      </c>
      <c r="I66" s="12" t="s">
        <v>246</v>
      </c>
      <c r="J66" s="20">
        <v>1</v>
      </c>
      <c r="K66" s="21" t="s">
        <v>119</v>
      </c>
    </row>
    <row r="67" spans="1:11" ht="15" customHeight="1" x14ac:dyDescent="0.25">
      <c r="A67" s="20" t="s">
        <v>241</v>
      </c>
      <c r="B67" s="12" t="s">
        <v>118</v>
      </c>
      <c r="C67" s="12" t="s">
        <v>150</v>
      </c>
      <c r="D67" s="12">
        <v>2</v>
      </c>
      <c r="E67" s="12">
        <v>289</v>
      </c>
      <c r="F67" s="12" t="s">
        <v>242</v>
      </c>
      <c r="G67" s="12" t="s">
        <v>243</v>
      </c>
      <c r="H67" s="12">
        <v>44</v>
      </c>
      <c r="I67" s="12" t="s">
        <v>244</v>
      </c>
      <c r="J67" s="20">
        <v>1</v>
      </c>
      <c r="K67" s="21" t="s">
        <v>119</v>
      </c>
    </row>
    <row r="68" spans="1:11" ht="15" customHeight="1" x14ac:dyDescent="0.25">
      <c r="A68" s="20" t="s">
        <v>241</v>
      </c>
      <c r="B68" s="12" t="s">
        <v>118</v>
      </c>
      <c r="C68" s="12" t="s">
        <v>150</v>
      </c>
      <c r="D68" s="12">
        <v>2</v>
      </c>
      <c r="E68" s="12">
        <v>290</v>
      </c>
      <c r="F68" s="12" t="s">
        <v>245</v>
      </c>
      <c r="G68" s="12" t="s">
        <v>246</v>
      </c>
      <c r="H68" s="12">
        <v>44</v>
      </c>
      <c r="I68" s="12" t="s">
        <v>246</v>
      </c>
      <c r="J68" s="20">
        <v>1</v>
      </c>
      <c r="K68" s="21" t="s">
        <v>119</v>
      </c>
    </row>
    <row r="69" spans="1:11" ht="15" customHeight="1" x14ac:dyDescent="0.25">
      <c r="A69" s="20" t="s">
        <v>241</v>
      </c>
      <c r="B69" s="12" t="s">
        <v>118</v>
      </c>
      <c r="C69" s="12" t="s">
        <v>150</v>
      </c>
      <c r="D69" s="12">
        <v>2</v>
      </c>
      <c r="E69" s="12">
        <v>291</v>
      </c>
      <c r="F69" s="12" t="s">
        <v>242</v>
      </c>
      <c r="G69" s="12" t="s">
        <v>250</v>
      </c>
      <c r="H69" s="12">
        <v>0</v>
      </c>
      <c r="I69" s="12" t="s">
        <v>248</v>
      </c>
      <c r="J69" s="20">
        <v>1</v>
      </c>
      <c r="K69" s="21" t="s">
        <v>119</v>
      </c>
    </row>
    <row r="70" spans="1:11" ht="15" customHeight="1" x14ac:dyDescent="0.25">
      <c r="A70" s="20" t="s">
        <v>241</v>
      </c>
      <c r="B70" s="12" t="s">
        <v>118</v>
      </c>
      <c r="C70" s="12" t="s">
        <v>150</v>
      </c>
      <c r="D70" s="12">
        <v>2</v>
      </c>
      <c r="E70" s="12">
        <v>292</v>
      </c>
      <c r="F70" s="12" t="s">
        <v>249</v>
      </c>
      <c r="G70" s="12" t="s">
        <v>250</v>
      </c>
      <c r="H70" s="12">
        <v>0</v>
      </c>
      <c r="I70" s="12" t="s">
        <v>244</v>
      </c>
      <c r="J70" s="20">
        <v>1</v>
      </c>
      <c r="K70" s="21" t="s">
        <v>119</v>
      </c>
    </row>
    <row r="71" spans="1:11" ht="15" customHeight="1" x14ac:dyDescent="0.25">
      <c r="A71" s="20" t="s">
        <v>241</v>
      </c>
      <c r="B71" s="12" t="s">
        <v>118</v>
      </c>
      <c r="C71" s="12" t="s">
        <v>136</v>
      </c>
      <c r="D71" s="12">
        <v>4</v>
      </c>
      <c r="E71" s="12">
        <v>322</v>
      </c>
      <c r="F71" s="12" t="s">
        <v>247</v>
      </c>
      <c r="G71" s="12" t="s">
        <v>250</v>
      </c>
      <c r="H71" s="12">
        <v>0</v>
      </c>
      <c r="I71" s="12" t="s">
        <v>244</v>
      </c>
      <c r="J71" s="20">
        <v>3</v>
      </c>
      <c r="K71" s="21" t="s">
        <v>119</v>
      </c>
    </row>
    <row r="72" spans="1:11" ht="15" customHeight="1" x14ac:dyDescent="0.25">
      <c r="A72" s="20" t="s">
        <v>241</v>
      </c>
      <c r="B72" s="12" t="s">
        <v>118</v>
      </c>
      <c r="C72" s="12" t="s">
        <v>136</v>
      </c>
      <c r="D72" s="12">
        <v>4</v>
      </c>
      <c r="E72" s="12">
        <v>323</v>
      </c>
      <c r="F72" s="12" t="s">
        <v>242</v>
      </c>
      <c r="G72" s="12" t="s">
        <v>243</v>
      </c>
      <c r="H72" s="12">
        <v>16</v>
      </c>
      <c r="I72" s="12" t="s">
        <v>244</v>
      </c>
      <c r="J72" s="20">
        <v>3</v>
      </c>
      <c r="K72" s="21" t="s">
        <v>119</v>
      </c>
    </row>
    <row r="73" spans="1:11" ht="15" customHeight="1" x14ac:dyDescent="0.25">
      <c r="A73" s="20" t="s">
        <v>241</v>
      </c>
      <c r="B73" s="12" t="s">
        <v>118</v>
      </c>
      <c r="C73" s="12" t="s">
        <v>136</v>
      </c>
      <c r="D73" s="12">
        <v>4</v>
      </c>
      <c r="E73" s="12">
        <v>324</v>
      </c>
      <c r="F73" s="12" t="s">
        <v>245</v>
      </c>
      <c r="G73" s="12" t="s">
        <v>246</v>
      </c>
      <c r="H73" s="12">
        <v>16</v>
      </c>
      <c r="I73" s="12" t="s">
        <v>246</v>
      </c>
      <c r="J73" s="20">
        <v>3</v>
      </c>
      <c r="K73" s="21" t="s">
        <v>119</v>
      </c>
    </row>
    <row r="74" spans="1:11" ht="15" customHeight="1" x14ac:dyDescent="0.25">
      <c r="A74" s="20" t="s">
        <v>241</v>
      </c>
      <c r="B74" s="12" t="s">
        <v>118</v>
      </c>
      <c r="C74" s="12" t="s">
        <v>136</v>
      </c>
      <c r="D74" s="12">
        <v>4</v>
      </c>
      <c r="E74" s="12">
        <v>325</v>
      </c>
      <c r="F74" s="12" t="s">
        <v>242</v>
      </c>
      <c r="G74" s="12" t="s">
        <v>243</v>
      </c>
      <c r="H74" s="12">
        <v>16</v>
      </c>
      <c r="I74" s="12" t="s">
        <v>244</v>
      </c>
      <c r="J74" s="20">
        <v>3</v>
      </c>
      <c r="K74" s="21" t="s">
        <v>119</v>
      </c>
    </row>
    <row r="75" spans="1:11" ht="15" customHeight="1" x14ac:dyDescent="0.25">
      <c r="A75" s="20" t="s">
        <v>241</v>
      </c>
      <c r="B75" s="12" t="s">
        <v>118</v>
      </c>
      <c r="C75" s="12" t="s">
        <v>136</v>
      </c>
      <c r="D75" s="12">
        <v>4</v>
      </c>
      <c r="E75" s="12">
        <v>326</v>
      </c>
      <c r="F75" s="12" t="s">
        <v>245</v>
      </c>
      <c r="G75" s="12" t="s">
        <v>246</v>
      </c>
      <c r="H75" s="12">
        <v>16</v>
      </c>
      <c r="I75" s="12" t="s">
        <v>246</v>
      </c>
      <c r="J75" s="20">
        <v>3</v>
      </c>
      <c r="K75" s="21" t="s">
        <v>119</v>
      </c>
    </row>
    <row r="76" spans="1:11" ht="15" customHeight="1" x14ac:dyDescent="0.25">
      <c r="A76" s="20" t="s">
        <v>241</v>
      </c>
      <c r="B76" s="12" t="s">
        <v>118</v>
      </c>
      <c r="C76" s="12" t="s">
        <v>136</v>
      </c>
      <c r="D76" s="12">
        <v>4</v>
      </c>
      <c r="E76" s="12">
        <v>327</v>
      </c>
      <c r="F76" s="12" t="s">
        <v>242</v>
      </c>
      <c r="G76" s="12" t="s">
        <v>243</v>
      </c>
      <c r="H76" s="12">
        <v>12</v>
      </c>
      <c r="I76" s="12" t="s">
        <v>244</v>
      </c>
      <c r="J76" s="20">
        <v>3</v>
      </c>
      <c r="K76" s="21" t="s">
        <v>119</v>
      </c>
    </row>
    <row r="77" spans="1:11" ht="15" customHeight="1" x14ac:dyDescent="0.25">
      <c r="A77" s="20" t="s">
        <v>241</v>
      </c>
      <c r="B77" s="12" t="s">
        <v>118</v>
      </c>
      <c r="C77" s="12" t="s">
        <v>136</v>
      </c>
      <c r="D77" s="12">
        <v>4</v>
      </c>
      <c r="E77" s="12">
        <v>328</v>
      </c>
      <c r="F77" s="12" t="s">
        <v>245</v>
      </c>
      <c r="G77" s="12" t="s">
        <v>246</v>
      </c>
      <c r="H77" s="12">
        <v>12</v>
      </c>
      <c r="I77" s="12" t="s">
        <v>246</v>
      </c>
      <c r="J77" s="20">
        <v>3</v>
      </c>
      <c r="K77" s="21" t="s">
        <v>119</v>
      </c>
    </row>
    <row r="78" spans="1:11" ht="15" customHeight="1" x14ac:dyDescent="0.25">
      <c r="A78" s="20" t="s">
        <v>241</v>
      </c>
      <c r="B78" s="12" t="s">
        <v>118</v>
      </c>
      <c r="C78" s="12" t="s">
        <v>136</v>
      </c>
      <c r="D78" s="12">
        <v>4</v>
      </c>
      <c r="E78" s="12">
        <v>329</v>
      </c>
      <c r="F78" s="12" t="s">
        <v>242</v>
      </c>
      <c r="G78" s="12" t="s">
        <v>243</v>
      </c>
      <c r="H78" s="12">
        <v>10</v>
      </c>
      <c r="I78" s="12" t="s">
        <v>244</v>
      </c>
      <c r="J78" s="20">
        <v>3</v>
      </c>
      <c r="K78" s="21" t="s">
        <v>119</v>
      </c>
    </row>
    <row r="79" spans="1:11" ht="15" customHeight="1" x14ac:dyDescent="0.25">
      <c r="A79" s="20" t="s">
        <v>241</v>
      </c>
      <c r="B79" s="12" t="s">
        <v>118</v>
      </c>
      <c r="C79" s="12" t="s">
        <v>136</v>
      </c>
      <c r="D79" s="12">
        <v>4</v>
      </c>
      <c r="E79" s="12">
        <v>330</v>
      </c>
      <c r="F79" s="12" t="s">
        <v>245</v>
      </c>
      <c r="G79" s="12" t="s">
        <v>246</v>
      </c>
      <c r="H79" s="12">
        <v>10</v>
      </c>
      <c r="I79" s="12" t="s">
        <v>246</v>
      </c>
      <c r="J79" s="20">
        <v>3</v>
      </c>
      <c r="K79" s="21" t="s">
        <v>119</v>
      </c>
    </row>
    <row r="80" spans="1:11" ht="15" customHeight="1" x14ac:dyDescent="0.25">
      <c r="A80" s="20" t="s">
        <v>241</v>
      </c>
      <c r="B80" s="12" t="s">
        <v>118</v>
      </c>
      <c r="C80" s="12" t="s">
        <v>136</v>
      </c>
      <c r="D80" s="12">
        <v>4</v>
      </c>
      <c r="E80" s="12">
        <v>331</v>
      </c>
      <c r="F80" s="12" t="s">
        <v>247</v>
      </c>
      <c r="G80" s="12" t="s">
        <v>250</v>
      </c>
      <c r="H80" s="12">
        <v>0</v>
      </c>
      <c r="I80" s="12" t="s">
        <v>248</v>
      </c>
      <c r="J80" s="20">
        <v>3</v>
      </c>
      <c r="K80" s="21" t="s">
        <v>119</v>
      </c>
    </row>
    <row r="81" spans="1:11" ht="15" customHeight="1" x14ac:dyDescent="0.25">
      <c r="A81" s="20" t="s">
        <v>241</v>
      </c>
      <c r="B81" s="12" t="s">
        <v>118</v>
      </c>
      <c r="C81" s="12" t="s">
        <v>136</v>
      </c>
      <c r="D81" s="12">
        <v>4</v>
      </c>
      <c r="E81" s="12">
        <v>332</v>
      </c>
      <c r="F81" s="12" t="s">
        <v>247</v>
      </c>
      <c r="G81" s="12" t="s">
        <v>250</v>
      </c>
      <c r="H81" s="12">
        <v>0</v>
      </c>
      <c r="I81" s="12" t="s">
        <v>248</v>
      </c>
      <c r="J81" s="20">
        <v>3</v>
      </c>
      <c r="K81" s="21" t="s">
        <v>119</v>
      </c>
    </row>
    <row r="82" spans="1:11" ht="15" customHeight="1" x14ac:dyDescent="0.25">
      <c r="A82" s="20" t="s">
        <v>241</v>
      </c>
      <c r="B82" s="12" t="s">
        <v>118</v>
      </c>
      <c r="C82" s="12" t="s">
        <v>136</v>
      </c>
      <c r="D82" s="12">
        <v>4</v>
      </c>
      <c r="E82" s="12">
        <v>333</v>
      </c>
      <c r="F82" s="12" t="s">
        <v>247</v>
      </c>
      <c r="G82" s="12" t="s">
        <v>250</v>
      </c>
      <c r="H82" s="12">
        <v>0</v>
      </c>
      <c r="I82" s="12" t="s">
        <v>248</v>
      </c>
      <c r="J82" s="20">
        <v>3</v>
      </c>
      <c r="K82" s="21" t="s">
        <v>119</v>
      </c>
    </row>
    <row r="83" spans="1:11" ht="15" customHeight="1" x14ac:dyDescent="0.25">
      <c r="A83" s="20" t="s">
        <v>241</v>
      </c>
      <c r="B83" s="12" t="s">
        <v>118</v>
      </c>
      <c r="C83" s="12" t="s">
        <v>136</v>
      </c>
      <c r="D83" s="12">
        <v>5</v>
      </c>
      <c r="E83" s="12">
        <v>334</v>
      </c>
      <c r="F83" s="12" t="s">
        <v>247</v>
      </c>
      <c r="G83" s="12" t="s">
        <v>250</v>
      </c>
      <c r="H83" s="12">
        <v>0</v>
      </c>
      <c r="I83" s="12" t="s">
        <v>248</v>
      </c>
      <c r="J83" s="20">
        <v>3</v>
      </c>
      <c r="K83" s="21" t="s">
        <v>119</v>
      </c>
    </row>
    <row r="84" spans="1:11" ht="15" customHeight="1" x14ac:dyDescent="0.25">
      <c r="A84" s="20" t="s">
        <v>241</v>
      </c>
      <c r="B84" s="12" t="s">
        <v>118</v>
      </c>
      <c r="C84" s="12" t="s">
        <v>136</v>
      </c>
      <c r="D84" s="12">
        <v>5</v>
      </c>
      <c r="E84" s="12">
        <v>335</v>
      </c>
      <c r="F84" s="12" t="s">
        <v>247</v>
      </c>
      <c r="G84" s="12" t="s">
        <v>250</v>
      </c>
      <c r="H84" s="12">
        <v>0</v>
      </c>
      <c r="I84" s="12" t="s">
        <v>248</v>
      </c>
      <c r="J84" s="20">
        <v>3</v>
      </c>
      <c r="K84" s="21" t="s">
        <v>119</v>
      </c>
    </row>
    <row r="85" spans="1:11" ht="15" customHeight="1" x14ac:dyDescent="0.25">
      <c r="A85" s="20" t="s">
        <v>160</v>
      </c>
      <c r="B85" s="12" t="s">
        <v>118</v>
      </c>
      <c r="C85" s="12" t="s">
        <v>158</v>
      </c>
      <c r="D85" s="12">
        <v>4</v>
      </c>
      <c r="E85" s="12">
        <v>372</v>
      </c>
      <c r="F85" s="12" t="s">
        <v>242</v>
      </c>
      <c r="G85" s="12" t="s">
        <v>243</v>
      </c>
      <c r="H85" s="12">
        <v>5</v>
      </c>
      <c r="I85" s="12" t="s">
        <v>246</v>
      </c>
      <c r="J85" s="20">
        <v>1</v>
      </c>
      <c r="K85" s="21" t="s">
        <v>119</v>
      </c>
    </row>
    <row r="86" spans="1:11" ht="15" customHeight="1" x14ac:dyDescent="0.25">
      <c r="A86" s="20" t="s">
        <v>160</v>
      </c>
      <c r="B86" s="12" t="s">
        <v>118</v>
      </c>
      <c r="C86" s="12" t="s">
        <v>158</v>
      </c>
      <c r="D86" s="12">
        <v>4</v>
      </c>
      <c r="E86" s="12">
        <v>373</v>
      </c>
      <c r="F86" s="12" t="s">
        <v>245</v>
      </c>
      <c r="G86" s="12" t="s">
        <v>246</v>
      </c>
      <c r="H86" s="12">
        <v>5</v>
      </c>
      <c r="I86" s="12" t="s">
        <v>246</v>
      </c>
      <c r="J86" s="20">
        <v>1</v>
      </c>
      <c r="K86" s="21" t="s">
        <v>119</v>
      </c>
    </row>
    <row r="87" spans="1:11" ht="15" customHeight="1" x14ac:dyDescent="0.25">
      <c r="A87" s="20" t="s">
        <v>160</v>
      </c>
      <c r="B87" s="12" t="s">
        <v>118</v>
      </c>
      <c r="C87" s="12" t="s">
        <v>158</v>
      </c>
      <c r="D87" s="12">
        <v>4</v>
      </c>
      <c r="E87" s="12">
        <v>374</v>
      </c>
      <c r="F87" s="12" t="s">
        <v>249</v>
      </c>
      <c r="G87" s="12" t="s">
        <v>250</v>
      </c>
      <c r="H87" s="12">
        <v>0</v>
      </c>
      <c r="I87" s="12" t="s">
        <v>246</v>
      </c>
      <c r="J87" s="20">
        <v>1</v>
      </c>
      <c r="K87" s="21" t="s">
        <v>119</v>
      </c>
    </row>
    <row r="88" spans="1:11" ht="15" customHeight="1" x14ac:dyDescent="0.25">
      <c r="A88" s="20" t="s">
        <v>160</v>
      </c>
      <c r="B88" s="12" t="s">
        <v>118</v>
      </c>
      <c r="C88" s="12" t="s">
        <v>158</v>
      </c>
      <c r="D88" s="12">
        <v>6</v>
      </c>
      <c r="E88" s="12">
        <v>375</v>
      </c>
      <c r="F88" s="12" t="s">
        <v>242</v>
      </c>
      <c r="G88" s="12" t="s">
        <v>243</v>
      </c>
      <c r="H88" s="12">
        <v>1</v>
      </c>
      <c r="I88" s="12" t="s">
        <v>246</v>
      </c>
      <c r="J88" s="20">
        <v>1</v>
      </c>
      <c r="K88" s="21" t="s">
        <v>121</v>
      </c>
    </row>
    <row r="89" spans="1:11" ht="15" customHeight="1" x14ac:dyDescent="0.25">
      <c r="A89" s="20" t="s">
        <v>160</v>
      </c>
      <c r="B89" s="12" t="s">
        <v>118</v>
      </c>
      <c r="C89" s="12" t="s">
        <v>158</v>
      </c>
      <c r="D89" s="12">
        <v>6</v>
      </c>
      <c r="E89" s="12">
        <v>376</v>
      </c>
      <c r="F89" s="12" t="s">
        <v>245</v>
      </c>
      <c r="G89" s="12" t="s">
        <v>246</v>
      </c>
      <c r="H89" s="12">
        <v>1</v>
      </c>
      <c r="I89" s="12" t="s">
        <v>246</v>
      </c>
      <c r="J89" s="20">
        <v>1</v>
      </c>
      <c r="K89" s="21" t="s">
        <v>121</v>
      </c>
    </row>
    <row r="90" spans="1:11" ht="15" customHeight="1" x14ac:dyDescent="0.25">
      <c r="A90" s="20" t="s">
        <v>160</v>
      </c>
      <c r="B90" s="12" t="s">
        <v>118</v>
      </c>
      <c r="C90" s="12" t="s">
        <v>158</v>
      </c>
      <c r="D90" s="12">
        <v>6</v>
      </c>
      <c r="E90" s="12">
        <v>377</v>
      </c>
      <c r="F90" s="12" t="s">
        <v>249</v>
      </c>
      <c r="G90" s="12" t="s">
        <v>246</v>
      </c>
      <c r="H90" s="12">
        <v>0</v>
      </c>
      <c r="I90" s="12" t="s">
        <v>246</v>
      </c>
      <c r="J90" s="20">
        <v>1</v>
      </c>
      <c r="K90" s="21" t="s">
        <v>119</v>
      </c>
    </row>
    <row r="91" spans="1:11" ht="15" customHeight="1" x14ac:dyDescent="0.25">
      <c r="A91" s="20" t="s">
        <v>160</v>
      </c>
      <c r="B91" s="12" t="s">
        <v>118</v>
      </c>
      <c r="C91" s="12" t="s">
        <v>173</v>
      </c>
      <c r="D91" s="12">
        <v>1</v>
      </c>
      <c r="E91" s="12">
        <v>378</v>
      </c>
      <c r="F91" s="12" t="s">
        <v>251</v>
      </c>
      <c r="G91" s="12" t="s">
        <v>243</v>
      </c>
      <c r="H91" s="12">
        <v>5</v>
      </c>
      <c r="I91" s="12" t="s">
        <v>246</v>
      </c>
      <c r="J91" s="20">
        <v>1</v>
      </c>
      <c r="K91" s="21" t="s">
        <v>121</v>
      </c>
    </row>
    <row r="92" spans="1:11" ht="15" customHeight="1" x14ac:dyDescent="0.25">
      <c r="A92" s="20" t="s">
        <v>160</v>
      </c>
      <c r="B92" s="12" t="s">
        <v>118</v>
      </c>
      <c r="C92" s="12" t="s">
        <v>173</v>
      </c>
      <c r="D92" s="12">
        <v>1</v>
      </c>
      <c r="E92" s="12">
        <v>379</v>
      </c>
      <c r="F92" s="12" t="s">
        <v>245</v>
      </c>
      <c r="G92" s="12" t="s">
        <v>246</v>
      </c>
      <c r="H92" s="12">
        <v>5</v>
      </c>
      <c r="I92" s="12" t="s">
        <v>246</v>
      </c>
      <c r="J92" s="20">
        <v>1</v>
      </c>
      <c r="K92" s="21" t="s">
        <v>119</v>
      </c>
    </row>
    <row r="93" spans="1:11" ht="15" customHeight="1" x14ac:dyDescent="0.25">
      <c r="A93" s="20" t="s">
        <v>160</v>
      </c>
      <c r="B93" s="12" t="s">
        <v>118</v>
      </c>
      <c r="C93" s="12" t="s">
        <v>173</v>
      </c>
      <c r="D93" s="12">
        <v>1</v>
      </c>
      <c r="E93" s="12">
        <v>380</v>
      </c>
      <c r="F93" s="12" t="s">
        <v>242</v>
      </c>
      <c r="G93" s="12" t="s">
        <v>243</v>
      </c>
      <c r="H93" s="12">
        <v>5</v>
      </c>
      <c r="I93" s="12" t="s">
        <v>246</v>
      </c>
      <c r="J93" s="20">
        <v>1</v>
      </c>
      <c r="K93" s="21" t="s">
        <v>119</v>
      </c>
    </row>
    <row r="94" spans="1:11" ht="15" customHeight="1" x14ac:dyDescent="0.25">
      <c r="A94" s="20" t="s">
        <v>160</v>
      </c>
      <c r="B94" s="12" t="s">
        <v>118</v>
      </c>
      <c r="C94" s="12" t="s">
        <v>173</v>
      </c>
      <c r="D94" s="12">
        <v>1</v>
      </c>
      <c r="E94" s="12">
        <v>381</v>
      </c>
      <c r="F94" s="12" t="s">
        <v>245</v>
      </c>
      <c r="G94" s="12" t="s">
        <v>246</v>
      </c>
      <c r="H94" s="12">
        <v>5</v>
      </c>
      <c r="I94" s="12" t="s">
        <v>246</v>
      </c>
      <c r="J94" s="20">
        <v>1</v>
      </c>
      <c r="K94" s="21" t="s">
        <v>119</v>
      </c>
    </row>
    <row r="95" spans="1:11" ht="15" customHeight="1" x14ac:dyDescent="0.25">
      <c r="A95" s="20" t="s">
        <v>160</v>
      </c>
      <c r="B95" s="12" t="s">
        <v>118</v>
      </c>
      <c r="C95" s="12" t="s">
        <v>173</v>
      </c>
      <c r="D95" s="12">
        <v>1</v>
      </c>
      <c r="E95" s="12">
        <v>382</v>
      </c>
      <c r="F95" s="12" t="s">
        <v>249</v>
      </c>
      <c r="G95" s="12" t="s">
        <v>250</v>
      </c>
      <c r="H95" s="12">
        <v>0</v>
      </c>
      <c r="I95" s="12" t="s">
        <v>246</v>
      </c>
      <c r="J95" s="20">
        <v>1</v>
      </c>
      <c r="K95" s="21" t="s">
        <v>121</v>
      </c>
    </row>
    <row r="96" spans="1:11" ht="15" customHeight="1" x14ac:dyDescent="0.25">
      <c r="A96" s="20" t="s">
        <v>160</v>
      </c>
      <c r="B96" s="12" t="s">
        <v>118</v>
      </c>
      <c r="C96" s="12" t="s">
        <v>173</v>
      </c>
      <c r="D96" s="12">
        <v>4</v>
      </c>
      <c r="E96" s="12">
        <v>383</v>
      </c>
      <c r="F96" s="12" t="s">
        <v>249</v>
      </c>
      <c r="G96" s="12" t="s">
        <v>243</v>
      </c>
      <c r="H96" s="12">
        <v>9</v>
      </c>
      <c r="I96" s="12" t="s">
        <v>246</v>
      </c>
      <c r="J96" s="20">
        <v>1</v>
      </c>
      <c r="K96" s="21" t="s">
        <v>121</v>
      </c>
    </row>
    <row r="97" spans="1:11" ht="15" customHeight="1" x14ac:dyDescent="0.25">
      <c r="A97" s="20" t="s">
        <v>160</v>
      </c>
      <c r="B97" s="12" t="s">
        <v>118</v>
      </c>
      <c r="C97" s="12" t="s">
        <v>173</v>
      </c>
      <c r="D97" s="12">
        <v>4</v>
      </c>
      <c r="E97" s="12">
        <v>384</v>
      </c>
      <c r="F97" s="12" t="s">
        <v>245</v>
      </c>
      <c r="G97" s="12" t="s">
        <v>246</v>
      </c>
      <c r="H97" s="12">
        <v>9</v>
      </c>
      <c r="I97" s="12" t="s">
        <v>246</v>
      </c>
      <c r="J97" s="20">
        <v>1</v>
      </c>
      <c r="K97" s="21" t="s">
        <v>119</v>
      </c>
    </row>
    <row r="98" spans="1:11" ht="15" customHeight="1" x14ac:dyDescent="0.25">
      <c r="A98" s="20" t="s">
        <v>160</v>
      </c>
      <c r="B98" s="12" t="s">
        <v>118</v>
      </c>
      <c r="C98" s="12" t="s">
        <v>173</v>
      </c>
      <c r="D98" s="12">
        <v>4</v>
      </c>
      <c r="E98" s="12">
        <v>385</v>
      </c>
      <c r="F98" s="12" t="s">
        <v>249</v>
      </c>
      <c r="G98" s="12" t="s">
        <v>250</v>
      </c>
      <c r="H98" s="12">
        <v>0</v>
      </c>
      <c r="I98" s="12" t="s">
        <v>246</v>
      </c>
      <c r="J98" s="20">
        <v>1</v>
      </c>
      <c r="K98" s="21" t="s">
        <v>121</v>
      </c>
    </row>
    <row r="99" spans="1:11" ht="15" customHeight="1" x14ac:dyDescent="0.25">
      <c r="A99" s="20" t="s">
        <v>160</v>
      </c>
      <c r="B99" s="12" t="s">
        <v>118</v>
      </c>
      <c r="C99" s="12" t="s">
        <v>181</v>
      </c>
      <c r="D99" s="12">
        <v>1</v>
      </c>
      <c r="E99" s="12">
        <v>386</v>
      </c>
      <c r="F99" s="12" t="s">
        <v>249</v>
      </c>
      <c r="G99" s="12" t="s">
        <v>250</v>
      </c>
      <c r="H99" s="12">
        <v>0</v>
      </c>
      <c r="I99" s="12" t="s">
        <v>246</v>
      </c>
      <c r="J99" s="20">
        <v>1</v>
      </c>
      <c r="K99" s="21" t="s">
        <v>119</v>
      </c>
    </row>
    <row r="100" spans="1:11" ht="15" customHeight="1" x14ac:dyDescent="0.25">
      <c r="A100" s="20" t="s">
        <v>160</v>
      </c>
      <c r="B100" s="12" t="s">
        <v>118</v>
      </c>
      <c r="C100" s="12" t="s">
        <v>181</v>
      </c>
      <c r="D100" s="12">
        <v>1</v>
      </c>
      <c r="E100" s="12">
        <v>387</v>
      </c>
      <c r="F100" s="12" t="s">
        <v>251</v>
      </c>
      <c r="G100" s="12" t="s">
        <v>243</v>
      </c>
      <c r="H100" s="12">
        <v>8</v>
      </c>
      <c r="I100" s="12" t="s">
        <v>246</v>
      </c>
      <c r="J100" s="20">
        <v>1</v>
      </c>
      <c r="K100" s="21" t="s">
        <v>121</v>
      </c>
    </row>
    <row r="101" spans="1:11" ht="15" customHeight="1" x14ac:dyDescent="0.25">
      <c r="A101" s="20" t="s">
        <v>160</v>
      </c>
      <c r="B101" s="12" t="s">
        <v>118</v>
      </c>
      <c r="C101" s="12" t="s">
        <v>181</v>
      </c>
      <c r="D101" s="12">
        <v>1</v>
      </c>
      <c r="E101" s="12">
        <v>388</v>
      </c>
      <c r="F101" s="12" t="s">
        <v>245</v>
      </c>
      <c r="G101" s="12" t="s">
        <v>246</v>
      </c>
      <c r="H101" s="12">
        <v>8</v>
      </c>
      <c r="I101" s="12" t="s">
        <v>246</v>
      </c>
      <c r="J101" s="20">
        <v>1</v>
      </c>
      <c r="K101" s="21" t="s">
        <v>119</v>
      </c>
    </row>
    <row r="102" spans="1:11" ht="15" customHeight="1" x14ac:dyDescent="0.25">
      <c r="A102" s="20" t="s">
        <v>160</v>
      </c>
      <c r="B102" s="12" t="s">
        <v>118</v>
      </c>
      <c r="C102" s="12" t="s">
        <v>181</v>
      </c>
      <c r="D102" s="12">
        <v>1</v>
      </c>
      <c r="E102" s="12">
        <v>389</v>
      </c>
      <c r="F102" s="12" t="s">
        <v>251</v>
      </c>
      <c r="G102" s="12" t="s">
        <v>243</v>
      </c>
      <c r="H102" s="12">
        <v>4</v>
      </c>
      <c r="I102" s="12" t="s">
        <v>246</v>
      </c>
      <c r="J102" s="20">
        <v>1</v>
      </c>
      <c r="K102" s="21" t="s">
        <v>121</v>
      </c>
    </row>
    <row r="103" spans="1:11" ht="15" customHeight="1" x14ac:dyDescent="0.25">
      <c r="A103" s="20" t="s">
        <v>160</v>
      </c>
      <c r="B103" s="12" t="s">
        <v>118</v>
      </c>
      <c r="C103" s="12" t="s">
        <v>181</v>
      </c>
      <c r="D103" s="12">
        <v>1</v>
      </c>
      <c r="E103" s="12">
        <v>390</v>
      </c>
      <c r="F103" s="12" t="s">
        <v>245</v>
      </c>
      <c r="G103" s="12" t="s">
        <v>246</v>
      </c>
      <c r="H103" s="12">
        <v>4</v>
      </c>
      <c r="I103" s="12" t="s">
        <v>246</v>
      </c>
      <c r="J103" s="20">
        <v>1</v>
      </c>
      <c r="K103" s="21" t="s">
        <v>119</v>
      </c>
    </row>
    <row r="104" spans="1:11" ht="15" customHeight="1" x14ac:dyDescent="0.25">
      <c r="A104" s="20" t="s">
        <v>160</v>
      </c>
      <c r="B104" s="12" t="s">
        <v>118</v>
      </c>
      <c r="C104" s="12" t="s">
        <v>181</v>
      </c>
      <c r="D104" s="12">
        <v>3</v>
      </c>
      <c r="E104" s="12">
        <v>391</v>
      </c>
      <c r="F104" s="12" t="s">
        <v>249</v>
      </c>
      <c r="G104" s="12" t="s">
        <v>250</v>
      </c>
      <c r="H104" s="12">
        <v>0</v>
      </c>
      <c r="I104" s="12" t="s">
        <v>246</v>
      </c>
      <c r="J104" s="20">
        <v>1</v>
      </c>
      <c r="K104" s="21" t="s">
        <v>119</v>
      </c>
    </row>
    <row r="105" spans="1:11" ht="15" customHeight="1" x14ac:dyDescent="0.25">
      <c r="A105" s="20" t="s">
        <v>160</v>
      </c>
      <c r="B105" s="12" t="s">
        <v>118</v>
      </c>
      <c r="C105" s="12" t="s">
        <v>188</v>
      </c>
      <c r="D105" s="12">
        <v>4</v>
      </c>
      <c r="E105" s="12">
        <v>392</v>
      </c>
      <c r="F105" s="12" t="s">
        <v>249</v>
      </c>
      <c r="G105" s="12" t="s">
        <v>250</v>
      </c>
      <c r="H105" s="12">
        <v>0</v>
      </c>
      <c r="I105" s="12" t="s">
        <v>246</v>
      </c>
      <c r="J105" s="20">
        <v>2</v>
      </c>
      <c r="K105" s="21" t="s">
        <v>119</v>
      </c>
    </row>
    <row r="106" spans="1:11" ht="15" customHeight="1" x14ac:dyDescent="0.25">
      <c r="A106" s="20" t="s">
        <v>160</v>
      </c>
      <c r="B106" s="12" t="s">
        <v>118</v>
      </c>
      <c r="C106" s="12" t="s">
        <v>188</v>
      </c>
      <c r="D106" s="12">
        <v>5</v>
      </c>
      <c r="E106" s="12">
        <v>393</v>
      </c>
      <c r="F106" s="12" t="s">
        <v>249</v>
      </c>
      <c r="G106" s="12" t="s">
        <v>250</v>
      </c>
      <c r="H106" s="12">
        <v>0</v>
      </c>
      <c r="I106" s="12" t="s">
        <v>246</v>
      </c>
      <c r="J106" s="20">
        <v>2</v>
      </c>
      <c r="K106" s="21" t="s">
        <v>121</v>
      </c>
    </row>
    <row r="107" spans="1:11" ht="15" customHeight="1" x14ac:dyDescent="0.25">
      <c r="A107" s="20" t="s">
        <v>241</v>
      </c>
      <c r="B107" s="12" t="s">
        <v>252</v>
      </c>
      <c r="C107" s="12">
        <v>1</v>
      </c>
      <c r="D107" s="12">
        <v>2</v>
      </c>
      <c r="E107" s="12">
        <v>586</v>
      </c>
      <c r="F107" s="12" t="s">
        <v>242</v>
      </c>
      <c r="G107" s="12" t="s">
        <v>243</v>
      </c>
      <c r="H107" s="12">
        <v>10</v>
      </c>
      <c r="I107" s="12" t="s">
        <v>246</v>
      </c>
      <c r="J107" s="20">
        <v>1</v>
      </c>
      <c r="K107" s="21" t="s">
        <v>121</v>
      </c>
    </row>
    <row r="108" spans="1:11" ht="15" customHeight="1" x14ac:dyDescent="0.25">
      <c r="A108" s="20" t="s">
        <v>241</v>
      </c>
      <c r="B108" s="12" t="s">
        <v>252</v>
      </c>
      <c r="C108" s="12">
        <v>1</v>
      </c>
      <c r="D108" s="12">
        <v>2</v>
      </c>
      <c r="E108" s="12">
        <v>587</v>
      </c>
      <c r="F108" s="12" t="s">
        <v>245</v>
      </c>
      <c r="G108" s="12" t="s">
        <v>250</v>
      </c>
      <c r="H108" s="12">
        <v>10</v>
      </c>
      <c r="I108" s="12" t="s">
        <v>246</v>
      </c>
      <c r="J108" s="20">
        <v>1</v>
      </c>
      <c r="K108" s="21" t="s">
        <v>119</v>
      </c>
    </row>
    <row r="109" spans="1:11" ht="15" customHeight="1" x14ac:dyDescent="0.25">
      <c r="A109" s="20" t="s">
        <v>241</v>
      </c>
      <c r="B109" s="12" t="s">
        <v>252</v>
      </c>
      <c r="C109" s="12">
        <v>1</v>
      </c>
      <c r="D109" s="12">
        <v>2</v>
      </c>
      <c r="E109" s="12">
        <v>588</v>
      </c>
      <c r="F109" s="12" t="s">
        <v>242</v>
      </c>
      <c r="G109" s="12" t="s">
        <v>243</v>
      </c>
      <c r="H109" s="12">
        <v>5</v>
      </c>
      <c r="I109" s="12" t="s">
        <v>246</v>
      </c>
      <c r="J109" s="20">
        <v>1</v>
      </c>
      <c r="K109" s="21" t="s">
        <v>119</v>
      </c>
    </row>
    <row r="110" spans="1:11" ht="15" customHeight="1" x14ac:dyDescent="0.25">
      <c r="A110" s="20" t="s">
        <v>241</v>
      </c>
      <c r="B110" s="12" t="s">
        <v>252</v>
      </c>
      <c r="C110" s="12">
        <v>1</v>
      </c>
      <c r="D110" s="12">
        <v>2</v>
      </c>
      <c r="E110" s="12">
        <f t="shared" ref="E110:E143" si="0">E109+1</f>
        <v>589</v>
      </c>
      <c r="F110" s="12" t="s">
        <v>245</v>
      </c>
      <c r="G110" s="12" t="s">
        <v>250</v>
      </c>
      <c r="H110" s="12">
        <v>5</v>
      </c>
      <c r="I110" s="12" t="s">
        <v>246</v>
      </c>
      <c r="J110" s="20">
        <v>1</v>
      </c>
      <c r="K110" s="21" t="s">
        <v>119</v>
      </c>
    </row>
    <row r="111" spans="1:11" ht="15" customHeight="1" x14ac:dyDescent="0.25">
      <c r="A111" s="20" t="s">
        <v>241</v>
      </c>
      <c r="B111" s="12" t="s">
        <v>252</v>
      </c>
      <c r="C111" s="12">
        <v>1</v>
      </c>
      <c r="D111" s="12">
        <v>2</v>
      </c>
      <c r="E111" s="12">
        <f t="shared" si="0"/>
        <v>590</v>
      </c>
      <c r="F111" s="12" t="s">
        <v>242</v>
      </c>
      <c r="G111" s="12" t="s">
        <v>243</v>
      </c>
      <c r="H111" s="12">
        <v>12</v>
      </c>
      <c r="I111" s="12" t="s">
        <v>246</v>
      </c>
      <c r="J111" s="20">
        <v>1</v>
      </c>
      <c r="K111" s="21" t="s">
        <v>119</v>
      </c>
    </row>
    <row r="112" spans="1:11" ht="15" customHeight="1" x14ac:dyDescent="0.25">
      <c r="A112" s="20" t="s">
        <v>241</v>
      </c>
      <c r="B112" s="12" t="s">
        <v>252</v>
      </c>
      <c r="C112" s="12">
        <v>1</v>
      </c>
      <c r="D112" s="12">
        <v>2</v>
      </c>
      <c r="E112" s="12">
        <f t="shared" si="0"/>
        <v>591</v>
      </c>
      <c r="F112" s="12" t="s">
        <v>245</v>
      </c>
      <c r="G112" s="12" t="s">
        <v>250</v>
      </c>
      <c r="H112" s="12">
        <v>12</v>
      </c>
      <c r="I112" s="12" t="s">
        <v>246</v>
      </c>
      <c r="J112" s="20">
        <v>1</v>
      </c>
      <c r="K112" s="21" t="s">
        <v>119</v>
      </c>
    </row>
    <row r="113" spans="1:11" ht="15" customHeight="1" x14ac:dyDescent="0.25">
      <c r="A113" s="20" t="s">
        <v>241</v>
      </c>
      <c r="B113" s="12" t="s">
        <v>252</v>
      </c>
      <c r="C113" s="12">
        <v>1</v>
      </c>
      <c r="D113" s="12">
        <v>2</v>
      </c>
      <c r="E113" s="12">
        <f t="shared" si="0"/>
        <v>592</v>
      </c>
      <c r="F113" s="12" t="s">
        <v>249</v>
      </c>
      <c r="G113" s="12" t="s">
        <v>250</v>
      </c>
      <c r="H113" s="12">
        <v>0</v>
      </c>
      <c r="I113" s="12" t="s">
        <v>246</v>
      </c>
      <c r="J113" s="20">
        <v>1</v>
      </c>
      <c r="K113" s="21" t="s">
        <v>121</v>
      </c>
    </row>
    <row r="114" spans="1:11" ht="15" customHeight="1" x14ac:dyDescent="0.25">
      <c r="A114" s="20" t="s">
        <v>241</v>
      </c>
      <c r="B114" s="12" t="s">
        <v>252</v>
      </c>
      <c r="C114" s="12">
        <v>1</v>
      </c>
      <c r="D114" s="12">
        <v>3</v>
      </c>
      <c r="E114" s="12">
        <f t="shared" si="0"/>
        <v>593</v>
      </c>
      <c r="F114" s="12" t="s">
        <v>247</v>
      </c>
      <c r="G114" s="12" t="s">
        <v>243</v>
      </c>
      <c r="H114" s="12">
        <v>6</v>
      </c>
      <c r="I114" s="12" t="s">
        <v>246</v>
      </c>
      <c r="J114" s="20">
        <v>1</v>
      </c>
      <c r="K114" s="21" t="s">
        <v>119</v>
      </c>
    </row>
    <row r="115" spans="1:11" ht="15" customHeight="1" x14ac:dyDescent="0.25">
      <c r="A115" s="20" t="s">
        <v>241</v>
      </c>
      <c r="B115" s="12" t="s">
        <v>252</v>
      </c>
      <c r="C115" s="12">
        <v>1</v>
      </c>
      <c r="D115" s="12">
        <v>3</v>
      </c>
      <c r="E115" s="12">
        <f t="shared" si="0"/>
        <v>594</v>
      </c>
      <c r="F115" s="12" t="s">
        <v>245</v>
      </c>
      <c r="G115" s="12" t="s">
        <v>250</v>
      </c>
      <c r="H115" s="12">
        <v>6</v>
      </c>
      <c r="I115" s="12" t="s">
        <v>246</v>
      </c>
      <c r="J115" s="20">
        <v>1</v>
      </c>
      <c r="K115" s="21" t="s">
        <v>119</v>
      </c>
    </row>
    <row r="116" spans="1:11" ht="15" customHeight="1" x14ac:dyDescent="0.25">
      <c r="A116" s="20" t="s">
        <v>241</v>
      </c>
      <c r="B116" s="12" t="s">
        <v>252</v>
      </c>
      <c r="C116" s="12">
        <v>1</v>
      </c>
      <c r="D116" s="12">
        <v>3</v>
      </c>
      <c r="E116" s="12">
        <f t="shared" si="0"/>
        <v>595</v>
      </c>
      <c r="F116" s="12" t="s">
        <v>247</v>
      </c>
      <c r="G116" s="12" t="s">
        <v>243</v>
      </c>
      <c r="H116" s="12">
        <v>5</v>
      </c>
      <c r="I116" s="12" t="s">
        <v>246</v>
      </c>
      <c r="J116" s="20">
        <v>1</v>
      </c>
      <c r="K116" s="21" t="s">
        <v>119</v>
      </c>
    </row>
    <row r="117" spans="1:11" ht="15" customHeight="1" x14ac:dyDescent="0.25">
      <c r="A117" s="20" t="s">
        <v>241</v>
      </c>
      <c r="B117" s="12" t="s">
        <v>252</v>
      </c>
      <c r="C117" s="12">
        <v>1</v>
      </c>
      <c r="D117" s="12">
        <v>3</v>
      </c>
      <c r="E117" s="12">
        <f t="shared" si="0"/>
        <v>596</v>
      </c>
      <c r="F117" s="12" t="s">
        <v>245</v>
      </c>
      <c r="G117" s="12" t="s">
        <v>250</v>
      </c>
      <c r="H117" s="12">
        <v>5</v>
      </c>
      <c r="I117" s="12" t="s">
        <v>246</v>
      </c>
      <c r="J117" s="20">
        <v>1</v>
      </c>
      <c r="K117" s="21" t="s">
        <v>119</v>
      </c>
    </row>
    <row r="118" spans="1:11" ht="15" customHeight="1" x14ac:dyDescent="0.25">
      <c r="A118" s="20" t="s">
        <v>241</v>
      </c>
      <c r="B118" s="12" t="s">
        <v>252</v>
      </c>
      <c r="C118" s="12">
        <v>2</v>
      </c>
      <c r="D118" s="12">
        <v>2</v>
      </c>
      <c r="E118" s="12">
        <f t="shared" si="0"/>
        <v>597</v>
      </c>
      <c r="F118" s="12" t="s">
        <v>249</v>
      </c>
      <c r="G118" s="12" t="s">
        <v>250</v>
      </c>
      <c r="H118" s="12">
        <v>0</v>
      </c>
      <c r="I118" s="12" t="s">
        <v>246</v>
      </c>
      <c r="J118" s="20">
        <v>3</v>
      </c>
      <c r="K118" s="21" t="s">
        <v>119</v>
      </c>
    </row>
    <row r="119" spans="1:11" ht="15" customHeight="1" x14ac:dyDescent="0.25">
      <c r="A119" s="20" t="s">
        <v>241</v>
      </c>
      <c r="B119" s="12" t="s">
        <v>252</v>
      </c>
      <c r="C119" s="12">
        <v>2</v>
      </c>
      <c r="D119" s="12">
        <v>4</v>
      </c>
      <c r="E119" s="12">
        <f t="shared" si="0"/>
        <v>598</v>
      </c>
      <c r="F119" s="12" t="s">
        <v>249</v>
      </c>
      <c r="G119" s="12" t="s">
        <v>250</v>
      </c>
      <c r="H119" s="12">
        <v>0</v>
      </c>
      <c r="I119" s="12" t="s">
        <v>246</v>
      </c>
      <c r="J119" s="20">
        <v>3</v>
      </c>
      <c r="K119" s="21" t="s">
        <v>119</v>
      </c>
    </row>
    <row r="120" spans="1:11" ht="15" customHeight="1" x14ac:dyDescent="0.25">
      <c r="A120" s="20" t="s">
        <v>241</v>
      </c>
      <c r="B120" s="12" t="s">
        <v>252</v>
      </c>
      <c r="C120" s="12">
        <v>2</v>
      </c>
      <c r="D120" s="12">
        <v>4</v>
      </c>
      <c r="E120" s="12">
        <f t="shared" si="0"/>
        <v>599</v>
      </c>
      <c r="F120" s="12" t="s">
        <v>242</v>
      </c>
      <c r="G120" s="12" t="s">
        <v>243</v>
      </c>
      <c r="H120" s="12">
        <v>13</v>
      </c>
      <c r="I120" s="12" t="s">
        <v>246</v>
      </c>
      <c r="J120" s="20">
        <v>3</v>
      </c>
      <c r="K120" s="21" t="s">
        <v>119</v>
      </c>
    </row>
    <row r="121" spans="1:11" ht="15" customHeight="1" x14ac:dyDescent="0.25">
      <c r="A121" s="20" t="s">
        <v>241</v>
      </c>
      <c r="B121" s="12" t="s">
        <v>252</v>
      </c>
      <c r="C121" s="12">
        <v>2</v>
      </c>
      <c r="D121" s="12">
        <v>4</v>
      </c>
      <c r="E121" s="12">
        <f t="shared" si="0"/>
        <v>600</v>
      </c>
      <c r="F121" s="12" t="s">
        <v>245</v>
      </c>
      <c r="G121" s="12" t="s">
        <v>250</v>
      </c>
      <c r="H121" s="12">
        <v>13</v>
      </c>
      <c r="I121" s="12" t="s">
        <v>246</v>
      </c>
      <c r="J121" s="20">
        <v>3</v>
      </c>
      <c r="K121" s="21" t="s">
        <v>119</v>
      </c>
    </row>
    <row r="122" spans="1:11" ht="15" customHeight="1" x14ac:dyDescent="0.25">
      <c r="A122" s="20" t="s">
        <v>241</v>
      </c>
      <c r="B122" s="12" t="s">
        <v>252</v>
      </c>
      <c r="C122" s="12">
        <v>2</v>
      </c>
      <c r="D122" s="12">
        <v>4</v>
      </c>
      <c r="E122" s="12">
        <f t="shared" si="0"/>
        <v>601</v>
      </c>
      <c r="F122" s="12" t="s">
        <v>242</v>
      </c>
      <c r="G122" s="12" t="s">
        <v>243</v>
      </c>
      <c r="H122" s="12">
        <v>6</v>
      </c>
      <c r="I122" s="12" t="s">
        <v>246</v>
      </c>
      <c r="J122" s="20">
        <v>3</v>
      </c>
      <c r="K122" s="21" t="s">
        <v>119</v>
      </c>
    </row>
    <row r="123" spans="1:11" ht="15" customHeight="1" x14ac:dyDescent="0.25">
      <c r="A123" s="20" t="s">
        <v>241</v>
      </c>
      <c r="B123" s="12" t="s">
        <v>252</v>
      </c>
      <c r="C123" s="12">
        <v>2</v>
      </c>
      <c r="D123" s="12">
        <v>4</v>
      </c>
      <c r="E123" s="12">
        <f t="shared" si="0"/>
        <v>602</v>
      </c>
      <c r="F123" s="12" t="s">
        <v>245</v>
      </c>
      <c r="G123" s="12" t="s">
        <v>250</v>
      </c>
      <c r="H123" s="12">
        <v>6</v>
      </c>
      <c r="I123" s="12" t="s">
        <v>246</v>
      </c>
      <c r="J123" s="20">
        <v>3</v>
      </c>
      <c r="K123" s="21" t="s">
        <v>121</v>
      </c>
    </row>
    <row r="124" spans="1:11" ht="15" customHeight="1" x14ac:dyDescent="0.25">
      <c r="A124" s="20" t="s">
        <v>241</v>
      </c>
      <c r="B124" s="12" t="s">
        <v>252</v>
      </c>
      <c r="C124" s="12">
        <v>3</v>
      </c>
      <c r="D124" s="12">
        <v>2</v>
      </c>
      <c r="E124" s="12">
        <f t="shared" si="0"/>
        <v>603</v>
      </c>
      <c r="F124" s="12" t="s">
        <v>249</v>
      </c>
      <c r="G124" s="12" t="s">
        <v>250</v>
      </c>
      <c r="H124" s="12">
        <v>0</v>
      </c>
      <c r="I124" s="12" t="s">
        <v>246</v>
      </c>
      <c r="J124" s="20">
        <v>2</v>
      </c>
      <c r="K124" s="21" t="s">
        <v>119</v>
      </c>
    </row>
    <row r="125" spans="1:11" ht="15" customHeight="1" x14ac:dyDescent="0.25">
      <c r="A125" s="20" t="s">
        <v>241</v>
      </c>
      <c r="B125" s="12" t="s">
        <v>252</v>
      </c>
      <c r="C125" s="12">
        <v>3</v>
      </c>
      <c r="D125" s="12">
        <v>2</v>
      </c>
      <c r="E125" s="12">
        <f t="shared" si="0"/>
        <v>604</v>
      </c>
      <c r="F125" s="12" t="s">
        <v>242</v>
      </c>
      <c r="G125" s="12" t="s">
        <v>243</v>
      </c>
      <c r="H125" s="12">
        <v>2</v>
      </c>
      <c r="I125" s="12" t="s">
        <v>246</v>
      </c>
      <c r="J125" s="20">
        <v>2</v>
      </c>
      <c r="K125" s="21" t="s">
        <v>119</v>
      </c>
    </row>
    <row r="126" spans="1:11" ht="15" customHeight="1" x14ac:dyDescent="0.25">
      <c r="A126" s="20" t="s">
        <v>241</v>
      </c>
      <c r="B126" s="12" t="s">
        <v>252</v>
      </c>
      <c r="C126" s="12">
        <v>3</v>
      </c>
      <c r="D126" s="12">
        <v>3</v>
      </c>
      <c r="E126" s="12">
        <f t="shared" si="0"/>
        <v>605</v>
      </c>
      <c r="F126" s="12" t="s">
        <v>249</v>
      </c>
      <c r="G126" s="12" t="s">
        <v>250</v>
      </c>
      <c r="H126" s="12">
        <v>0</v>
      </c>
      <c r="I126" s="12" t="s">
        <v>246</v>
      </c>
      <c r="J126" s="20">
        <v>2</v>
      </c>
      <c r="K126" s="21" t="s">
        <v>119</v>
      </c>
    </row>
    <row r="127" spans="1:11" ht="15" customHeight="1" x14ac:dyDescent="0.25">
      <c r="A127" s="20" t="s">
        <v>241</v>
      </c>
      <c r="B127" s="12" t="s">
        <v>252</v>
      </c>
      <c r="C127" s="12">
        <v>3</v>
      </c>
      <c r="D127" s="12">
        <v>3</v>
      </c>
      <c r="E127" s="12">
        <f t="shared" si="0"/>
        <v>606</v>
      </c>
      <c r="F127" s="12" t="s">
        <v>249</v>
      </c>
      <c r="G127" s="12" t="s">
        <v>243</v>
      </c>
      <c r="H127" s="12">
        <v>4</v>
      </c>
      <c r="I127" s="12" t="s">
        <v>246</v>
      </c>
      <c r="J127" s="20">
        <v>2</v>
      </c>
      <c r="K127" s="21" t="s">
        <v>119</v>
      </c>
    </row>
    <row r="128" spans="1:11" ht="15" customHeight="1" x14ac:dyDescent="0.25">
      <c r="A128" s="20" t="s">
        <v>241</v>
      </c>
      <c r="B128" s="12" t="s">
        <v>252</v>
      </c>
      <c r="C128" s="12">
        <v>3</v>
      </c>
      <c r="D128" s="12">
        <v>3</v>
      </c>
      <c r="E128" s="12">
        <f t="shared" si="0"/>
        <v>607</v>
      </c>
      <c r="F128" s="12" t="s">
        <v>245</v>
      </c>
      <c r="G128" s="12" t="s">
        <v>250</v>
      </c>
      <c r="H128" s="12">
        <v>4</v>
      </c>
      <c r="I128" s="12" t="s">
        <v>246</v>
      </c>
      <c r="J128" s="20">
        <v>2</v>
      </c>
      <c r="K128" s="21" t="s">
        <v>121</v>
      </c>
    </row>
    <row r="129" spans="1:11" ht="15" customHeight="1" x14ac:dyDescent="0.25">
      <c r="A129" s="20" t="s">
        <v>241</v>
      </c>
      <c r="B129" s="12" t="s">
        <v>252</v>
      </c>
      <c r="C129" s="12">
        <v>3</v>
      </c>
      <c r="D129" s="12">
        <v>6</v>
      </c>
      <c r="E129" s="12">
        <f t="shared" si="0"/>
        <v>608</v>
      </c>
      <c r="F129" s="12" t="s">
        <v>249</v>
      </c>
      <c r="G129" s="12" t="s">
        <v>250</v>
      </c>
      <c r="H129" s="12">
        <v>0</v>
      </c>
      <c r="I129" s="12" t="s">
        <v>246</v>
      </c>
      <c r="J129" s="20">
        <v>2</v>
      </c>
      <c r="K129" s="21" t="s">
        <v>121</v>
      </c>
    </row>
    <row r="130" spans="1:11" ht="15" customHeight="1" x14ac:dyDescent="0.25">
      <c r="A130" s="20" t="s">
        <v>241</v>
      </c>
      <c r="B130" s="12" t="s">
        <v>252</v>
      </c>
      <c r="C130" s="12">
        <v>3</v>
      </c>
      <c r="D130" s="12">
        <v>1</v>
      </c>
      <c r="E130" s="12">
        <f t="shared" si="0"/>
        <v>609</v>
      </c>
      <c r="F130" s="12" t="s">
        <v>242</v>
      </c>
      <c r="G130" s="12" t="s">
        <v>243</v>
      </c>
      <c r="H130" s="12">
        <v>1</v>
      </c>
      <c r="I130" s="12" t="s">
        <v>246</v>
      </c>
      <c r="J130" s="20">
        <v>2</v>
      </c>
      <c r="K130" s="21" t="s">
        <v>119</v>
      </c>
    </row>
    <row r="131" spans="1:11" ht="15" customHeight="1" x14ac:dyDescent="0.25">
      <c r="A131" s="20" t="s">
        <v>241</v>
      </c>
      <c r="B131" s="12" t="s">
        <v>252</v>
      </c>
      <c r="C131" s="12">
        <v>3</v>
      </c>
      <c r="D131" s="12">
        <v>1</v>
      </c>
      <c r="E131" s="12">
        <f t="shared" si="0"/>
        <v>610</v>
      </c>
      <c r="F131" s="12" t="s">
        <v>247</v>
      </c>
      <c r="G131" s="12" t="s">
        <v>250</v>
      </c>
      <c r="H131" s="12">
        <v>0</v>
      </c>
      <c r="I131" s="12" t="s">
        <v>246</v>
      </c>
      <c r="J131" s="20">
        <v>2</v>
      </c>
      <c r="K131" s="21" t="s">
        <v>119</v>
      </c>
    </row>
    <row r="132" spans="1:11" ht="15" customHeight="1" x14ac:dyDescent="0.25">
      <c r="A132" s="20" t="s">
        <v>241</v>
      </c>
      <c r="B132" s="12" t="s">
        <v>252</v>
      </c>
      <c r="C132" s="12">
        <v>3</v>
      </c>
      <c r="D132" s="12">
        <v>1</v>
      </c>
      <c r="E132" s="12">
        <f t="shared" si="0"/>
        <v>611</v>
      </c>
      <c r="F132" s="12" t="s">
        <v>251</v>
      </c>
      <c r="G132" s="12" t="s">
        <v>250</v>
      </c>
      <c r="H132" s="12">
        <v>0</v>
      </c>
      <c r="I132" s="12" t="s">
        <v>246</v>
      </c>
      <c r="J132" s="20">
        <v>2</v>
      </c>
      <c r="K132" s="21" t="s">
        <v>121</v>
      </c>
    </row>
    <row r="133" spans="1:11" ht="15" customHeight="1" x14ac:dyDescent="0.25">
      <c r="A133" s="20" t="s">
        <v>241</v>
      </c>
      <c r="B133" s="12" t="s">
        <v>252</v>
      </c>
      <c r="C133" s="12">
        <v>3</v>
      </c>
      <c r="D133" s="12">
        <v>4</v>
      </c>
      <c r="E133" s="12">
        <f t="shared" si="0"/>
        <v>612</v>
      </c>
      <c r="F133" s="12" t="s">
        <v>242</v>
      </c>
      <c r="G133" s="12" t="s">
        <v>250</v>
      </c>
      <c r="H133" s="12">
        <v>0</v>
      </c>
      <c r="I133" s="12" t="s">
        <v>246</v>
      </c>
      <c r="J133" s="20">
        <v>2</v>
      </c>
      <c r="K133" s="21" t="s">
        <v>119</v>
      </c>
    </row>
    <row r="134" spans="1:11" ht="15" customHeight="1" x14ac:dyDescent="0.25">
      <c r="A134" s="20" t="s">
        <v>241</v>
      </c>
      <c r="B134" s="12" t="s">
        <v>252</v>
      </c>
      <c r="C134" s="12">
        <v>3</v>
      </c>
      <c r="D134" s="12">
        <v>5</v>
      </c>
      <c r="E134" s="12">
        <f t="shared" si="0"/>
        <v>613</v>
      </c>
      <c r="F134" s="12" t="s">
        <v>242</v>
      </c>
      <c r="G134" s="12" t="s">
        <v>250</v>
      </c>
      <c r="H134" s="12" t="s">
        <v>253</v>
      </c>
      <c r="I134" s="12" t="s">
        <v>246</v>
      </c>
      <c r="J134" s="20">
        <v>2</v>
      </c>
      <c r="K134" s="21" t="s">
        <v>119</v>
      </c>
    </row>
    <row r="135" spans="1:11" ht="15" customHeight="1" x14ac:dyDescent="0.25">
      <c r="A135" s="20" t="s">
        <v>241</v>
      </c>
      <c r="B135" s="12" t="s">
        <v>252</v>
      </c>
      <c r="C135" s="12">
        <v>3</v>
      </c>
      <c r="D135" s="12">
        <v>5</v>
      </c>
      <c r="E135" s="12">
        <f t="shared" si="0"/>
        <v>614</v>
      </c>
      <c r="F135" s="12" t="s">
        <v>242</v>
      </c>
      <c r="G135" s="12" t="s">
        <v>243</v>
      </c>
      <c r="H135" s="12">
        <v>9</v>
      </c>
      <c r="I135" s="12" t="s">
        <v>246</v>
      </c>
      <c r="J135" s="20">
        <v>2</v>
      </c>
      <c r="K135" s="21" t="s">
        <v>119</v>
      </c>
    </row>
    <row r="136" spans="1:11" ht="15" customHeight="1" x14ac:dyDescent="0.25">
      <c r="A136" s="20" t="s">
        <v>241</v>
      </c>
      <c r="B136" s="12" t="s">
        <v>252</v>
      </c>
      <c r="C136" s="12">
        <v>3</v>
      </c>
      <c r="D136" s="12">
        <v>5</v>
      </c>
      <c r="E136" s="12">
        <f t="shared" si="0"/>
        <v>615</v>
      </c>
      <c r="F136" s="12" t="s">
        <v>245</v>
      </c>
      <c r="G136" s="12" t="s">
        <v>250</v>
      </c>
      <c r="H136" s="12">
        <v>9</v>
      </c>
      <c r="I136" s="12" t="s">
        <v>246</v>
      </c>
      <c r="J136" s="20">
        <v>2</v>
      </c>
      <c r="K136" s="21" t="s">
        <v>119</v>
      </c>
    </row>
    <row r="137" spans="1:11" ht="15" customHeight="1" x14ac:dyDescent="0.25">
      <c r="A137" s="20" t="s">
        <v>241</v>
      </c>
      <c r="B137" s="12" t="s">
        <v>252</v>
      </c>
      <c r="C137" s="12">
        <v>3</v>
      </c>
      <c r="D137" s="12">
        <v>5</v>
      </c>
      <c r="E137" s="12">
        <f t="shared" si="0"/>
        <v>616</v>
      </c>
      <c r="F137" s="12" t="s">
        <v>242</v>
      </c>
      <c r="G137" s="12" t="s">
        <v>243</v>
      </c>
      <c r="H137" s="12">
        <v>44</v>
      </c>
      <c r="I137" s="12" t="s">
        <v>246</v>
      </c>
      <c r="J137" s="20">
        <v>2</v>
      </c>
      <c r="K137" s="21" t="s">
        <v>119</v>
      </c>
    </row>
    <row r="138" spans="1:11" ht="15" customHeight="1" x14ac:dyDescent="0.25">
      <c r="A138" s="20" t="s">
        <v>241</v>
      </c>
      <c r="B138" s="12" t="s">
        <v>252</v>
      </c>
      <c r="C138" s="12">
        <v>3</v>
      </c>
      <c r="D138" s="12">
        <v>5</v>
      </c>
      <c r="E138" s="12">
        <f t="shared" si="0"/>
        <v>617</v>
      </c>
      <c r="F138" s="12" t="s">
        <v>245</v>
      </c>
      <c r="G138" s="12" t="s">
        <v>250</v>
      </c>
      <c r="H138" s="12">
        <v>44</v>
      </c>
      <c r="I138" s="12" t="s">
        <v>246</v>
      </c>
      <c r="J138" s="20">
        <v>2</v>
      </c>
      <c r="K138" s="21" t="s">
        <v>119</v>
      </c>
    </row>
    <row r="139" spans="1:11" ht="15" customHeight="1" x14ac:dyDescent="0.25">
      <c r="A139" s="20" t="s">
        <v>241</v>
      </c>
      <c r="B139" s="12" t="s">
        <v>252</v>
      </c>
      <c r="C139" s="12">
        <v>4</v>
      </c>
      <c r="D139" s="12">
        <v>1</v>
      </c>
      <c r="E139" s="12">
        <f t="shared" si="0"/>
        <v>618</v>
      </c>
      <c r="F139" s="12" t="s">
        <v>249</v>
      </c>
      <c r="G139" s="12" t="s">
        <v>250</v>
      </c>
      <c r="H139" s="12">
        <v>0</v>
      </c>
      <c r="I139" s="12" t="s">
        <v>246</v>
      </c>
      <c r="J139" s="20">
        <v>1</v>
      </c>
      <c r="K139" s="21" t="s">
        <v>121</v>
      </c>
    </row>
    <row r="140" spans="1:11" ht="15" customHeight="1" x14ac:dyDescent="0.25">
      <c r="A140" s="20" t="s">
        <v>241</v>
      </c>
      <c r="B140" s="12" t="s">
        <v>252</v>
      </c>
      <c r="C140" s="12">
        <v>4</v>
      </c>
      <c r="D140" s="12">
        <v>1</v>
      </c>
      <c r="E140" s="12">
        <f t="shared" si="0"/>
        <v>619</v>
      </c>
      <c r="F140" s="12" t="s">
        <v>251</v>
      </c>
      <c r="G140" s="12" t="s">
        <v>243</v>
      </c>
      <c r="H140" s="12">
        <v>3</v>
      </c>
      <c r="I140" s="12" t="s">
        <v>246</v>
      </c>
      <c r="J140" s="20">
        <v>1</v>
      </c>
      <c r="K140" s="21" t="s">
        <v>119</v>
      </c>
    </row>
    <row r="141" spans="1:11" ht="15" customHeight="1" x14ac:dyDescent="0.25">
      <c r="A141" s="20" t="s">
        <v>241</v>
      </c>
      <c r="B141" s="12" t="s">
        <v>252</v>
      </c>
      <c r="C141" s="12">
        <v>4</v>
      </c>
      <c r="D141" s="12">
        <v>1</v>
      </c>
      <c r="E141" s="12">
        <f t="shared" si="0"/>
        <v>620</v>
      </c>
      <c r="F141" s="12" t="s">
        <v>245</v>
      </c>
      <c r="G141" s="12" t="s">
        <v>250</v>
      </c>
      <c r="H141" s="12">
        <v>3</v>
      </c>
      <c r="I141" s="12" t="s">
        <v>246</v>
      </c>
      <c r="J141" s="20">
        <v>1</v>
      </c>
      <c r="K141" s="21" t="s">
        <v>119</v>
      </c>
    </row>
    <row r="142" spans="1:11" ht="15" customHeight="1" x14ac:dyDescent="0.25">
      <c r="A142" s="20" t="s">
        <v>241</v>
      </c>
      <c r="B142" s="12" t="s">
        <v>252</v>
      </c>
      <c r="C142" s="12">
        <v>5</v>
      </c>
      <c r="D142" s="12">
        <v>3</v>
      </c>
      <c r="E142" s="12">
        <f t="shared" si="0"/>
        <v>621</v>
      </c>
      <c r="F142" s="12" t="s">
        <v>249</v>
      </c>
      <c r="G142" s="12" t="s">
        <v>250</v>
      </c>
      <c r="H142" s="12">
        <v>0</v>
      </c>
      <c r="I142" s="12" t="s">
        <v>246</v>
      </c>
      <c r="J142" s="20">
        <v>3</v>
      </c>
      <c r="K142" s="21" t="s">
        <v>119</v>
      </c>
    </row>
    <row r="143" spans="1:11" ht="15" customHeight="1" x14ac:dyDescent="0.25">
      <c r="A143" s="20" t="s">
        <v>241</v>
      </c>
      <c r="B143" s="12" t="s">
        <v>252</v>
      </c>
      <c r="C143" s="12">
        <v>6</v>
      </c>
      <c r="D143" s="12">
        <v>2</v>
      </c>
      <c r="E143" s="12">
        <f t="shared" si="0"/>
        <v>622</v>
      </c>
      <c r="F143" s="12" t="s">
        <v>249</v>
      </c>
      <c r="G143" s="12" t="s">
        <v>250</v>
      </c>
      <c r="H143" s="12">
        <v>0</v>
      </c>
      <c r="I143" s="12" t="s">
        <v>246</v>
      </c>
      <c r="J143" s="20">
        <v>1</v>
      </c>
      <c r="K143" s="21" t="s">
        <v>119</v>
      </c>
    </row>
    <row r="144" spans="1:11" ht="15" customHeight="1" x14ac:dyDescent="0.25">
      <c r="A144" s="20" t="s">
        <v>241</v>
      </c>
      <c r="B144" s="12" t="s">
        <v>252</v>
      </c>
      <c r="C144" s="12">
        <v>6</v>
      </c>
      <c r="D144" s="12">
        <v>3</v>
      </c>
      <c r="E144" s="12">
        <v>623</v>
      </c>
      <c r="F144" s="12" t="s">
        <v>249</v>
      </c>
      <c r="G144" s="12" t="s">
        <v>250</v>
      </c>
      <c r="H144" s="12">
        <v>0</v>
      </c>
      <c r="I144" s="12" t="s">
        <v>246</v>
      </c>
      <c r="J144" s="20">
        <v>1</v>
      </c>
      <c r="K144" s="21" t="s">
        <v>119</v>
      </c>
    </row>
    <row r="145" spans="1:11" ht="15" customHeight="1" x14ac:dyDescent="0.25">
      <c r="A145" s="20" t="s">
        <v>241</v>
      </c>
      <c r="B145" s="12" t="s">
        <v>252</v>
      </c>
      <c r="C145" s="12">
        <v>7</v>
      </c>
      <c r="D145" s="12">
        <v>1</v>
      </c>
      <c r="E145" s="12">
        <f t="shared" ref="E145:E201" si="1">E144+1</f>
        <v>624</v>
      </c>
      <c r="F145" s="12" t="s">
        <v>249</v>
      </c>
      <c r="G145" s="12" t="s">
        <v>250</v>
      </c>
      <c r="H145" s="12">
        <v>0</v>
      </c>
      <c r="I145" s="12" t="s">
        <v>246</v>
      </c>
      <c r="J145" s="20">
        <v>1</v>
      </c>
      <c r="K145" s="21" t="s">
        <v>119</v>
      </c>
    </row>
    <row r="146" spans="1:11" ht="15" customHeight="1" x14ac:dyDescent="0.25">
      <c r="A146" s="20" t="s">
        <v>241</v>
      </c>
      <c r="B146" s="12" t="s">
        <v>252</v>
      </c>
      <c r="C146" s="12">
        <v>7</v>
      </c>
      <c r="D146" s="12">
        <v>1</v>
      </c>
      <c r="E146" s="12">
        <f t="shared" si="1"/>
        <v>625</v>
      </c>
      <c r="F146" s="12" t="s">
        <v>242</v>
      </c>
      <c r="G146" s="12" t="s">
        <v>243</v>
      </c>
      <c r="H146" s="12">
        <v>16</v>
      </c>
      <c r="I146" s="12" t="s">
        <v>246</v>
      </c>
      <c r="J146" s="20">
        <v>1</v>
      </c>
      <c r="K146" s="21" t="s">
        <v>119</v>
      </c>
    </row>
    <row r="147" spans="1:11" ht="15" customHeight="1" x14ac:dyDescent="0.25">
      <c r="A147" s="20" t="s">
        <v>241</v>
      </c>
      <c r="B147" s="12" t="s">
        <v>252</v>
      </c>
      <c r="C147" s="12">
        <v>7</v>
      </c>
      <c r="D147" s="12">
        <v>1</v>
      </c>
      <c r="E147" s="12">
        <f t="shared" si="1"/>
        <v>626</v>
      </c>
      <c r="F147" s="12" t="s">
        <v>245</v>
      </c>
      <c r="G147" s="12" t="s">
        <v>250</v>
      </c>
      <c r="H147" s="12">
        <v>16</v>
      </c>
      <c r="I147" s="12" t="s">
        <v>246</v>
      </c>
      <c r="J147" s="20">
        <v>1</v>
      </c>
      <c r="K147" s="21" t="s">
        <v>119</v>
      </c>
    </row>
    <row r="148" spans="1:11" ht="15" customHeight="1" x14ac:dyDescent="0.25">
      <c r="A148" s="20" t="s">
        <v>241</v>
      </c>
      <c r="B148" s="12" t="s">
        <v>252</v>
      </c>
      <c r="C148" s="12">
        <v>7</v>
      </c>
      <c r="D148" s="12">
        <v>1</v>
      </c>
      <c r="E148" s="12">
        <f t="shared" si="1"/>
        <v>627</v>
      </c>
      <c r="F148" s="12" t="s">
        <v>242</v>
      </c>
      <c r="G148" s="12" t="s">
        <v>243</v>
      </c>
      <c r="H148" s="12">
        <v>14</v>
      </c>
      <c r="I148" s="12" t="s">
        <v>246</v>
      </c>
      <c r="J148" s="20">
        <v>1</v>
      </c>
      <c r="K148" s="21" t="s">
        <v>119</v>
      </c>
    </row>
    <row r="149" spans="1:11" ht="15" customHeight="1" x14ac:dyDescent="0.25">
      <c r="A149" s="20" t="s">
        <v>241</v>
      </c>
      <c r="B149" s="12" t="s">
        <v>252</v>
      </c>
      <c r="C149" s="12">
        <v>7</v>
      </c>
      <c r="D149" s="12">
        <v>1</v>
      </c>
      <c r="E149" s="12">
        <f t="shared" si="1"/>
        <v>628</v>
      </c>
      <c r="F149" s="12" t="s">
        <v>245</v>
      </c>
      <c r="G149" s="12" t="s">
        <v>250</v>
      </c>
      <c r="H149" s="12">
        <v>14</v>
      </c>
      <c r="I149" s="12" t="s">
        <v>246</v>
      </c>
      <c r="J149" s="20">
        <v>1</v>
      </c>
      <c r="K149" s="21" t="s">
        <v>119</v>
      </c>
    </row>
    <row r="150" spans="1:11" ht="15" customHeight="1" x14ac:dyDescent="0.25">
      <c r="A150" s="20" t="s">
        <v>241</v>
      </c>
      <c r="B150" s="12" t="s">
        <v>252</v>
      </c>
      <c r="C150" s="12">
        <v>7</v>
      </c>
      <c r="D150" s="12">
        <v>1</v>
      </c>
      <c r="E150" s="12">
        <f t="shared" si="1"/>
        <v>629</v>
      </c>
      <c r="F150" s="12" t="s">
        <v>242</v>
      </c>
      <c r="G150" s="12" t="s">
        <v>243</v>
      </c>
      <c r="H150" s="12">
        <v>27</v>
      </c>
      <c r="I150" s="12" t="s">
        <v>246</v>
      </c>
      <c r="J150" s="20">
        <v>1</v>
      </c>
      <c r="K150" s="21" t="s">
        <v>119</v>
      </c>
    </row>
    <row r="151" spans="1:11" ht="15" customHeight="1" x14ac:dyDescent="0.25">
      <c r="A151" s="20" t="s">
        <v>241</v>
      </c>
      <c r="B151" s="12" t="s">
        <v>252</v>
      </c>
      <c r="C151" s="12">
        <v>7</v>
      </c>
      <c r="D151" s="12">
        <v>1</v>
      </c>
      <c r="E151" s="12">
        <f t="shared" si="1"/>
        <v>630</v>
      </c>
      <c r="F151" s="12" t="s">
        <v>245</v>
      </c>
      <c r="G151" s="12" t="s">
        <v>250</v>
      </c>
      <c r="H151" s="12">
        <v>33</v>
      </c>
      <c r="I151" s="12" t="s">
        <v>246</v>
      </c>
      <c r="J151" s="20">
        <v>1</v>
      </c>
      <c r="K151" s="21" t="s">
        <v>119</v>
      </c>
    </row>
    <row r="152" spans="1:11" ht="15" customHeight="1" x14ac:dyDescent="0.25">
      <c r="A152" s="20" t="s">
        <v>241</v>
      </c>
      <c r="B152" s="12" t="s">
        <v>252</v>
      </c>
      <c r="C152" s="12">
        <v>7</v>
      </c>
      <c r="D152" s="12">
        <v>1</v>
      </c>
      <c r="E152" s="12">
        <f t="shared" si="1"/>
        <v>631</v>
      </c>
      <c r="F152" s="12" t="s">
        <v>242</v>
      </c>
      <c r="G152" s="12" t="s">
        <v>243</v>
      </c>
      <c r="H152" s="12">
        <v>33</v>
      </c>
      <c r="I152" s="12" t="s">
        <v>246</v>
      </c>
      <c r="J152" s="20">
        <v>1</v>
      </c>
      <c r="K152" s="21" t="s">
        <v>119</v>
      </c>
    </row>
    <row r="153" spans="1:11" ht="15" customHeight="1" x14ac:dyDescent="0.25">
      <c r="A153" s="20" t="s">
        <v>241</v>
      </c>
      <c r="B153" s="12" t="s">
        <v>252</v>
      </c>
      <c r="C153" s="12">
        <v>7</v>
      </c>
      <c r="D153" s="12">
        <v>1</v>
      </c>
      <c r="E153" s="12">
        <f t="shared" si="1"/>
        <v>632</v>
      </c>
      <c r="F153" s="12" t="s">
        <v>245</v>
      </c>
      <c r="G153" s="12" t="s">
        <v>250</v>
      </c>
      <c r="H153" s="12">
        <v>27</v>
      </c>
      <c r="I153" s="12" t="s">
        <v>246</v>
      </c>
      <c r="J153" s="20">
        <v>1</v>
      </c>
      <c r="K153" s="21" t="s">
        <v>119</v>
      </c>
    </row>
    <row r="154" spans="1:11" ht="15" customHeight="1" x14ac:dyDescent="0.25">
      <c r="A154" s="20" t="s">
        <v>241</v>
      </c>
      <c r="B154" s="12" t="s">
        <v>252</v>
      </c>
      <c r="C154" s="12">
        <v>7</v>
      </c>
      <c r="D154" s="12">
        <v>6</v>
      </c>
      <c r="E154" s="12">
        <f t="shared" si="1"/>
        <v>633</v>
      </c>
      <c r="F154" s="12" t="s">
        <v>249</v>
      </c>
      <c r="G154" s="12" t="s">
        <v>250</v>
      </c>
      <c r="H154" s="12">
        <v>0</v>
      </c>
      <c r="I154" s="12" t="s">
        <v>246</v>
      </c>
      <c r="J154" s="20">
        <v>1</v>
      </c>
      <c r="K154" s="21" t="s">
        <v>121</v>
      </c>
    </row>
    <row r="155" spans="1:11" ht="15" customHeight="1" x14ac:dyDescent="0.25">
      <c r="A155" s="20" t="s">
        <v>241</v>
      </c>
      <c r="B155" s="12" t="s">
        <v>252</v>
      </c>
      <c r="C155" s="12">
        <v>7</v>
      </c>
      <c r="D155" s="12">
        <v>6</v>
      </c>
      <c r="E155" s="12">
        <f t="shared" si="1"/>
        <v>634</v>
      </c>
      <c r="F155" s="12" t="s">
        <v>242</v>
      </c>
      <c r="G155" s="12" t="s">
        <v>243</v>
      </c>
      <c r="H155" s="12">
        <v>5</v>
      </c>
      <c r="I155" s="12" t="s">
        <v>246</v>
      </c>
      <c r="J155" s="20">
        <v>1</v>
      </c>
      <c r="K155" s="21" t="s">
        <v>119</v>
      </c>
    </row>
    <row r="156" spans="1:11" ht="15" customHeight="1" x14ac:dyDescent="0.25">
      <c r="A156" s="20" t="s">
        <v>241</v>
      </c>
      <c r="B156" s="12" t="s">
        <v>252</v>
      </c>
      <c r="C156" s="12">
        <v>7</v>
      </c>
      <c r="D156" s="12">
        <v>6</v>
      </c>
      <c r="E156" s="12">
        <f t="shared" si="1"/>
        <v>635</v>
      </c>
      <c r="F156" s="12" t="s">
        <v>245</v>
      </c>
      <c r="G156" s="12" t="s">
        <v>250</v>
      </c>
      <c r="H156" s="12">
        <v>5</v>
      </c>
      <c r="I156" s="12" t="s">
        <v>246</v>
      </c>
      <c r="J156" s="20">
        <v>1</v>
      </c>
      <c r="K156" s="21" t="s">
        <v>119</v>
      </c>
    </row>
    <row r="157" spans="1:11" ht="15" customHeight="1" x14ac:dyDescent="0.25">
      <c r="A157" s="20" t="s">
        <v>241</v>
      </c>
      <c r="B157" s="12" t="s">
        <v>252</v>
      </c>
      <c r="C157" s="12">
        <v>7</v>
      </c>
      <c r="D157" s="12">
        <v>6</v>
      </c>
      <c r="E157" s="12">
        <f t="shared" si="1"/>
        <v>636</v>
      </c>
      <c r="F157" s="12" t="s">
        <v>242</v>
      </c>
      <c r="G157" s="12" t="s">
        <v>250</v>
      </c>
      <c r="H157" s="12">
        <v>0</v>
      </c>
      <c r="I157" s="12" t="s">
        <v>246</v>
      </c>
      <c r="J157" s="20">
        <v>1</v>
      </c>
      <c r="K157" s="21" t="s">
        <v>119</v>
      </c>
    </row>
    <row r="158" spans="1:11" ht="15" customHeight="1" x14ac:dyDescent="0.25">
      <c r="A158" s="20" t="s">
        <v>241</v>
      </c>
      <c r="B158" s="12" t="s">
        <v>252</v>
      </c>
      <c r="C158" s="12">
        <v>8</v>
      </c>
      <c r="D158" s="12">
        <v>1</v>
      </c>
      <c r="E158" s="12">
        <f t="shared" si="1"/>
        <v>637</v>
      </c>
      <c r="F158" s="12" t="s">
        <v>249</v>
      </c>
      <c r="G158" s="12" t="s">
        <v>250</v>
      </c>
      <c r="H158" s="12">
        <v>0</v>
      </c>
      <c r="I158" s="12" t="s">
        <v>246</v>
      </c>
      <c r="J158" s="20">
        <v>1</v>
      </c>
      <c r="K158" s="21" t="s">
        <v>119</v>
      </c>
    </row>
    <row r="159" spans="1:11" ht="15" customHeight="1" x14ac:dyDescent="0.25">
      <c r="A159" s="20" t="s">
        <v>241</v>
      </c>
      <c r="B159" s="12" t="s">
        <v>252</v>
      </c>
      <c r="C159" s="12">
        <v>8</v>
      </c>
      <c r="D159" s="12">
        <v>1</v>
      </c>
      <c r="E159" s="12">
        <f t="shared" si="1"/>
        <v>638</v>
      </c>
      <c r="F159" s="12" t="s">
        <v>242</v>
      </c>
      <c r="G159" s="12" t="s">
        <v>243</v>
      </c>
      <c r="H159" s="12">
        <v>6</v>
      </c>
      <c r="I159" s="12" t="s">
        <v>246</v>
      </c>
      <c r="J159" s="20">
        <v>1</v>
      </c>
      <c r="K159" s="21" t="s">
        <v>119</v>
      </c>
    </row>
    <row r="160" spans="1:11" ht="15" customHeight="1" x14ac:dyDescent="0.25">
      <c r="A160" s="20" t="s">
        <v>241</v>
      </c>
      <c r="B160" s="12" t="s">
        <v>252</v>
      </c>
      <c r="C160" s="12">
        <v>8</v>
      </c>
      <c r="D160" s="12">
        <v>1</v>
      </c>
      <c r="E160" s="12">
        <f t="shared" si="1"/>
        <v>639</v>
      </c>
      <c r="F160" s="12" t="s">
        <v>245</v>
      </c>
      <c r="G160" s="12" t="s">
        <v>250</v>
      </c>
      <c r="H160" s="12">
        <v>6</v>
      </c>
      <c r="I160" s="12" t="s">
        <v>246</v>
      </c>
      <c r="J160" s="20">
        <v>1</v>
      </c>
      <c r="K160" s="21" t="s">
        <v>121</v>
      </c>
    </row>
    <row r="161" spans="1:11" ht="15" customHeight="1" x14ac:dyDescent="0.25">
      <c r="A161" s="20" t="s">
        <v>241</v>
      </c>
      <c r="B161" s="12" t="s">
        <v>252</v>
      </c>
      <c r="C161" s="12">
        <v>8</v>
      </c>
      <c r="D161" s="12">
        <v>4</v>
      </c>
      <c r="E161" s="12">
        <f t="shared" si="1"/>
        <v>640</v>
      </c>
      <c r="F161" s="12" t="s">
        <v>249</v>
      </c>
      <c r="G161" s="12" t="s">
        <v>250</v>
      </c>
      <c r="H161" s="12">
        <v>0</v>
      </c>
      <c r="I161" s="12" t="s">
        <v>246</v>
      </c>
      <c r="J161" s="20">
        <v>3</v>
      </c>
      <c r="K161" s="21" t="s">
        <v>119</v>
      </c>
    </row>
    <row r="162" spans="1:11" ht="15" customHeight="1" x14ac:dyDescent="0.25">
      <c r="A162" s="20" t="s">
        <v>241</v>
      </c>
      <c r="B162" s="12" t="s">
        <v>252</v>
      </c>
      <c r="C162" s="12">
        <v>8</v>
      </c>
      <c r="D162" s="12">
        <v>4</v>
      </c>
      <c r="E162" s="12">
        <f t="shared" si="1"/>
        <v>641</v>
      </c>
      <c r="F162" s="12" t="s">
        <v>242</v>
      </c>
      <c r="G162" s="12" t="s">
        <v>243</v>
      </c>
      <c r="H162" s="12">
        <v>19</v>
      </c>
      <c r="I162" s="12" t="s">
        <v>246</v>
      </c>
      <c r="J162" s="20">
        <v>3</v>
      </c>
      <c r="K162" s="21" t="s">
        <v>119</v>
      </c>
    </row>
    <row r="163" spans="1:11" ht="15" customHeight="1" x14ac:dyDescent="0.25">
      <c r="A163" s="20" t="s">
        <v>241</v>
      </c>
      <c r="B163" s="12" t="s">
        <v>252</v>
      </c>
      <c r="C163" s="12">
        <v>8</v>
      </c>
      <c r="D163" s="12">
        <v>4</v>
      </c>
      <c r="E163" s="12">
        <f t="shared" si="1"/>
        <v>642</v>
      </c>
      <c r="F163" s="12" t="s">
        <v>245</v>
      </c>
      <c r="G163" s="12" t="s">
        <v>250</v>
      </c>
      <c r="H163" s="12">
        <v>19</v>
      </c>
      <c r="I163" s="12" t="s">
        <v>246</v>
      </c>
      <c r="J163" s="20">
        <v>3</v>
      </c>
      <c r="K163" s="21" t="s">
        <v>119</v>
      </c>
    </row>
    <row r="164" spans="1:11" ht="15" customHeight="1" x14ac:dyDescent="0.25">
      <c r="A164" s="20" t="s">
        <v>241</v>
      </c>
      <c r="B164" s="12" t="s">
        <v>252</v>
      </c>
      <c r="C164" s="12">
        <v>9</v>
      </c>
      <c r="D164" s="12">
        <v>3</v>
      </c>
      <c r="E164" s="12">
        <f t="shared" si="1"/>
        <v>643</v>
      </c>
      <c r="F164" s="12" t="s">
        <v>249</v>
      </c>
      <c r="G164" s="12" t="s">
        <v>250</v>
      </c>
      <c r="H164" s="12">
        <v>0</v>
      </c>
      <c r="I164" s="12" t="s">
        <v>246</v>
      </c>
      <c r="J164" s="20">
        <v>2</v>
      </c>
      <c r="K164" s="21" t="s">
        <v>119</v>
      </c>
    </row>
    <row r="165" spans="1:11" ht="15" customHeight="1" x14ac:dyDescent="0.25">
      <c r="A165" s="20" t="s">
        <v>241</v>
      </c>
      <c r="B165" s="12" t="s">
        <v>252</v>
      </c>
      <c r="C165" s="12">
        <v>9</v>
      </c>
      <c r="D165" s="12">
        <v>3</v>
      </c>
      <c r="E165" s="12">
        <f t="shared" si="1"/>
        <v>644</v>
      </c>
      <c r="F165" s="12" t="s">
        <v>251</v>
      </c>
      <c r="G165" s="12" t="s">
        <v>243</v>
      </c>
      <c r="H165" s="12">
        <v>3</v>
      </c>
      <c r="I165" s="12" t="s">
        <v>246</v>
      </c>
      <c r="J165" s="20">
        <v>2</v>
      </c>
      <c r="K165" s="21" t="s">
        <v>119</v>
      </c>
    </row>
    <row r="166" spans="1:11" ht="15" customHeight="1" x14ac:dyDescent="0.25">
      <c r="A166" s="20" t="s">
        <v>241</v>
      </c>
      <c r="B166" s="12" t="s">
        <v>252</v>
      </c>
      <c r="C166" s="12">
        <v>9</v>
      </c>
      <c r="D166" s="12">
        <v>3</v>
      </c>
      <c r="E166" s="12">
        <f t="shared" si="1"/>
        <v>645</v>
      </c>
      <c r="F166" s="12" t="s">
        <v>245</v>
      </c>
      <c r="G166" s="12" t="s">
        <v>250</v>
      </c>
      <c r="H166" s="12">
        <v>3</v>
      </c>
      <c r="I166" s="12" t="s">
        <v>246</v>
      </c>
      <c r="J166" s="20">
        <v>2</v>
      </c>
      <c r="K166" s="21" t="s">
        <v>119</v>
      </c>
    </row>
    <row r="167" spans="1:11" ht="15" customHeight="1" x14ac:dyDescent="0.25">
      <c r="A167" s="20" t="s">
        <v>241</v>
      </c>
      <c r="B167" s="12" t="s">
        <v>252</v>
      </c>
      <c r="C167" s="12">
        <v>9</v>
      </c>
      <c r="D167" s="12">
        <v>4</v>
      </c>
      <c r="E167" s="12">
        <f t="shared" si="1"/>
        <v>646</v>
      </c>
      <c r="F167" s="12" t="s">
        <v>249</v>
      </c>
      <c r="G167" s="12" t="s">
        <v>250</v>
      </c>
      <c r="H167" s="12">
        <v>0</v>
      </c>
      <c r="I167" s="12" t="s">
        <v>246</v>
      </c>
      <c r="J167" s="20">
        <v>2</v>
      </c>
      <c r="K167" s="21" t="s">
        <v>119</v>
      </c>
    </row>
    <row r="168" spans="1:11" ht="15" customHeight="1" x14ac:dyDescent="0.25">
      <c r="A168" s="20" t="s">
        <v>241</v>
      </c>
      <c r="B168" s="12" t="s">
        <v>252</v>
      </c>
      <c r="C168" s="12">
        <v>3</v>
      </c>
      <c r="D168" s="12">
        <v>2</v>
      </c>
      <c r="E168" s="12">
        <f t="shared" si="1"/>
        <v>647</v>
      </c>
      <c r="F168" s="12" t="s">
        <v>245</v>
      </c>
      <c r="G168" s="12" t="s">
        <v>250</v>
      </c>
      <c r="H168" s="12">
        <v>3</v>
      </c>
      <c r="I168" s="12" t="s">
        <v>246</v>
      </c>
      <c r="J168" s="20">
        <v>2</v>
      </c>
      <c r="K168" s="21" t="s">
        <v>119</v>
      </c>
    </row>
    <row r="169" spans="1:11" ht="15" customHeight="1" x14ac:dyDescent="0.25">
      <c r="A169" s="20" t="s">
        <v>241</v>
      </c>
      <c r="B169" s="12" t="s">
        <v>252</v>
      </c>
      <c r="C169" s="12">
        <v>7</v>
      </c>
      <c r="D169" s="12">
        <v>1</v>
      </c>
      <c r="E169" s="12">
        <f t="shared" si="1"/>
        <v>648</v>
      </c>
      <c r="F169" s="12" t="s">
        <v>247</v>
      </c>
      <c r="G169" s="12" t="s">
        <v>243</v>
      </c>
      <c r="H169" s="12">
        <v>6</v>
      </c>
      <c r="I169" s="12" t="s">
        <v>246</v>
      </c>
      <c r="J169" s="20">
        <v>1</v>
      </c>
      <c r="K169" s="21" t="s">
        <v>119</v>
      </c>
    </row>
    <row r="170" spans="1:11" ht="15" customHeight="1" x14ac:dyDescent="0.25">
      <c r="A170" s="20" t="s">
        <v>241</v>
      </c>
      <c r="B170" s="12" t="s">
        <v>252</v>
      </c>
      <c r="C170" s="12">
        <v>7</v>
      </c>
      <c r="D170" s="12">
        <v>1</v>
      </c>
      <c r="E170" s="12">
        <f t="shared" si="1"/>
        <v>649</v>
      </c>
      <c r="F170" s="12" t="s">
        <v>245</v>
      </c>
      <c r="G170" s="12" t="s">
        <v>250</v>
      </c>
      <c r="H170" s="12">
        <v>6</v>
      </c>
      <c r="I170" s="12" t="s">
        <v>246</v>
      </c>
      <c r="J170" s="20">
        <v>1</v>
      </c>
      <c r="K170" s="21" t="s">
        <v>119</v>
      </c>
    </row>
    <row r="171" spans="1:11" ht="15" customHeight="1" x14ac:dyDescent="0.25">
      <c r="A171" s="20" t="s">
        <v>241</v>
      </c>
      <c r="B171" s="12" t="s">
        <v>252</v>
      </c>
      <c r="C171" s="12">
        <v>4</v>
      </c>
      <c r="D171" s="12">
        <v>1</v>
      </c>
      <c r="E171" s="12">
        <f t="shared" si="1"/>
        <v>650</v>
      </c>
      <c r="F171" s="12" t="s">
        <v>249</v>
      </c>
      <c r="G171" s="12" t="s">
        <v>243</v>
      </c>
      <c r="H171" s="12">
        <v>3</v>
      </c>
      <c r="I171" s="12" t="s">
        <v>246</v>
      </c>
      <c r="J171" s="20">
        <v>1</v>
      </c>
      <c r="K171" s="21" t="s">
        <v>119</v>
      </c>
    </row>
    <row r="172" spans="1:11" ht="15" customHeight="1" x14ac:dyDescent="0.25">
      <c r="A172" s="20" t="s">
        <v>241</v>
      </c>
      <c r="B172" s="12" t="s">
        <v>252</v>
      </c>
      <c r="C172" s="12">
        <v>4</v>
      </c>
      <c r="D172" s="12">
        <v>1</v>
      </c>
      <c r="E172" s="12">
        <f t="shared" si="1"/>
        <v>651</v>
      </c>
      <c r="F172" s="12" t="s">
        <v>245</v>
      </c>
      <c r="G172" s="12" t="s">
        <v>250</v>
      </c>
      <c r="H172" s="12">
        <v>3</v>
      </c>
      <c r="I172" s="12" t="s">
        <v>246</v>
      </c>
      <c r="J172" s="20">
        <v>1</v>
      </c>
      <c r="K172" s="21" t="s">
        <v>119</v>
      </c>
    </row>
    <row r="173" spans="1:11" ht="15" customHeight="1" x14ac:dyDescent="0.25">
      <c r="A173" s="20" t="s">
        <v>241</v>
      </c>
      <c r="B173" s="12" t="s">
        <v>252</v>
      </c>
      <c r="C173" s="12">
        <v>1</v>
      </c>
      <c r="D173" s="12">
        <v>3</v>
      </c>
      <c r="E173" s="12">
        <f t="shared" si="1"/>
        <v>652</v>
      </c>
      <c r="F173" s="12" t="s">
        <v>249</v>
      </c>
      <c r="G173" s="12" t="s">
        <v>250</v>
      </c>
      <c r="H173" s="12">
        <v>0</v>
      </c>
      <c r="I173" s="12" t="s">
        <v>246</v>
      </c>
      <c r="J173" s="20">
        <v>1</v>
      </c>
      <c r="K173" s="21" t="s">
        <v>119</v>
      </c>
    </row>
    <row r="174" spans="1:11" ht="15" customHeight="1" x14ac:dyDescent="0.25">
      <c r="A174" s="20" t="s">
        <v>160</v>
      </c>
      <c r="B174" s="12" t="s">
        <v>252</v>
      </c>
      <c r="C174" s="12" t="s">
        <v>158</v>
      </c>
      <c r="D174" s="12">
        <v>3</v>
      </c>
      <c r="E174" s="12">
        <f t="shared" si="1"/>
        <v>653</v>
      </c>
      <c r="F174" s="12" t="s">
        <v>249</v>
      </c>
      <c r="G174" s="12" t="s">
        <v>250</v>
      </c>
      <c r="H174" s="12">
        <v>0</v>
      </c>
      <c r="I174" s="12" t="s">
        <v>246</v>
      </c>
      <c r="J174" s="20">
        <v>1</v>
      </c>
      <c r="K174" s="21" t="s">
        <v>119</v>
      </c>
    </row>
    <row r="175" spans="1:11" ht="15" customHeight="1" x14ac:dyDescent="0.25">
      <c r="A175" s="20" t="s">
        <v>160</v>
      </c>
      <c r="B175" s="12" t="s">
        <v>252</v>
      </c>
      <c r="C175" s="12" t="s">
        <v>173</v>
      </c>
      <c r="D175" s="12">
        <v>1</v>
      </c>
      <c r="E175" s="12">
        <f t="shared" si="1"/>
        <v>654</v>
      </c>
      <c r="F175" s="12" t="s">
        <v>249</v>
      </c>
      <c r="G175" s="12" t="s">
        <v>250</v>
      </c>
      <c r="H175" s="12">
        <v>0</v>
      </c>
      <c r="I175" s="12" t="s">
        <v>246</v>
      </c>
      <c r="J175" s="20">
        <v>3</v>
      </c>
      <c r="K175" s="21" t="s">
        <v>121</v>
      </c>
    </row>
    <row r="176" spans="1:11" ht="15" customHeight="1" x14ac:dyDescent="0.25">
      <c r="A176" s="20" t="s">
        <v>160</v>
      </c>
      <c r="B176" s="12" t="s">
        <v>252</v>
      </c>
      <c r="C176" s="12" t="s">
        <v>181</v>
      </c>
      <c r="D176" s="12">
        <v>4</v>
      </c>
      <c r="E176" s="12">
        <f t="shared" si="1"/>
        <v>655</v>
      </c>
      <c r="F176" s="12" t="s">
        <v>249</v>
      </c>
      <c r="G176" s="12" t="s">
        <v>250</v>
      </c>
      <c r="H176" s="12">
        <v>0</v>
      </c>
      <c r="I176" s="12" t="s">
        <v>246</v>
      </c>
      <c r="J176" s="20">
        <v>1</v>
      </c>
      <c r="K176" s="21" t="s">
        <v>119</v>
      </c>
    </row>
    <row r="177" spans="1:11" ht="15" customHeight="1" x14ac:dyDescent="0.25">
      <c r="A177" s="20" t="s">
        <v>160</v>
      </c>
      <c r="B177" s="12" t="s">
        <v>252</v>
      </c>
      <c r="C177" s="12" t="s">
        <v>181</v>
      </c>
      <c r="D177" s="12">
        <v>2</v>
      </c>
      <c r="E177" s="12">
        <f t="shared" si="1"/>
        <v>656</v>
      </c>
      <c r="F177" s="12" t="s">
        <v>249</v>
      </c>
      <c r="G177" s="12" t="s">
        <v>250</v>
      </c>
      <c r="H177" s="12">
        <v>0</v>
      </c>
      <c r="I177" s="12" t="s">
        <v>246</v>
      </c>
      <c r="J177" s="20">
        <v>1</v>
      </c>
      <c r="K177" s="21" t="s">
        <v>121</v>
      </c>
    </row>
    <row r="178" spans="1:11" ht="15" customHeight="1" x14ac:dyDescent="0.25">
      <c r="A178" s="20" t="s">
        <v>160</v>
      </c>
      <c r="B178" s="12" t="s">
        <v>252</v>
      </c>
      <c r="C178" s="12" t="s">
        <v>188</v>
      </c>
      <c r="D178" s="12">
        <v>1</v>
      </c>
      <c r="E178" s="12">
        <f t="shared" si="1"/>
        <v>657</v>
      </c>
      <c r="F178" s="12" t="s">
        <v>249</v>
      </c>
      <c r="G178" s="12" t="s">
        <v>250</v>
      </c>
      <c r="H178" s="12">
        <v>0</v>
      </c>
      <c r="I178" s="12" t="s">
        <v>246</v>
      </c>
      <c r="J178" s="20">
        <v>2</v>
      </c>
      <c r="K178" s="21" t="s">
        <v>119</v>
      </c>
    </row>
    <row r="179" spans="1:11" ht="15" customHeight="1" x14ac:dyDescent="0.25">
      <c r="A179" s="20" t="s">
        <v>160</v>
      </c>
      <c r="B179" s="12" t="s">
        <v>252</v>
      </c>
      <c r="C179" s="12" t="s">
        <v>188</v>
      </c>
      <c r="D179" s="12">
        <v>2</v>
      </c>
      <c r="E179" s="12">
        <f t="shared" si="1"/>
        <v>658</v>
      </c>
      <c r="F179" s="12" t="s">
        <v>249</v>
      </c>
      <c r="G179" s="12" t="s">
        <v>250</v>
      </c>
      <c r="H179" s="12">
        <v>0</v>
      </c>
      <c r="I179" s="12" t="s">
        <v>246</v>
      </c>
      <c r="J179" s="20">
        <v>2</v>
      </c>
      <c r="K179" s="21" t="s">
        <v>121</v>
      </c>
    </row>
    <row r="180" spans="1:11" ht="15" customHeight="1" x14ac:dyDescent="0.25">
      <c r="A180" s="20" t="s">
        <v>160</v>
      </c>
      <c r="B180" s="12" t="s">
        <v>252</v>
      </c>
      <c r="C180" s="12" t="s">
        <v>195</v>
      </c>
      <c r="D180" s="12">
        <v>2</v>
      </c>
      <c r="E180" s="12">
        <f t="shared" si="1"/>
        <v>659</v>
      </c>
      <c r="F180" s="12" t="s">
        <v>249</v>
      </c>
      <c r="G180" s="12" t="s">
        <v>250</v>
      </c>
      <c r="H180" s="12">
        <v>0</v>
      </c>
      <c r="I180" s="12" t="s">
        <v>246</v>
      </c>
      <c r="J180" s="20">
        <v>1</v>
      </c>
      <c r="K180" s="21" t="s">
        <v>121</v>
      </c>
    </row>
    <row r="181" spans="1:11" ht="15" customHeight="1" x14ac:dyDescent="0.25">
      <c r="A181" s="20" t="s">
        <v>160</v>
      </c>
      <c r="B181" s="12" t="s">
        <v>252</v>
      </c>
      <c r="C181" s="12" t="s">
        <v>195</v>
      </c>
      <c r="D181" s="12">
        <v>4</v>
      </c>
      <c r="E181" s="12">
        <f t="shared" si="1"/>
        <v>660</v>
      </c>
      <c r="F181" s="12" t="s">
        <v>249</v>
      </c>
      <c r="G181" s="12" t="s">
        <v>250</v>
      </c>
      <c r="H181" s="12">
        <v>0</v>
      </c>
      <c r="I181" s="12" t="s">
        <v>246</v>
      </c>
      <c r="J181" s="20">
        <v>1</v>
      </c>
      <c r="K181" s="21" t="s">
        <v>119</v>
      </c>
    </row>
    <row r="182" spans="1:11" ht="15" customHeight="1" x14ac:dyDescent="0.25">
      <c r="A182" s="20" t="s">
        <v>160</v>
      </c>
      <c r="B182" s="12" t="s">
        <v>252</v>
      </c>
      <c r="C182" s="12" t="s">
        <v>173</v>
      </c>
      <c r="D182" s="12">
        <v>1</v>
      </c>
      <c r="E182" s="12">
        <f t="shared" si="1"/>
        <v>661</v>
      </c>
      <c r="F182" s="12" t="s">
        <v>247</v>
      </c>
      <c r="G182" s="12" t="s">
        <v>243</v>
      </c>
      <c r="H182" s="12">
        <v>30</v>
      </c>
      <c r="I182" s="12" t="s">
        <v>246</v>
      </c>
      <c r="J182" s="20">
        <v>3</v>
      </c>
      <c r="K182" s="21" t="s">
        <v>121</v>
      </c>
    </row>
    <row r="183" spans="1:11" ht="15" customHeight="1" x14ac:dyDescent="0.25">
      <c r="A183" s="20" t="s">
        <v>160</v>
      </c>
      <c r="B183" s="12" t="s">
        <v>252</v>
      </c>
      <c r="C183" s="12" t="s">
        <v>173</v>
      </c>
      <c r="D183" s="12">
        <v>1</v>
      </c>
      <c r="E183" s="12">
        <f t="shared" si="1"/>
        <v>662</v>
      </c>
      <c r="F183" s="12" t="s">
        <v>245</v>
      </c>
      <c r="G183" s="12" t="s">
        <v>250</v>
      </c>
      <c r="H183" s="12">
        <v>30</v>
      </c>
      <c r="I183" s="12" t="s">
        <v>246</v>
      </c>
      <c r="J183" s="20">
        <v>3</v>
      </c>
      <c r="K183" s="21" t="s">
        <v>119</v>
      </c>
    </row>
    <row r="184" spans="1:11" ht="15" customHeight="1" x14ac:dyDescent="0.25">
      <c r="A184" s="20" t="s">
        <v>160</v>
      </c>
      <c r="B184" s="12" t="s">
        <v>252</v>
      </c>
      <c r="C184" s="12" t="s">
        <v>173</v>
      </c>
      <c r="D184" s="12">
        <v>1</v>
      </c>
      <c r="E184" s="12">
        <f t="shared" si="1"/>
        <v>663</v>
      </c>
      <c r="F184" s="12" t="s">
        <v>247</v>
      </c>
      <c r="G184" s="12" t="s">
        <v>243</v>
      </c>
      <c r="H184" s="12">
        <v>6</v>
      </c>
      <c r="I184" s="12" t="s">
        <v>246</v>
      </c>
      <c r="J184" s="20">
        <v>3</v>
      </c>
      <c r="K184" s="21" t="s">
        <v>119</v>
      </c>
    </row>
    <row r="185" spans="1:11" ht="15" customHeight="1" x14ac:dyDescent="0.25">
      <c r="A185" s="20" t="s">
        <v>160</v>
      </c>
      <c r="B185" s="12" t="s">
        <v>252</v>
      </c>
      <c r="C185" s="12" t="s">
        <v>173</v>
      </c>
      <c r="D185" s="12">
        <v>1</v>
      </c>
      <c r="E185" s="12">
        <f t="shared" si="1"/>
        <v>664</v>
      </c>
      <c r="F185" s="12" t="s">
        <v>245</v>
      </c>
      <c r="G185" s="12" t="s">
        <v>250</v>
      </c>
      <c r="H185" s="12">
        <v>6</v>
      </c>
      <c r="I185" s="12" t="s">
        <v>246</v>
      </c>
      <c r="J185" s="20">
        <v>3</v>
      </c>
      <c r="K185" s="21" t="s">
        <v>119</v>
      </c>
    </row>
    <row r="186" spans="1:11" ht="15" customHeight="1" x14ac:dyDescent="0.25">
      <c r="A186" s="20" t="s">
        <v>160</v>
      </c>
      <c r="B186" s="12" t="s">
        <v>252</v>
      </c>
      <c r="C186" s="12" t="s">
        <v>173</v>
      </c>
      <c r="D186" s="12">
        <v>5</v>
      </c>
      <c r="E186" s="12">
        <f t="shared" si="1"/>
        <v>665</v>
      </c>
      <c r="F186" s="12" t="s">
        <v>251</v>
      </c>
      <c r="G186" s="12" t="s">
        <v>243</v>
      </c>
      <c r="H186" s="12">
        <v>16</v>
      </c>
      <c r="I186" s="12" t="s">
        <v>246</v>
      </c>
      <c r="J186" s="20">
        <v>3</v>
      </c>
      <c r="K186" s="21" t="s">
        <v>119</v>
      </c>
    </row>
    <row r="187" spans="1:11" ht="15" customHeight="1" x14ac:dyDescent="0.25">
      <c r="A187" s="20" t="s">
        <v>160</v>
      </c>
      <c r="B187" s="12" t="s">
        <v>252</v>
      </c>
      <c r="C187" s="12" t="s">
        <v>173</v>
      </c>
      <c r="D187" s="12">
        <v>5</v>
      </c>
      <c r="E187" s="12">
        <f t="shared" si="1"/>
        <v>666</v>
      </c>
      <c r="F187" s="12" t="s">
        <v>245</v>
      </c>
      <c r="G187" s="12" t="s">
        <v>250</v>
      </c>
      <c r="H187" s="12">
        <v>16</v>
      </c>
      <c r="I187" s="12" t="s">
        <v>246</v>
      </c>
      <c r="J187" s="20">
        <v>3</v>
      </c>
      <c r="K187" s="21" t="s">
        <v>119</v>
      </c>
    </row>
    <row r="188" spans="1:11" ht="15" customHeight="1" x14ac:dyDescent="0.25">
      <c r="A188" s="20" t="s">
        <v>160</v>
      </c>
      <c r="B188" s="12" t="s">
        <v>252</v>
      </c>
      <c r="C188" s="12" t="s">
        <v>173</v>
      </c>
      <c r="D188" s="12">
        <v>5</v>
      </c>
      <c r="E188" s="12">
        <f t="shared" si="1"/>
        <v>667</v>
      </c>
      <c r="F188" s="12" t="s">
        <v>251</v>
      </c>
      <c r="G188" s="12" t="s">
        <v>243</v>
      </c>
      <c r="H188" s="12">
        <v>25</v>
      </c>
      <c r="I188" s="12" t="s">
        <v>246</v>
      </c>
      <c r="J188" s="20">
        <v>3</v>
      </c>
      <c r="K188" s="21" t="s">
        <v>119</v>
      </c>
    </row>
    <row r="189" spans="1:11" ht="15" customHeight="1" x14ac:dyDescent="0.25">
      <c r="A189" s="20" t="s">
        <v>160</v>
      </c>
      <c r="B189" s="12" t="s">
        <v>252</v>
      </c>
      <c r="C189" s="12" t="s">
        <v>173</v>
      </c>
      <c r="D189" s="12">
        <v>5</v>
      </c>
      <c r="E189" s="12">
        <f t="shared" si="1"/>
        <v>668</v>
      </c>
      <c r="F189" s="12" t="s">
        <v>245</v>
      </c>
      <c r="G189" s="12" t="s">
        <v>250</v>
      </c>
      <c r="H189" s="12">
        <v>25</v>
      </c>
      <c r="I189" s="12" t="s">
        <v>246</v>
      </c>
      <c r="J189" s="20">
        <v>3</v>
      </c>
      <c r="K189" s="21" t="s">
        <v>119</v>
      </c>
    </row>
    <row r="190" spans="1:11" ht="15" customHeight="1" x14ac:dyDescent="0.25">
      <c r="A190" s="20" t="s">
        <v>160</v>
      </c>
      <c r="B190" s="12" t="s">
        <v>252</v>
      </c>
      <c r="C190" s="12" t="s">
        <v>173</v>
      </c>
      <c r="D190" s="12">
        <v>5</v>
      </c>
      <c r="E190" s="12">
        <f t="shared" si="1"/>
        <v>669</v>
      </c>
      <c r="F190" s="12" t="s">
        <v>251</v>
      </c>
      <c r="G190" s="12" t="s">
        <v>243</v>
      </c>
      <c r="H190" s="12">
        <v>15</v>
      </c>
      <c r="I190" s="12" t="s">
        <v>246</v>
      </c>
      <c r="J190" s="20">
        <v>3</v>
      </c>
      <c r="K190" s="21" t="s">
        <v>119</v>
      </c>
    </row>
    <row r="191" spans="1:11" ht="15" customHeight="1" x14ac:dyDescent="0.25">
      <c r="A191" s="20" t="s">
        <v>160</v>
      </c>
      <c r="B191" s="12" t="s">
        <v>252</v>
      </c>
      <c r="C191" s="12" t="s">
        <v>173</v>
      </c>
      <c r="D191" s="12">
        <v>5</v>
      </c>
      <c r="E191" s="12">
        <f t="shared" si="1"/>
        <v>670</v>
      </c>
      <c r="F191" s="12" t="s">
        <v>245</v>
      </c>
      <c r="G191" s="12" t="s">
        <v>250</v>
      </c>
      <c r="H191" s="12">
        <v>15</v>
      </c>
      <c r="I191" s="12" t="s">
        <v>246</v>
      </c>
      <c r="J191" s="20">
        <v>3</v>
      </c>
      <c r="K191" s="21" t="s">
        <v>119</v>
      </c>
    </row>
    <row r="192" spans="1:11" ht="15" customHeight="1" x14ac:dyDescent="0.25">
      <c r="A192" s="20" t="s">
        <v>160</v>
      </c>
      <c r="B192" s="12" t="s">
        <v>252</v>
      </c>
      <c r="C192" s="12" t="s">
        <v>173</v>
      </c>
      <c r="D192" s="12">
        <v>5</v>
      </c>
      <c r="E192" s="12">
        <f t="shared" si="1"/>
        <v>671</v>
      </c>
      <c r="F192" s="12" t="s">
        <v>251</v>
      </c>
      <c r="G192" s="12" t="s">
        <v>243</v>
      </c>
      <c r="H192" s="12">
        <v>19</v>
      </c>
      <c r="I192" s="12" t="s">
        <v>246</v>
      </c>
      <c r="J192" s="20">
        <v>3</v>
      </c>
      <c r="K192" s="21" t="s">
        <v>119</v>
      </c>
    </row>
    <row r="193" spans="1:11" ht="15" customHeight="1" x14ac:dyDescent="0.25">
      <c r="A193" s="20" t="s">
        <v>160</v>
      </c>
      <c r="B193" s="12" t="s">
        <v>252</v>
      </c>
      <c r="C193" s="12" t="s">
        <v>173</v>
      </c>
      <c r="D193" s="12">
        <v>5</v>
      </c>
      <c r="E193" s="12">
        <f t="shared" si="1"/>
        <v>672</v>
      </c>
      <c r="F193" s="12" t="s">
        <v>245</v>
      </c>
      <c r="G193" s="12" t="s">
        <v>250</v>
      </c>
      <c r="H193" s="12">
        <v>19</v>
      </c>
      <c r="I193" s="12" t="s">
        <v>246</v>
      </c>
      <c r="J193" s="20">
        <v>3</v>
      </c>
      <c r="K193" s="21" t="s">
        <v>119</v>
      </c>
    </row>
    <row r="194" spans="1:11" ht="15" customHeight="1" x14ac:dyDescent="0.25">
      <c r="A194" s="20" t="s">
        <v>160</v>
      </c>
      <c r="B194" s="12" t="s">
        <v>252</v>
      </c>
      <c r="C194" s="12" t="s">
        <v>173</v>
      </c>
      <c r="D194" s="12">
        <v>5</v>
      </c>
      <c r="E194" s="12">
        <f t="shared" si="1"/>
        <v>673</v>
      </c>
      <c r="F194" s="12" t="s">
        <v>251</v>
      </c>
      <c r="G194" s="12" t="s">
        <v>250</v>
      </c>
      <c r="H194" s="12">
        <v>0</v>
      </c>
      <c r="I194" s="12" t="s">
        <v>246</v>
      </c>
      <c r="J194" s="20">
        <v>3</v>
      </c>
      <c r="K194" s="21" t="s">
        <v>119</v>
      </c>
    </row>
    <row r="195" spans="1:11" ht="15" customHeight="1" x14ac:dyDescent="0.25">
      <c r="A195" s="20" t="s">
        <v>160</v>
      </c>
      <c r="B195" s="12" t="s">
        <v>252</v>
      </c>
      <c r="C195" s="12" t="s">
        <v>173</v>
      </c>
      <c r="D195" s="12">
        <v>5</v>
      </c>
      <c r="E195" s="12">
        <f t="shared" si="1"/>
        <v>674</v>
      </c>
      <c r="F195" s="12" t="s">
        <v>251</v>
      </c>
      <c r="G195" s="12" t="s">
        <v>250</v>
      </c>
      <c r="H195" s="12">
        <v>0</v>
      </c>
      <c r="I195" s="12" t="s">
        <v>246</v>
      </c>
      <c r="J195" s="20">
        <v>3</v>
      </c>
      <c r="K195" s="21" t="s">
        <v>121</v>
      </c>
    </row>
    <row r="196" spans="1:11" ht="15" customHeight="1" x14ac:dyDescent="0.25">
      <c r="A196" s="20" t="s">
        <v>160</v>
      </c>
      <c r="B196" s="12" t="s">
        <v>252</v>
      </c>
      <c r="C196" s="12" t="s">
        <v>181</v>
      </c>
      <c r="D196" s="12">
        <v>4</v>
      </c>
      <c r="E196" s="12">
        <f t="shared" si="1"/>
        <v>675</v>
      </c>
      <c r="F196" s="12" t="s">
        <v>242</v>
      </c>
      <c r="G196" s="12" t="s">
        <v>243</v>
      </c>
      <c r="H196" s="12">
        <v>4</v>
      </c>
      <c r="I196" s="12" t="s">
        <v>246</v>
      </c>
      <c r="J196" s="20">
        <v>1</v>
      </c>
      <c r="K196" s="21" t="s">
        <v>121</v>
      </c>
    </row>
    <row r="197" spans="1:11" ht="15" customHeight="1" x14ac:dyDescent="0.25">
      <c r="A197" s="20" t="s">
        <v>160</v>
      </c>
      <c r="B197" s="12" t="s">
        <v>252</v>
      </c>
      <c r="C197" s="12" t="s">
        <v>181</v>
      </c>
      <c r="D197" s="12">
        <v>4</v>
      </c>
      <c r="E197" s="12">
        <f t="shared" si="1"/>
        <v>676</v>
      </c>
      <c r="F197" s="12" t="s">
        <v>245</v>
      </c>
      <c r="G197" s="12" t="s">
        <v>250</v>
      </c>
      <c r="H197" s="12">
        <v>4</v>
      </c>
      <c r="I197" s="12" t="s">
        <v>246</v>
      </c>
      <c r="J197" s="20">
        <v>1</v>
      </c>
      <c r="K197" s="21" t="s">
        <v>121</v>
      </c>
    </row>
    <row r="198" spans="1:11" ht="15" customHeight="1" x14ac:dyDescent="0.25">
      <c r="A198" s="20" t="s">
        <v>160</v>
      </c>
      <c r="B198" s="12" t="s">
        <v>252</v>
      </c>
      <c r="C198" s="12" t="s">
        <v>188</v>
      </c>
      <c r="D198" s="12">
        <v>1</v>
      </c>
      <c r="E198" s="12">
        <f t="shared" si="1"/>
        <v>677</v>
      </c>
      <c r="F198" s="12" t="s">
        <v>242</v>
      </c>
      <c r="G198" s="12" t="s">
        <v>243</v>
      </c>
      <c r="H198" s="12">
        <v>9</v>
      </c>
      <c r="I198" s="12" t="s">
        <v>246</v>
      </c>
      <c r="J198" s="20">
        <v>2</v>
      </c>
      <c r="K198" s="21" t="s">
        <v>121</v>
      </c>
    </row>
    <row r="199" spans="1:11" ht="15" customHeight="1" x14ac:dyDescent="0.25">
      <c r="A199" s="20" t="s">
        <v>160</v>
      </c>
      <c r="B199" s="12" t="s">
        <v>252</v>
      </c>
      <c r="C199" s="12" t="s">
        <v>188</v>
      </c>
      <c r="D199" s="12">
        <v>1</v>
      </c>
      <c r="E199" s="12">
        <f t="shared" si="1"/>
        <v>678</v>
      </c>
      <c r="F199" s="12" t="s">
        <v>245</v>
      </c>
      <c r="G199" s="12" t="s">
        <v>250</v>
      </c>
      <c r="H199" s="12">
        <v>9</v>
      </c>
      <c r="I199" s="12" t="s">
        <v>246</v>
      </c>
      <c r="J199" s="20">
        <v>2</v>
      </c>
      <c r="K199" s="21" t="s">
        <v>119</v>
      </c>
    </row>
    <row r="200" spans="1:11" ht="15" customHeight="1" x14ac:dyDescent="0.25">
      <c r="A200" s="20" t="s">
        <v>160</v>
      </c>
      <c r="B200" s="12" t="s">
        <v>252</v>
      </c>
      <c r="C200" s="12" t="s">
        <v>195</v>
      </c>
      <c r="D200" s="12">
        <v>4</v>
      </c>
      <c r="E200" s="12">
        <f t="shared" si="1"/>
        <v>679</v>
      </c>
      <c r="F200" s="12" t="s">
        <v>242</v>
      </c>
      <c r="G200" s="12" t="s">
        <v>243</v>
      </c>
      <c r="H200" s="12">
        <v>14</v>
      </c>
      <c r="I200" s="12" t="s">
        <v>246</v>
      </c>
      <c r="J200" s="20">
        <v>1</v>
      </c>
      <c r="K200" s="21" t="s">
        <v>121</v>
      </c>
    </row>
    <row r="201" spans="1:11" ht="15" customHeight="1" x14ac:dyDescent="0.25">
      <c r="A201" s="20" t="s">
        <v>160</v>
      </c>
      <c r="B201" s="12" t="s">
        <v>252</v>
      </c>
      <c r="C201" s="12" t="s">
        <v>195</v>
      </c>
      <c r="D201" s="12">
        <v>4</v>
      </c>
      <c r="E201" s="12">
        <f t="shared" si="1"/>
        <v>680</v>
      </c>
      <c r="F201" s="12" t="s">
        <v>245</v>
      </c>
      <c r="G201" s="12" t="s">
        <v>250</v>
      </c>
      <c r="H201" s="12">
        <v>14</v>
      </c>
      <c r="I201" s="12" t="s">
        <v>246</v>
      </c>
      <c r="J201" s="20">
        <v>1</v>
      </c>
      <c r="K201" s="21" t="s">
        <v>121</v>
      </c>
    </row>
    <row r="202" spans="1:11" ht="15" customHeight="1" x14ac:dyDescent="0.25">
      <c r="A202" s="12" t="s">
        <v>160</v>
      </c>
      <c r="B202" s="20" t="s">
        <v>252</v>
      </c>
      <c r="C202" s="20" t="s">
        <v>173</v>
      </c>
      <c r="D202" s="20">
        <v>1</v>
      </c>
      <c r="E202" s="22" t="s">
        <v>254</v>
      </c>
      <c r="F202" s="12" t="s">
        <v>255</v>
      </c>
      <c r="G202" s="12" t="s">
        <v>244</v>
      </c>
      <c r="H202" s="12" t="s">
        <v>246</v>
      </c>
      <c r="I202" s="12" t="s">
        <v>246</v>
      </c>
      <c r="J202" s="20">
        <v>3</v>
      </c>
      <c r="K202" s="21" t="s">
        <v>119</v>
      </c>
    </row>
    <row r="203" spans="1:11" ht="15" customHeight="1" x14ac:dyDescent="0.25">
      <c r="A203" s="12" t="s">
        <v>241</v>
      </c>
      <c r="B203" s="20" t="s">
        <v>256</v>
      </c>
      <c r="C203" s="20" t="s">
        <v>129</v>
      </c>
      <c r="D203" s="20">
        <v>3</v>
      </c>
      <c r="E203" s="22" t="s">
        <v>257</v>
      </c>
      <c r="F203" s="12" t="s">
        <v>255</v>
      </c>
      <c r="G203" s="12" t="s">
        <v>244</v>
      </c>
      <c r="H203" s="12" t="s">
        <v>246</v>
      </c>
      <c r="I203" s="12" t="s">
        <v>246</v>
      </c>
      <c r="J203" s="12" t="s">
        <v>246</v>
      </c>
      <c r="K203" s="21" t="s">
        <v>119</v>
      </c>
    </row>
    <row r="204" spans="1:11" ht="15" customHeight="1" x14ac:dyDescent="0.25">
      <c r="A204" s="12" t="s">
        <v>241</v>
      </c>
      <c r="B204" s="20" t="s">
        <v>256</v>
      </c>
      <c r="C204" s="20" t="s">
        <v>111</v>
      </c>
      <c r="D204" s="20">
        <v>2</v>
      </c>
      <c r="E204" s="22" t="s">
        <v>258</v>
      </c>
      <c r="F204" s="12" t="s">
        <v>255</v>
      </c>
      <c r="G204" s="12" t="s">
        <v>244</v>
      </c>
      <c r="H204" s="12" t="s">
        <v>246</v>
      </c>
      <c r="I204" s="12" t="s">
        <v>246</v>
      </c>
      <c r="J204" s="12" t="s">
        <v>246</v>
      </c>
      <c r="K204" s="21" t="s">
        <v>119</v>
      </c>
    </row>
    <row r="205" spans="1:11" ht="15" customHeight="1" x14ac:dyDescent="0.25">
      <c r="A205" s="12" t="s">
        <v>241</v>
      </c>
      <c r="B205" s="20" t="s">
        <v>256</v>
      </c>
      <c r="C205" s="20" t="s">
        <v>111</v>
      </c>
      <c r="D205" s="20">
        <v>1</v>
      </c>
      <c r="E205" s="22" t="s">
        <v>259</v>
      </c>
      <c r="F205" s="12" t="s">
        <v>255</v>
      </c>
      <c r="G205" s="12" t="s">
        <v>244</v>
      </c>
      <c r="H205" s="12" t="s">
        <v>246</v>
      </c>
      <c r="I205" s="12" t="s">
        <v>246</v>
      </c>
      <c r="J205" s="12" t="s">
        <v>246</v>
      </c>
      <c r="K205" s="21" t="s">
        <v>119</v>
      </c>
    </row>
    <row r="206" spans="1:11" ht="15" customHeight="1" x14ac:dyDescent="0.25">
      <c r="A206" s="12" t="s">
        <v>160</v>
      </c>
      <c r="B206" s="20" t="s">
        <v>256</v>
      </c>
      <c r="C206" s="20" t="s">
        <v>166</v>
      </c>
      <c r="D206" s="20">
        <v>1</v>
      </c>
      <c r="E206" s="22" t="s">
        <v>260</v>
      </c>
      <c r="F206" s="12" t="s">
        <v>255</v>
      </c>
      <c r="G206" s="12" t="s">
        <v>244</v>
      </c>
      <c r="H206" s="12" t="s">
        <v>246</v>
      </c>
      <c r="I206" s="12" t="s">
        <v>246</v>
      </c>
      <c r="J206" s="12" t="s">
        <v>246</v>
      </c>
      <c r="K206" s="21" t="s">
        <v>119</v>
      </c>
    </row>
    <row r="207" spans="1:11" ht="15" customHeight="1" x14ac:dyDescent="0.25">
      <c r="A207" s="12" t="s">
        <v>241</v>
      </c>
      <c r="B207" s="20" t="s">
        <v>256</v>
      </c>
      <c r="C207" s="20" t="s">
        <v>217</v>
      </c>
      <c r="D207" s="20">
        <v>2</v>
      </c>
      <c r="E207" s="22" t="s">
        <v>261</v>
      </c>
      <c r="F207" s="12" t="s">
        <v>255</v>
      </c>
      <c r="G207" s="12" t="s">
        <v>244</v>
      </c>
      <c r="H207" s="12" t="s">
        <v>246</v>
      </c>
      <c r="I207" s="12" t="s">
        <v>246</v>
      </c>
      <c r="J207" s="12" t="s">
        <v>246</v>
      </c>
      <c r="K207" s="21" t="s">
        <v>119</v>
      </c>
    </row>
    <row r="208" spans="1:11" ht="15" customHeight="1" x14ac:dyDescent="0.25">
      <c r="A208" s="12" t="s">
        <v>241</v>
      </c>
      <c r="B208" s="20" t="s">
        <v>256</v>
      </c>
      <c r="C208" s="20" t="s">
        <v>217</v>
      </c>
      <c r="D208" s="20">
        <v>1</v>
      </c>
      <c r="E208" s="22" t="s">
        <v>262</v>
      </c>
      <c r="F208" s="12" t="s">
        <v>255</v>
      </c>
      <c r="G208" s="12" t="s">
        <v>244</v>
      </c>
      <c r="H208" s="12" t="s">
        <v>246</v>
      </c>
      <c r="I208" s="12" t="s">
        <v>246</v>
      </c>
      <c r="J208" s="12" t="s">
        <v>246</v>
      </c>
      <c r="K208" s="21" t="s">
        <v>119</v>
      </c>
    </row>
    <row r="209" spans="1:11" ht="15" customHeight="1" x14ac:dyDescent="0.25">
      <c r="A209" s="12" t="s">
        <v>160</v>
      </c>
      <c r="B209" s="20" t="s">
        <v>256</v>
      </c>
      <c r="C209" s="20" t="s">
        <v>166</v>
      </c>
      <c r="D209" s="20">
        <v>2</v>
      </c>
      <c r="E209" s="22" t="s">
        <v>263</v>
      </c>
      <c r="F209" s="12" t="s">
        <v>255</v>
      </c>
      <c r="G209" s="12" t="s">
        <v>244</v>
      </c>
      <c r="H209" s="12" t="s">
        <v>246</v>
      </c>
      <c r="I209" s="12" t="s">
        <v>246</v>
      </c>
      <c r="J209" s="12" t="s">
        <v>246</v>
      </c>
      <c r="K209" s="21" t="s">
        <v>119</v>
      </c>
    </row>
    <row r="210" spans="1:11" ht="15" customHeight="1" x14ac:dyDescent="0.25">
      <c r="A210" s="12" t="s">
        <v>160</v>
      </c>
      <c r="B210" s="20" t="s">
        <v>256</v>
      </c>
      <c r="C210" s="20" t="s">
        <v>181</v>
      </c>
      <c r="D210" s="20">
        <v>1</v>
      </c>
      <c r="E210" s="20" t="s">
        <v>264</v>
      </c>
      <c r="F210" s="12" t="s">
        <v>255</v>
      </c>
      <c r="G210" s="12" t="s">
        <v>244</v>
      </c>
      <c r="H210" s="12" t="s">
        <v>246</v>
      </c>
      <c r="I210" s="12" t="s">
        <v>246</v>
      </c>
      <c r="J210" s="12" t="s">
        <v>246</v>
      </c>
      <c r="K210" s="21" t="s">
        <v>121</v>
      </c>
    </row>
    <row r="211" spans="1:11" ht="15" customHeight="1" x14ac:dyDescent="0.25">
      <c r="A211" s="12" t="s">
        <v>160</v>
      </c>
      <c r="B211" s="20" t="s">
        <v>256</v>
      </c>
      <c r="C211" s="20" t="s">
        <v>181</v>
      </c>
      <c r="D211" s="20">
        <v>2</v>
      </c>
      <c r="E211" s="20" t="s">
        <v>265</v>
      </c>
      <c r="F211" s="12" t="s">
        <v>255</v>
      </c>
      <c r="G211" s="12" t="s">
        <v>244</v>
      </c>
      <c r="H211" s="12" t="s">
        <v>246</v>
      </c>
      <c r="I211" s="12" t="s">
        <v>246</v>
      </c>
      <c r="J211" s="12" t="s">
        <v>246</v>
      </c>
      <c r="K211" s="21" t="s">
        <v>121</v>
      </c>
    </row>
    <row r="212" spans="1:11" ht="15" customHeight="1" x14ac:dyDescent="0.25">
      <c r="A212" s="12" t="s">
        <v>241</v>
      </c>
      <c r="B212" s="20" t="s">
        <v>118</v>
      </c>
      <c r="C212" s="20" t="s">
        <v>111</v>
      </c>
      <c r="D212" s="20">
        <v>1</v>
      </c>
      <c r="E212" s="20" t="s">
        <v>266</v>
      </c>
      <c r="F212" s="12" t="s">
        <v>255</v>
      </c>
      <c r="G212" s="12" t="s">
        <v>244</v>
      </c>
      <c r="H212" s="12" t="s">
        <v>246</v>
      </c>
      <c r="I212" s="12" t="s">
        <v>246</v>
      </c>
      <c r="J212" s="20">
        <v>1</v>
      </c>
      <c r="K212" s="21" t="s">
        <v>121</v>
      </c>
    </row>
    <row r="213" spans="1:11" ht="15" customHeight="1" x14ac:dyDescent="0.25">
      <c r="A213" s="12" t="s">
        <v>160</v>
      </c>
      <c r="B213" s="20" t="s">
        <v>252</v>
      </c>
      <c r="C213" s="20" t="s">
        <v>188</v>
      </c>
      <c r="D213" s="20">
        <v>1</v>
      </c>
      <c r="E213" s="20" t="s">
        <v>267</v>
      </c>
      <c r="F213" s="12" t="s">
        <v>255</v>
      </c>
      <c r="G213" s="12" t="s">
        <v>244</v>
      </c>
      <c r="H213" s="12" t="s">
        <v>246</v>
      </c>
      <c r="I213" s="12" t="s">
        <v>246</v>
      </c>
      <c r="J213" s="20">
        <v>2</v>
      </c>
      <c r="K213" s="21" t="s">
        <v>121</v>
      </c>
    </row>
    <row r="214" spans="1:11" ht="15" customHeight="1" x14ac:dyDescent="0.25">
      <c r="A214" s="12" t="s">
        <v>241</v>
      </c>
      <c r="B214" s="20" t="s">
        <v>118</v>
      </c>
      <c r="C214" s="20" t="s">
        <v>129</v>
      </c>
      <c r="D214" s="20">
        <v>1</v>
      </c>
      <c r="E214" s="20" t="s">
        <v>268</v>
      </c>
      <c r="F214" s="12" t="s">
        <v>255</v>
      </c>
      <c r="G214" s="12" t="s">
        <v>244</v>
      </c>
      <c r="H214" s="12" t="s">
        <v>246</v>
      </c>
      <c r="I214" s="12" t="s">
        <v>246</v>
      </c>
      <c r="J214" s="20">
        <v>2</v>
      </c>
      <c r="K214" s="21" t="s">
        <v>121</v>
      </c>
    </row>
    <row r="215" spans="1:11" ht="15" customHeight="1" x14ac:dyDescent="0.25">
      <c r="A215" s="12" t="s">
        <v>241</v>
      </c>
      <c r="B215" s="20" t="s">
        <v>118</v>
      </c>
      <c r="C215" s="20" t="s">
        <v>143</v>
      </c>
      <c r="D215" s="20">
        <v>1</v>
      </c>
      <c r="E215" s="20" t="s">
        <v>269</v>
      </c>
      <c r="F215" s="12" t="s">
        <v>255</v>
      </c>
      <c r="G215" s="12" t="s">
        <v>244</v>
      </c>
      <c r="H215" s="12" t="s">
        <v>246</v>
      </c>
      <c r="I215" s="12" t="s">
        <v>246</v>
      </c>
      <c r="J215" s="20">
        <v>1</v>
      </c>
      <c r="K215" s="21" t="s">
        <v>121</v>
      </c>
    </row>
    <row r="216" spans="1:11" ht="15" customHeight="1" x14ac:dyDescent="0.25">
      <c r="A216" s="12" t="s">
        <v>241</v>
      </c>
      <c r="B216" s="20" t="s">
        <v>118</v>
      </c>
      <c r="C216" s="20" t="s">
        <v>217</v>
      </c>
      <c r="D216" s="20">
        <v>1</v>
      </c>
      <c r="E216" s="22" t="s">
        <v>270</v>
      </c>
      <c r="F216" s="12" t="s">
        <v>255</v>
      </c>
      <c r="G216" s="12" t="s">
        <v>244</v>
      </c>
      <c r="H216" s="12" t="s">
        <v>246</v>
      </c>
      <c r="I216" s="12" t="s">
        <v>246</v>
      </c>
      <c r="J216" s="20">
        <v>2</v>
      </c>
      <c r="K216" s="21" t="s">
        <v>119</v>
      </c>
    </row>
    <row r="217" spans="1:11" ht="15" customHeight="1" x14ac:dyDescent="0.25">
      <c r="A217" s="12" t="s">
        <v>160</v>
      </c>
      <c r="B217" s="20" t="s">
        <v>118</v>
      </c>
      <c r="C217" s="20" t="s">
        <v>166</v>
      </c>
      <c r="D217" s="20">
        <v>2</v>
      </c>
      <c r="E217" s="20" t="s">
        <v>271</v>
      </c>
      <c r="F217" s="12" t="s">
        <v>255</v>
      </c>
      <c r="G217" s="12" t="s">
        <v>244</v>
      </c>
      <c r="H217" s="12" t="s">
        <v>246</v>
      </c>
      <c r="I217" s="12" t="s">
        <v>246</v>
      </c>
      <c r="J217" s="20">
        <v>1</v>
      </c>
      <c r="K217" s="21" t="s">
        <v>121</v>
      </c>
    </row>
    <row r="218" spans="1:11" ht="15" customHeight="1" x14ac:dyDescent="0.25">
      <c r="A218" s="12" t="s">
        <v>160</v>
      </c>
      <c r="B218" s="20" t="s">
        <v>118</v>
      </c>
      <c r="C218" s="20" t="s">
        <v>181</v>
      </c>
      <c r="D218" s="20">
        <v>3</v>
      </c>
      <c r="E218" s="20" t="s">
        <v>272</v>
      </c>
      <c r="F218" s="12" t="s">
        <v>255</v>
      </c>
      <c r="G218" s="12" t="s">
        <v>244</v>
      </c>
      <c r="H218" s="12" t="s">
        <v>246</v>
      </c>
      <c r="I218" s="12" t="s">
        <v>246</v>
      </c>
      <c r="J218" s="20">
        <v>1</v>
      </c>
      <c r="K218" s="21" t="s">
        <v>121</v>
      </c>
    </row>
    <row r="219" spans="1:11" ht="15" customHeight="1" x14ac:dyDescent="0.25">
      <c r="A219" s="12" t="s">
        <v>241</v>
      </c>
      <c r="B219" s="20" t="s">
        <v>252</v>
      </c>
      <c r="C219" s="20" t="s">
        <v>111</v>
      </c>
      <c r="D219" s="20">
        <v>3</v>
      </c>
      <c r="E219" s="20" t="s">
        <v>273</v>
      </c>
      <c r="F219" s="12" t="s">
        <v>255</v>
      </c>
      <c r="G219" s="12" t="s">
        <v>244</v>
      </c>
      <c r="H219" s="12" t="s">
        <v>246</v>
      </c>
      <c r="I219" s="12" t="s">
        <v>246</v>
      </c>
      <c r="J219" s="20">
        <v>1</v>
      </c>
      <c r="K219" s="21" t="s">
        <v>121</v>
      </c>
    </row>
    <row r="220" spans="1:11" ht="15" customHeight="1" x14ac:dyDescent="0.25">
      <c r="A220" s="12" t="s">
        <v>241</v>
      </c>
      <c r="B220" s="20" t="s">
        <v>252</v>
      </c>
      <c r="C220" s="20" t="s">
        <v>143</v>
      </c>
      <c r="D220" s="20">
        <v>2</v>
      </c>
      <c r="E220" s="20" t="s">
        <v>274</v>
      </c>
      <c r="F220" s="12" t="s">
        <v>255</v>
      </c>
      <c r="G220" s="12" t="s">
        <v>244</v>
      </c>
      <c r="H220" s="12" t="s">
        <v>246</v>
      </c>
      <c r="I220" s="12" t="s">
        <v>246</v>
      </c>
      <c r="J220" s="20">
        <v>1</v>
      </c>
      <c r="K220" s="21" t="s">
        <v>121</v>
      </c>
    </row>
    <row r="221" spans="1:11" ht="15" customHeight="1" x14ac:dyDescent="0.25">
      <c r="A221" s="12" t="s">
        <v>241</v>
      </c>
      <c r="B221" s="20" t="s">
        <v>252</v>
      </c>
      <c r="C221" s="20" t="s">
        <v>129</v>
      </c>
      <c r="D221" s="20">
        <v>2</v>
      </c>
      <c r="E221" s="20" t="s">
        <v>275</v>
      </c>
      <c r="F221" s="12" t="s">
        <v>255</v>
      </c>
      <c r="G221" s="12" t="s">
        <v>244</v>
      </c>
      <c r="H221" s="12" t="s">
        <v>246</v>
      </c>
      <c r="I221" s="12" t="s">
        <v>246</v>
      </c>
      <c r="J221" s="20">
        <v>3</v>
      </c>
      <c r="K221" s="21" t="s">
        <v>121</v>
      </c>
    </row>
    <row r="222" spans="1:11" ht="15" customHeight="1" x14ac:dyDescent="0.25">
      <c r="A222" s="12" t="s">
        <v>241</v>
      </c>
      <c r="B222" s="20" t="s">
        <v>252</v>
      </c>
      <c r="C222" s="20" t="s">
        <v>222</v>
      </c>
      <c r="D222" s="20">
        <v>1</v>
      </c>
      <c r="E222" s="20" t="s">
        <v>276</v>
      </c>
      <c r="F222" s="12" t="s">
        <v>255</v>
      </c>
      <c r="G222" s="12" t="s">
        <v>244</v>
      </c>
      <c r="H222" s="12" t="s">
        <v>246</v>
      </c>
      <c r="I222" s="12" t="s">
        <v>246</v>
      </c>
      <c r="J222" s="20">
        <v>2</v>
      </c>
      <c r="K222" s="21" t="s">
        <v>121</v>
      </c>
    </row>
    <row r="223" spans="1:11" ht="15" customHeight="1" x14ac:dyDescent="0.25">
      <c r="A223" s="12" t="s">
        <v>160</v>
      </c>
      <c r="B223" s="20" t="s">
        <v>252</v>
      </c>
      <c r="C223" s="20" t="s">
        <v>158</v>
      </c>
      <c r="D223" s="20">
        <v>1</v>
      </c>
      <c r="E223" s="20" t="s">
        <v>277</v>
      </c>
      <c r="F223" s="12" t="s">
        <v>255</v>
      </c>
      <c r="G223" s="12" t="s">
        <v>244</v>
      </c>
      <c r="H223" s="12" t="s">
        <v>246</v>
      </c>
      <c r="I223" s="12" t="s">
        <v>246</v>
      </c>
      <c r="J223" s="20">
        <v>1</v>
      </c>
      <c r="K223" s="21" t="s">
        <v>121</v>
      </c>
    </row>
    <row r="224" spans="1:11" ht="15" customHeight="1" x14ac:dyDescent="0.25">
      <c r="A224" s="12" t="s">
        <v>160</v>
      </c>
      <c r="B224" s="20" t="s">
        <v>252</v>
      </c>
      <c r="C224" s="20" t="s">
        <v>195</v>
      </c>
      <c r="D224" s="20">
        <v>2</v>
      </c>
      <c r="E224" s="20" t="s">
        <v>278</v>
      </c>
      <c r="F224" s="12" t="s">
        <v>255</v>
      </c>
      <c r="G224" s="12" t="s">
        <v>244</v>
      </c>
      <c r="H224" s="12" t="s">
        <v>246</v>
      </c>
      <c r="I224" s="12" t="s">
        <v>246</v>
      </c>
      <c r="J224" s="20">
        <v>1</v>
      </c>
      <c r="K224" s="21" t="s">
        <v>121</v>
      </c>
    </row>
    <row r="225" spans="1:11" ht="15" customHeight="1" x14ac:dyDescent="0.25">
      <c r="A225" s="12" t="s">
        <v>160</v>
      </c>
      <c r="B225" s="20" t="s">
        <v>252</v>
      </c>
      <c r="C225" s="20" t="s">
        <v>166</v>
      </c>
      <c r="D225" s="20">
        <v>3</v>
      </c>
      <c r="E225" s="20" t="s">
        <v>279</v>
      </c>
      <c r="F225" s="12" t="s">
        <v>255</v>
      </c>
      <c r="G225" s="12" t="s">
        <v>244</v>
      </c>
      <c r="H225" s="12" t="s">
        <v>246</v>
      </c>
      <c r="I225" s="12" t="s">
        <v>246</v>
      </c>
      <c r="J225" s="20">
        <v>1</v>
      </c>
      <c r="K225" s="21" t="s">
        <v>121</v>
      </c>
    </row>
    <row r="226" spans="1:11" ht="15" customHeight="1" x14ac:dyDescent="0.25">
      <c r="A226" s="12" t="s">
        <v>160</v>
      </c>
      <c r="B226" s="20" t="s">
        <v>252</v>
      </c>
      <c r="C226" s="20" t="s">
        <v>181</v>
      </c>
      <c r="D226" s="20">
        <v>2</v>
      </c>
      <c r="E226" s="22" t="s">
        <v>280</v>
      </c>
      <c r="F226" s="12" t="s">
        <v>255</v>
      </c>
      <c r="G226" s="12" t="s">
        <v>244</v>
      </c>
      <c r="H226" s="12" t="s">
        <v>246</v>
      </c>
      <c r="I226" s="12" t="s">
        <v>246</v>
      </c>
      <c r="J226" s="20">
        <v>1</v>
      </c>
      <c r="K226" s="21" t="s">
        <v>119</v>
      </c>
    </row>
    <row r="227" spans="1:11" ht="15" customHeight="1" x14ac:dyDescent="0.25">
      <c r="A227" s="12" t="s">
        <v>160</v>
      </c>
      <c r="B227" s="20" t="s">
        <v>252</v>
      </c>
      <c r="C227" s="20" t="s">
        <v>181</v>
      </c>
      <c r="D227" s="20">
        <v>3</v>
      </c>
      <c r="E227" s="20" t="s">
        <v>281</v>
      </c>
      <c r="F227" s="12" t="s">
        <v>255</v>
      </c>
      <c r="G227" s="12" t="s">
        <v>244</v>
      </c>
      <c r="H227" s="12" t="s">
        <v>246</v>
      </c>
      <c r="I227" s="12" t="s">
        <v>246</v>
      </c>
      <c r="J227" s="20">
        <v>1</v>
      </c>
      <c r="K227" s="21" t="s">
        <v>121</v>
      </c>
    </row>
    <row r="228" spans="1:11" ht="15" customHeight="1" x14ac:dyDescent="0.25">
      <c r="A228" s="12" t="s">
        <v>241</v>
      </c>
      <c r="B228" s="20" t="s">
        <v>256</v>
      </c>
      <c r="C228" s="20" t="s">
        <v>150</v>
      </c>
      <c r="D228" s="20">
        <v>1</v>
      </c>
      <c r="E228" s="22" t="s">
        <v>282</v>
      </c>
      <c r="F228" s="12" t="s">
        <v>255</v>
      </c>
      <c r="G228" s="12" t="s">
        <v>244</v>
      </c>
      <c r="H228" s="12" t="s">
        <v>246</v>
      </c>
      <c r="I228" s="12" t="s">
        <v>246</v>
      </c>
      <c r="J228" s="12" t="s">
        <v>246</v>
      </c>
      <c r="K228" s="21" t="s">
        <v>119</v>
      </c>
    </row>
    <row r="229" spans="1:11" ht="15" customHeight="1" x14ac:dyDescent="0.25">
      <c r="A229" s="12" t="s">
        <v>241</v>
      </c>
      <c r="B229" s="20" t="s">
        <v>256</v>
      </c>
      <c r="C229" s="20" t="s">
        <v>150</v>
      </c>
      <c r="D229" s="20">
        <v>2</v>
      </c>
      <c r="E229" s="22" t="s">
        <v>283</v>
      </c>
      <c r="F229" s="12" t="s">
        <v>255</v>
      </c>
      <c r="G229" s="12" t="s">
        <v>244</v>
      </c>
      <c r="H229" s="12" t="s">
        <v>246</v>
      </c>
      <c r="I229" s="12" t="s">
        <v>246</v>
      </c>
      <c r="J229" s="12" t="s">
        <v>246</v>
      </c>
      <c r="K229" s="21" t="s">
        <v>119</v>
      </c>
    </row>
    <row r="230" spans="1:11" ht="15" customHeight="1" x14ac:dyDescent="0.25">
      <c r="A230" s="12" t="s">
        <v>241</v>
      </c>
      <c r="B230" s="20" t="s">
        <v>256</v>
      </c>
      <c r="C230" s="20" t="s">
        <v>136</v>
      </c>
      <c r="D230" s="20">
        <v>2</v>
      </c>
      <c r="E230" s="22" t="s">
        <v>284</v>
      </c>
      <c r="F230" s="12" t="s">
        <v>255</v>
      </c>
      <c r="G230" s="12" t="s">
        <v>244</v>
      </c>
      <c r="H230" s="12" t="s">
        <v>246</v>
      </c>
      <c r="I230" s="12" t="s">
        <v>246</v>
      </c>
      <c r="J230" s="12" t="s">
        <v>246</v>
      </c>
      <c r="K230" s="21" t="s">
        <v>119</v>
      </c>
    </row>
    <row r="231" spans="1:11" ht="15" customHeight="1" x14ac:dyDescent="0.25">
      <c r="A231" s="12" t="s">
        <v>241</v>
      </c>
      <c r="B231" s="20" t="s">
        <v>256</v>
      </c>
      <c r="C231" s="20" t="s">
        <v>143</v>
      </c>
      <c r="D231" s="20">
        <v>1</v>
      </c>
      <c r="E231" s="20" t="s">
        <v>285</v>
      </c>
      <c r="F231" s="12" t="s">
        <v>255</v>
      </c>
      <c r="G231" s="12" t="s">
        <v>244</v>
      </c>
      <c r="H231" s="12" t="s">
        <v>246</v>
      </c>
      <c r="I231" s="12" t="s">
        <v>246</v>
      </c>
      <c r="J231" s="12" t="s">
        <v>246</v>
      </c>
      <c r="K231" s="21" t="s">
        <v>121</v>
      </c>
    </row>
    <row r="232" spans="1:11" ht="15" customHeight="1" x14ac:dyDescent="0.25">
      <c r="A232" s="12" t="s">
        <v>241</v>
      </c>
      <c r="B232" s="20" t="s">
        <v>252</v>
      </c>
      <c r="C232" s="20" t="s">
        <v>203</v>
      </c>
      <c r="D232" s="20">
        <v>1</v>
      </c>
      <c r="E232" s="20" t="s">
        <v>286</v>
      </c>
      <c r="F232" s="12" t="s">
        <v>255</v>
      </c>
      <c r="G232" s="12" t="s">
        <v>244</v>
      </c>
      <c r="H232" s="12" t="s">
        <v>246</v>
      </c>
      <c r="I232" s="12" t="s">
        <v>246</v>
      </c>
      <c r="J232" s="20">
        <v>1</v>
      </c>
      <c r="K232" s="21" t="s">
        <v>121</v>
      </c>
    </row>
    <row r="233" spans="1:11" ht="15" customHeight="1" x14ac:dyDescent="0.25">
      <c r="A233" s="12" t="s">
        <v>241</v>
      </c>
      <c r="B233" s="20" t="s">
        <v>256</v>
      </c>
      <c r="C233" s="20" t="s">
        <v>129</v>
      </c>
      <c r="D233" s="20">
        <v>1</v>
      </c>
      <c r="E233" s="20" t="s">
        <v>287</v>
      </c>
      <c r="F233" s="12" t="s">
        <v>255</v>
      </c>
      <c r="G233" s="12" t="s">
        <v>244</v>
      </c>
      <c r="H233" s="12" t="s">
        <v>246</v>
      </c>
      <c r="I233" s="12" t="s">
        <v>246</v>
      </c>
      <c r="J233" s="12" t="s">
        <v>246</v>
      </c>
      <c r="K233" s="21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54"/>
  <sheetViews>
    <sheetView topLeftCell="A37" workbookViewId="0">
      <selection activeCell="F59" sqref="F59"/>
    </sheetView>
  </sheetViews>
  <sheetFormatPr baseColWidth="10" defaultRowHeight="15" x14ac:dyDescent="0.25"/>
  <cols>
    <col min="1" max="1" width="15.5703125" bestFit="1" customWidth="1"/>
    <col min="2" max="2" width="31" bestFit="1" customWidth="1"/>
  </cols>
  <sheetData>
    <row r="1" spans="1:14" ht="18" thickBot="1" x14ac:dyDescent="0.3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spans="1:14" x14ac:dyDescent="0.25">
      <c r="A2" s="4" t="s">
        <v>14</v>
      </c>
      <c r="B2" s="5" t="s">
        <v>15</v>
      </c>
      <c r="C2" s="4" t="s">
        <v>16</v>
      </c>
      <c r="D2" s="6"/>
      <c r="E2" s="6"/>
      <c r="F2" s="6">
        <v>7.2</v>
      </c>
      <c r="G2" s="6"/>
      <c r="H2" s="6"/>
      <c r="I2" s="6"/>
      <c r="J2" s="6"/>
      <c r="K2" s="6"/>
      <c r="L2" s="6"/>
      <c r="M2" s="6"/>
      <c r="N2" s="6"/>
    </row>
    <row r="3" spans="1:14" x14ac:dyDescent="0.25">
      <c r="A3" s="4" t="s">
        <v>14</v>
      </c>
      <c r="B3" s="5" t="s">
        <v>17</v>
      </c>
      <c r="C3" s="7"/>
      <c r="D3" s="6"/>
      <c r="E3" s="6"/>
      <c r="F3" s="6" t="s">
        <v>16</v>
      </c>
      <c r="G3" s="6"/>
      <c r="H3" s="6"/>
      <c r="I3" s="6"/>
      <c r="J3" s="6"/>
      <c r="K3" s="6"/>
      <c r="L3" s="6"/>
      <c r="M3" s="6"/>
      <c r="N3" s="6"/>
    </row>
    <row r="4" spans="1:14" x14ac:dyDescent="0.25">
      <c r="A4" s="4" t="s">
        <v>18</v>
      </c>
      <c r="B4" s="4" t="s">
        <v>19</v>
      </c>
      <c r="C4" s="4">
        <v>0.5</v>
      </c>
      <c r="D4" s="6"/>
      <c r="E4" s="6"/>
      <c r="F4" s="6">
        <v>3.2</v>
      </c>
      <c r="G4" s="6"/>
      <c r="H4" s="6"/>
      <c r="I4" s="6"/>
      <c r="J4" s="6"/>
      <c r="K4" s="6"/>
      <c r="L4" s="6"/>
      <c r="M4" s="6"/>
      <c r="N4" s="6"/>
    </row>
    <row r="5" spans="1:14" x14ac:dyDescent="0.25">
      <c r="A5" s="4" t="s">
        <v>20</v>
      </c>
      <c r="B5" s="5" t="s">
        <v>21</v>
      </c>
      <c r="C5" s="7"/>
      <c r="D5" s="6"/>
      <c r="E5" s="6"/>
      <c r="F5" s="6"/>
      <c r="G5" s="6"/>
      <c r="H5" s="6"/>
      <c r="I5" s="6">
        <v>30.7</v>
      </c>
      <c r="J5" s="6">
        <v>83.5</v>
      </c>
      <c r="K5" s="6"/>
      <c r="L5" s="6"/>
      <c r="M5" s="6"/>
      <c r="N5" s="6"/>
    </row>
    <row r="6" spans="1:14" x14ac:dyDescent="0.25">
      <c r="A6" s="4" t="s">
        <v>22</v>
      </c>
      <c r="B6" s="5" t="s">
        <v>23</v>
      </c>
      <c r="C6" s="4" t="s">
        <v>16</v>
      </c>
      <c r="D6" s="6"/>
      <c r="E6" s="6"/>
      <c r="F6" s="6" t="s">
        <v>16</v>
      </c>
      <c r="G6" s="6"/>
      <c r="H6" s="6"/>
      <c r="I6" s="6"/>
      <c r="J6" s="6"/>
      <c r="K6" s="6"/>
      <c r="L6" s="6"/>
      <c r="M6" s="6"/>
      <c r="N6" s="6"/>
    </row>
    <row r="7" spans="1:14" x14ac:dyDescent="0.25">
      <c r="A7" s="4" t="s">
        <v>22</v>
      </c>
      <c r="B7" s="5" t="s">
        <v>24</v>
      </c>
      <c r="C7" s="7"/>
      <c r="D7" s="6"/>
      <c r="E7" s="6"/>
      <c r="F7" s="6"/>
      <c r="G7" s="6"/>
      <c r="H7" s="6"/>
      <c r="I7" s="6"/>
      <c r="J7" s="6"/>
      <c r="K7" s="6"/>
      <c r="L7" s="6"/>
      <c r="M7" s="6">
        <v>0.2</v>
      </c>
      <c r="N7" s="6">
        <v>0.1</v>
      </c>
    </row>
    <row r="8" spans="1:14" x14ac:dyDescent="0.25">
      <c r="A8" s="4" t="s">
        <v>25</v>
      </c>
      <c r="B8" s="5" t="s">
        <v>26</v>
      </c>
      <c r="C8" s="7"/>
      <c r="D8" s="6"/>
      <c r="E8" s="6"/>
      <c r="F8" s="6"/>
      <c r="G8" s="6"/>
      <c r="H8" s="6"/>
      <c r="I8" s="6"/>
      <c r="J8" s="6"/>
      <c r="K8" s="6"/>
      <c r="L8" s="6"/>
      <c r="M8" s="6" t="s">
        <v>16</v>
      </c>
      <c r="N8" s="6"/>
    </row>
    <row r="9" spans="1:14" x14ac:dyDescent="0.25">
      <c r="A9" s="4" t="s">
        <v>25</v>
      </c>
      <c r="B9" s="5" t="s">
        <v>27</v>
      </c>
      <c r="C9" s="7"/>
      <c r="D9" s="6">
        <v>2.4</v>
      </c>
      <c r="E9" s="6"/>
      <c r="F9" s="6"/>
      <c r="G9" s="6"/>
      <c r="H9" s="6"/>
      <c r="I9" s="6"/>
      <c r="J9" s="6"/>
      <c r="K9" s="6"/>
      <c r="L9" s="6"/>
      <c r="M9" s="6">
        <v>87.1</v>
      </c>
      <c r="N9" s="6">
        <v>89.2</v>
      </c>
    </row>
    <row r="10" spans="1:14" x14ac:dyDescent="0.25">
      <c r="A10" s="4" t="s">
        <v>28</v>
      </c>
      <c r="B10" s="5" t="s">
        <v>29</v>
      </c>
      <c r="C10" s="7"/>
      <c r="D10" s="6"/>
      <c r="E10" s="6"/>
      <c r="F10" s="6"/>
      <c r="G10" s="6"/>
      <c r="H10" s="6">
        <v>0.4</v>
      </c>
      <c r="I10" s="6"/>
      <c r="J10" s="6"/>
      <c r="K10" s="6"/>
      <c r="L10" s="6"/>
      <c r="M10" s="6"/>
      <c r="N10" s="6"/>
    </row>
    <row r="11" spans="1:14" x14ac:dyDescent="0.25">
      <c r="A11" s="4" t="s">
        <v>28</v>
      </c>
      <c r="B11" s="4" t="s">
        <v>30</v>
      </c>
      <c r="C11" s="7"/>
      <c r="D11" s="6"/>
      <c r="E11" s="6"/>
      <c r="F11" s="6">
        <v>25</v>
      </c>
      <c r="G11" s="6"/>
      <c r="H11" s="6"/>
      <c r="I11" s="6"/>
      <c r="J11" s="6"/>
      <c r="K11" s="6"/>
      <c r="L11" s="6"/>
      <c r="M11" s="6"/>
      <c r="N11" s="6"/>
    </row>
    <row r="12" spans="1:14" x14ac:dyDescent="0.25">
      <c r="A12" s="4" t="s">
        <v>28</v>
      </c>
      <c r="B12" s="5" t="s">
        <v>31</v>
      </c>
      <c r="C12" s="7"/>
      <c r="D12" s="6"/>
      <c r="E12" s="6"/>
      <c r="F12" s="6">
        <v>24.7</v>
      </c>
      <c r="G12" s="6">
        <v>18.2</v>
      </c>
      <c r="H12" s="6">
        <v>1.2</v>
      </c>
      <c r="I12" s="6"/>
      <c r="J12" s="6"/>
      <c r="K12" s="6"/>
      <c r="L12" s="6"/>
      <c r="M12" s="6">
        <v>0.1</v>
      </c>
      <c r="N12" s="6"/>
    </row>
    <row r="13" spans="1:14" x14ac:dyDescent="0.25">
      <c r="A13" s="4" t="s">
        <v>28</v>
      </c>
      <c r="B13" s="4" t="s">
        <v>32</v>
      </c>
      <c r="C13" s="7"/>
      <c r="D13" s="6"/>
      <c r="E13" s="6" t="s">
        <v>16</v>
      </c>
      <c r="F13" s="6">
        <v>1.6</v>
      </c>
      <c r="G13" s="6"/>
      <c r="H13" s="6"/>
      <c r="I13" s="6"/>
      <c r="J13" s="6"/>
      <c r="K13" s="6"/>
      <c r="L13" s="6"/>
      <c r="M13" s="6"/>
      <c r="N13" s="6">
        <v>0.8</v>
      </c>
    </row>
    <row r="14" spans="1:14" x14ac:dyDescent="0.25">
      <c r="A14" s="4" t="s">
        <v>28</v>
      </c>
      <c r="B14" s="4" t="s">
        <v>33</v>
      </c>
      <c r="C14" s="4">
        <v>56.3</v>
      </c>
      <c r="D14" s="6">
        <v>4.2</v>
      </c>
      <c r="E14" s="6">
        <v>3.9</v>
      </c>
      <c r="F14" s="6">
        <v>37.6</v>
      </c>
      <c r="G14" s="6"/>
      <c r="H14" s="6"/>
      <c r="I14" s="6"/>
      <c r="J14" s="6"/>
      <c r="K14" s="6"/>
      <c r="L14" s="6">
        <v>0.1</v>
      </c>
      <c r="M14" s="6">
        <v>7.6</v>
      </c>
      <c r="N14" s="6">
        <v>6.5</v>
      </c>
    </row>
    <row r="15" spans="1:14" x14ac:dyDescent="0.25">
      <c r="A15" s="4" t="s">
        <v>28</v>
      </c>
      <c r="B15" s="4" t="s">
        <v>34</v>
      </c>
      <c r="C15" s="4">
        <v>39.9</v>
      </c>
      <c r="D15" s="6"/>
      <c r="E15" s="6"/>
      <c r="F15" s="6"/>
      <c r="G15" s="6"/>
      <c r="H15" s="6"/>
      <c r="I15" s="6"/>
      <c r="J15" s="6"/>
      <c r="K15" s="6"/>
      <c r="L15" s="6">
        <v>0.2</v>
      </c>
      <c r="M15" s="6">
        <v>0.2</v>
      </c>
      <c r="N15" s="6"/>
    </row>
    <row r="16" spans="1:14" x14ac:dyDescent="0.25">
      <c r="A16" s="4" t="s">
        <v>28</v>
      </c>
      <c r="B16" s="4" t="s">
        <v>35</v>
      </c>
      <c r="C16" s="4">
        <v>3.3</v>
      </c>
      <c r="D16" s="6"/>
      <c r="E16" s="6"/>
      <c r="F16" s="6">
        <v>0.5</v>
      </c>
      <c r="G16" s="6"/>
      <c r="H16" s="6"/>
      <c r="I16" s="6"/>
      <c r="J16" s="6"/>
      <c r="K16" s="6"/>
      <c r="L16" s="6"/>
      <c r="M16" s="6"/>
      <c r="N16" s="6"/>
    </row>
    <row r="17" spans="1:14" x14ac:dyDescent="0.25">
      <c r="A17" s="4" t="s">
        <v>36</v>
      </c>
      <c r="B17" s="5" t="s">
        <v>37</v>
      </c>
      <c r="C17" s="7"/>
      <c r="D17" s="6"/>
      <c r="E17" s="6"/>
      <c r="F17" s="6"/>
      <c r="G17" s="6">
        <v>0.8</v>
      </c>
      <c r="H17" s="6"/>
      <c r="I17" s="6"/>
      <c r="J17" s="6"/>
      <c r="K17" s="6"/>
      <c r="L17" s="6"/>
      <c r="M17" s="6"/>
      <c r="N17" s="6"/>
    </row>
    <row r="18" spans="1:14" x14ac:dyDescent="0.25">
      <c r="A18" s="4" t="s">
        <v>38</v>
      </c>
      <c r="B18" s="4" t="s">
        <v>38</v>
      </c>
      <c r="C18" s="4" t="s">
        <v>16</v>
      </c>
      <c r="D18" s="6" t="s">
        <v>16</v>
      </c>
      <c r="E18" s="6"/>
      <c r="F18" s="6" t="s">
        <v>16</v>
      </c>
      <c r="G18" s="6"/>
      <c r="H18" s="6">
        <v>0.1</v>
      </c>
      <c r="I18" s="6">
        <v>17.5</v>
      </c>
      <c r="J18" s="6">
        <v>5.9</v>
      </c>
      <c r="K18" s="6"/>
      <c r="L18" s="6" t="s">
        <v>16</v>
      </c>
      <c r="M18" s="6"/>
      <c r="N18" s="6"/>
    </row>
    <row r="19" spans="1:14" x14ac:dyDescent="0.25">
      <c r="A19" s="4" t="s">
        <v>39</v>
      </c>
      <c r="B19" s="5" t="s">
        <v>40</v>
      </c>
      <c r="C19" s="7"/>
      <c r="D19" s="6"/>
      <c r="E19" s="6"/>
      <c r="F19" s="6"/>
      <c r="G19" s="6">
        <v>1.2</v>
      </c>
      <c r="H19" s="6"/>
      <c r="I19" s="6"/>
      <c r="J19" s="6"/>
      <c r="K19" s="6"/>
      <c r="L19" s="6"/>
      <c r="M19" s="6"/>
      <c r="N19" s="6"/>
    </row>
    <row r="20" spans="1:14" x14ac:dyDescent="0.25">
      <c r="A20" s="4" t="s">
        <v>41</v>
      </c>
      <c r="B20" s="4" t="s">
        <v>41</v>
      </c>
      <c r="C20" s="7"/>
      <c r="D20" s="6"/>
      <c r="E20" s="6"/>
      <c r="F20" s="6"/>
      <c r="G20" s="6" t="s">
        <v>16</v>
      </c>
      <c r="H20" s="6"/>
      <c r="I20" s="6"/>
      <c r="J20" s="6"/>
      <c r="K20" s="6"/>
      <c r="L20" s="6"/>
      <c r="M20" s="6"/>
      <c r="N20" s="6"/>
    </row>
    <row r="21" spans="1:14" x14ac:dyDescent="0.25">
      <c r="A21" s="4" t="s">
        <v>42</v>
      </c>
      <c r="B21" s="5" t="s">
        <v>43</v>
      </c>
      <c r="C21" s="7"/>
      <c r="D21" s="6"/>
      <c r="E21" s="6"/>
      <c r="F21" s="6" t="s">
        <v>16</v>
      </c>
      <c r="G21" s="6"/>
      <c r="H21" s="6"/>
      <c r="I21" s="6"/>
      <c r="J21" s="6"/>
      <c r="K21" s="6"/>
      <c r="L21" s="6"/>
      <c r="M21" s="6"/>
      <c r="N21" s="6"/>
    </row>
    <row r="22" spans="1:14" x14ac:dyDescent="0.25">
      <c r="A22" s="4" t="s">
        <v>44</v>
      </c>
      <c r="B22" s="5" t="s">
        <v>45</v>
      </c>
      <c r="C22" s="7"/>
      <c r="D22" s="6"/>
      <c r="E22" s="6" t="s">
        <v>16</v>
      </c>
      <c r="F22" s="6"/>
      <c r="G22" s="6"/>
      <c r="H22" s="6"/>
      <c r="I22" s="6">
        <v>1.1000000000000001</v>
      </c>
      <c r="J22" s="6">
        <v>2.1</v>
      </c>
      <c r="K22" s="6"/>
      <c r="L22" s="6"/>
      <c r="M22" s="6"/>
      <c r="N22" s="6"/>
    </row>
    <row r="23" spans="1:14" x14ac:dyDescent="0.25">
      <c r="A23" s="4" t="s">
        <v>46</v>
      </c>
      <c r="B23" s="4" t="s">
        <v>47</v>
      </c>
      <c r="C23" s="7"/>
      <c r="D23" s="6"/>
      <c r="E23" s="6"/>
      <c r="F23" s="6"/>
      <c r="G23" s="6">
        <v>15.4</v>
      </c>
      <c r="H23" s="6">
        <v>0.7</v>
      </c>
      <c r="I23" s="6"/>
      <c r="J23" s="6"/>
      <c r="K23" s="6"/>
      <c r="L23" s="6"/>
      <c r="M23" s="6"/>
      <c r="N23" s="6"/>
    </row>
    <row r="24" spans="1:14" x14ac:dyDescent="0.25">
      <c r="A24" s="4" t="s">
        <v>48</v>
      </c>
      <c r="B24" s="5" t="s">
        <v>49</v>
      </c>
      <c r="C24" s="7"/>
      <c r="D24" s="6"/>
      <c r="E24" s="6"/>
      <c r="F24" s="6"/>
      <c r="G24" s="6"/>
      <c r="H24" s="6" t="s">
        <v>16</v>
      </c>
      <c r="I24" s="6"/>
      <c r="J24" s="6"/>
      <c r="K24" s="6"/>
      <c r="L24" s="6"/>
      <c r="M24" s="6"/>
      <c r="N24" s="6"/>
    </row>
    <row r="25" spans="1:14" x14ac:dyDescent="0.25">
      <c r="A25" s="4" t="s">
        <v>50</v>
      </c>
      <c r="B25" s="5" t="s">
        <v>51</v>
      </c>
      <c r="C25" s="7"/>
      <c r="D25" s="6"/>
      <c r="E25" s="6"/>
      <c r="F25" s="6" t="s">
        <v>16</v>
      </c>
      <c r="G25" s="6"/>
      <c r="H25" s="6"/>
      <c r="I25" s="6"/>
      <c r="J25" s="6"/>
      <c r="K25" s="6"/>
      <c r="L25" s="6"/>
      <c r="M25" s="6"/>
      <c r="N25" s="6"/>
    </row>
    <row r="26" spans="1:14" x14ac:dyDescent="0.25">
      <c r="A26" s="4" t="s">
        <v>50</v>
      </c>
      <c r="B26" s="5" t="s">
        <v>52</v>
      </c>
      <c r="C26" s="7"/>
      <c r="D26" s="6"/>
      <c r="E26" s="6"/>
      <c r="F26" s="6"/>
      <c r="G26" s="6"/>
      <c r="H26" s="6"/>
      <c r="I26" s="6"/>
      <c r="J26" s="6">
        <v>3.6</v>
      </c>
      <c r="K26" s="6"/>
      <c r="L26" s="6"/>
      <c r="M26" s="6"/>
      <c r="N26" s="6"/>
    </row>
    <row r="27" spans="1:14" x14ac:dyDescent="0.25">
      <c r="A27" s="4" t="s">
        <v>50</v>
      </c>
      <c r="B27" s="5" t="s">
        <v>53</v>
      </c>
      <c r="C27" s="7"/>
      <c r="D27" s="6"/>
      <c r="E27" s="6"/>
      <c r="F27" s="6" t="s">
        <v>16</v>
      </c>
      <c r="G27" s="6"/>
      <c r="H27" s="6"/>
      <c r="I27" s="6"/>
      <c r="J27" s="6"/>
      <c r="K27" s="6"/>
      <c r="L27" s="6" t="s">
        <v>16</v>
      </c>
      <c r="M27" s="6"/>
      <c r="N27" s="6"/>
    </row>
    <row r="28" spans="1:14" x14ac:dyDescent="0.25">
      <c r="A28" s="4" t="s">
        <v>50</v>
      </c>
      <c r="B28" s="5" t="s">
        <v>54</v>
      </c>
      <c r="C28" s="4" t="s">
        <v>16</v>
      </c>
      <c r="D28" s="6"/>
      <c r="E28" s="6"/>
      <c r="F28" s="6"/>
      <c r="G28" s="6"/>
      <c r="H28" s="6"/>
      <c r="I28" s="6"/>
      <c r="J28" s="6"/>
      <c r="K28" s="6"/>
      <c r="L28" s="6">
        <v>0.03</v>
      </c>
      <c r="M28" s="6"/>
      <c r="N28" s="6"/>
    </row>
    <row r="29" spans="1:14" x14ac:dyDescent="0.25">
      <c r="A29" s="4" t="s">
        <v>50</v>
      </c>
      <c r="B29" s="5" t="s">
        <v>55</v>
      </c>
      <c r="C29" s="7"/>
      <c r="D29" s="6"/>
      <c r="E29" s="6"/>
      <c r="F29" s="6"/>
      <c r="G29" s="6"/>
      <c r="H29" s="6"/>
      <c r="I29" s="6"/>
      <c r="J29" s="6"/>
      <c r="K29" s="6"/>
      <c r="L29" s="6" t="s">
        <v>16</v>
      </c>
      <c r="M29" s="6">
        <v>3.69</v>
      </c>
      <c r="N29" s="6">
        <v>3.3</v>
      </c>
    </row>
    <row r="30" spans="1:14" x14ac:dyDescent="0.25">
      <c r="A30" s="4" t="s">
        <v>50</v>
      </c>
      <c r="B30" s="5" t="s">
        <v>56</v>
      </c>
      <c r="C30" s="7"/>
      <c r="D30" s="6"/>
      <c r="E30" s="6"/>
      <c r="F30" s="6"/>
      <c r="G30" s="6"/>
      <c r="H30" s="6"/>
      <c r="I30" s="6" t="s">
        <v>16</v>
      </c>
      <c r="J30" s="6"/>
      <c r="K30" s="6"/>
      <c r="L30" s="6" t="s">
        <v>16</v>
      </c>
      <c r="M30" s="6" t="s">
        <v>16</v>
      </c>
      <c r="N30" s="6"/>
    </row>
    <row r="31" spans="1:14" x14ac:dyDescent="0.25">
      <c r="A31" s="4" t="s">
        <v>50</v>
      </c>
      <c r="B31" s="5" t="s">
        <v>57</v>
      </c>
      <c r="C31" s="4" t="s">
        <v>16</v>
      </c>
      <c r="D31" s="6"/>
      <c r="E31" s="6"/>
      <c r="F31" s="6"/>
      <c r="G31" s="6"/>
      <c r="H31" s="6"/>
      <c r="I31" s="6">
        <v>25.8</v>
      </c>
      <c r="J31" s="6">
        <v>1</v>
      </c>
      <c r="K31" s="6"/>
      <c r="L31" s="6"/>
      <c r="M31" s="6">
        <v>0.2</v>
      </c>
      <c r="N31" s="6">
        <v>0.1</v>
      </c>
    </row>
    <row r="32" spans="1:14" x14ac:dyDescent="0.25">
      <c r="A32" s="4" t="s">
        <v>58</v>
      </c>
      <c r="B32" s="5" t="s">
        <v>59</v>
      </c>
      <c r="C32" s="7"/>
      <c r="D32" s="6"/>
      <c r="E32" s="6" t="s">
        <v>16</v>
      </c>
      <c r="F32" s="6" t="s">
        <v>16</v>
      </c>
      <c r="G32" s="6"/>
      <c r="H32" s="6"/>
      <c r="I32" s="6"/>
      <c r="J32" s="6"/>
      <c r="K32" s="6"/>
      <c r="L32" s="6"/>
      <c r="M32" s="6"/>
      <c r="N32" s="6"/>
    </row>
    <row r="33" spans="1:14" x14ac:dyDescent="0.25">
      <c r="A33" s="4" t="s">
        <v>60</v>
      </c>
      <c r="B33" s="5" t="s">
        <v>61</v>
      </c>
      <c r="C33" s="7"/>
      <c r="D33" s="6"/>
      <c r="E33" s="6"/>
      <c r="F33" s="6"/>
      <c r="G33" s="6"/>
      <c r="H33" s="6"/>
      <c r="I33" s="6"/>
      <c r="J33" s="6"/>
      <c r="K33" s="6"/>
      <c r="L33" s="6"/>
      <c r="M33" s="6"/>
      <c r="N33" s="6" t="s">
        <v>16</v>
      </c>
    </row>
    <row r="34" spans="1:14" x14ac:dyDescent="0.25">
      <c r="A34" s="4" t="s">
        <v>50</v>
      </c>
      <c r="B34" s="5" t="s">
        <v>62</v>
      </c>
      <c r="C34" s="7"/>
      <c r="D34" s="6"/>
      <c r="E34" s="6"/>
      <c r="F34" s="6"/>
      <c r="G34" s="6">
        <v>0.6</v>
      </c>
      <c r="H34" s="6" t="s">
        <v>16</v>
      </c>
      <c r="I34" s="6"/>
      <c r="J34" s="6"/>
      <c r="K34" s="6"/>
      <c r="L34" s="6"/>
      <c r="M34" s="6"/>
      <c r="N34" s="6"/>
    </row>
    <row r="35" spans="1:14" x14ac:dyDescent="0.25">
      <c r="A35" s="4" t="s">
        <v>50</v>
      </c>
      <c r="B35" s="5" t="s">
        <v>63</v>
      </c>
      <c r="C35" s="7"/>
      <c r="D35" s="6"/>
      <c r="E35" s="6"/>
      <c r="F35" s="6"/>
      <c r="G35" s="6"/>
      <c r="H35" s="6"/>
      <c r="I35" s="6">
        <v>8.5</v>
      </c>
      <c r="J35" s="6">
        <v>1.9</v>
      </c>
      <c r="K35" s="6"/>
      <c r="L35" s="6"/>
      <c r="M35" s="6"/>
      <c r="N35" s="6"/>
    </row>
    <row r="36" spans="1:14" x14ac:dyDescent="0.25">
      <c r="A36" s="4" t="s">
        <v>64</v>
      </c>
      <c r="B36" s="5" t="s">
        <v>65</v>
      </c>
      <c r="C36" s="7"/>
      <c r="D36" s="6"/>
      <c r="E36" s="6"/>
      <c r="F36" s="6"/>
      <c r="G36" s="6"/>
      <c r="H36" s="6"/>
      <c r="I36" s="6">
        <v>15.4</v>
      </c>
      <c r="J36" s="6"/>
      <c r="K36" s="6"/>
      <c r="L36" s="6"/>
      <c r="M36" s="6"/>
      <c r="N36" s="6"/>
    </row>
    <row r="37" spans="1:14" x14ac:dyDescent="0.25">
      <c r="A37" s="4" t="s">
        <v>66</v>
      </c>
      <c r="B37" s="4" t="s">
        <v>67</v>
      </c>
      <c r="C37" s="7"/>
      <c r="D37" s="6"/>
      <c r="E37" s="6"/>
      <c r="F37" s="6"/>
      <c r="G37" s="6">
        <v>0.01</v>
      </c>
      <c r="H37" s="6">
        <v>0.01</v>
      </c>
      <c r="I37" s="6" t="s">
        <v>16</v>
      </c>
      <c r="J37" s="6">
        <v>1.9</v>
      </c>
      <c r="K37" s="6"/>
      <c r="L37" s="6">
        <v>0.04</v>
      </c>
      <c r="M37" s="6">
        <v>0.02</v>
      </c>
      <c r="N37" s="6"/>
    </row>
    <row r="38" spans="1:14" x14ac:dyDescent="0.25">
      <c r="A38" s="4" t="s">
        <v>68</v>
      </c>
      <c r="B38" s="4" t="s">
        <v>69</v>
      </c>
      <c r="C38" s="7"/>
      <c r="D38" s="6">
        <v>93.4</v>
      </c>
      <c r="E38" s="6">
        <v>96.1</v>
      </c>
      <c r="F38" s="6"/>
      <c r="G38" s="6"/>
      <c r="H38" s="6"/>
      <c r="I38" s="6"/>
      <c r="J38" s="6"/>
      <c r="K38" s="6">
        <v>100</v>
      </c>
      <c r="L38" s="6">
        <v>99.7</v>
      </c>
      <c r="M38" s="6"/>
      <c r="N38" s="6"/>
    </row>
    <row r="39" spans="1:14" x14ac:dyDescent="0.25">
      <c r="A39" s="4" t="s">
        <v>68</v>
      </c>
      <c r="B39" s="4" t="s">
        <v>70</v>
      </c>
      <c r="C39" s="7"/>
      <c r="D39" s="6" t="s">
        <v>16</v>
      </c>
      <c r="E39" s="6"/>
      <c r="F39" s="6"/>
      <c r="G39" s="6">
        <v>0.5</v>
      </c>
      <c r="H39" s="6">
        <v>10.7</v>
      </c>
      <c r="I39" s="6"/>
      <c r="J39" s="6"/>
      <c r="K39" s="6"/>
      <c r="L39" s="6"/>
      <c r="M39" s="6"/>
      <c r="N39" s="6"/>
    </row>
    <row r="40" spans="1:14" x14ac:dyDescent="0.25">
      <c r="A40" s="4" t="s">
        <v>71</v>
      </c>
      <c r="B40" s="5" t="s">
        <v>72</v>
      </c>
      <c r="C40" s="7"/>
      <c r="D40" s="6"/>
      <c r="E40" s="6"/>
      <c r="F40" s="6"/>
      <c r="G40" s="6">
        <v>1.1000000000000001</v>
      </c>
      <c r="H40" s="6">
        <v>0.04</v>
      </c>
      <c r="I40" s="6"/>
      <c r="J40" s="6"/>
      <c r="K40" s="6"/>
      <c r="L40" s="6"/>
      <c r="M40" s="6"/>
      <c r="N40" s="6"/>
    </row>
    <row r="41" spans="1:14" x14ac:dyDescent="0.25">
      <c r="A41" s="4" t="s">
        <v>73</v>
      </c>
      <c r="B41" s="5" t="s">
        <v>74</v>
      </c>
      <c r="C41" s="7"/>
      <c r="D41" s="6" t="s">
        <v>16</v>
      </c>
      <c r="E41" s="6" t="s">
        <v>16</v>
      </c>
      <c r="F41" s="6"/>
      <c r="G41" s="6"/>
      <c r="H41" s="6"/>
      <c r="I41" s="6"/>
      <c r="J41" s="6"/>
      <c r="K41" s="6"/>
      <c r="L41" s="6"/>
      <c r="M41" s="6" t="s">
        <v>16</v>
      </c>
      <c r="N41" s="6" t="s">
        <v>16</v>
      </c>
    </row>
    <row r="42" spans="1:14" x14ac:dyDescent="0.25">
      <c r="A42" s="4" t="s">
        <v>75</v>
      </c>
      <c r="B42" s="5" t="s">
        <v>76</v>
      </c>
      <c r="C42" s="7"/>
      <c r="D42" s="6"/>
      <c r="E42" s="6"/>
      <c r="F42" s="6"/>
      <c r="G42" s="6">
        <v>1.5</v>
      </c>
      <c r="H42" s="6"/>
      <c r="I42" s="6"/>
      <c r="J42" s="6"/>
      <c r="K42" s="6"/>
      <c r="L42" s="6"/>
      <c r="M42" s="6"/>
      <c r="N42" s="6"/>
    </row>
    <row r="43" spans="1:14" x14ac:dyDescent="0.25">
      <c r="A43" s="4" t="s">
        <v>77</v>
      </c>
      <c r="B43" s="4" t="s">
        <v>77</v>
      </c>
      <c r="C43" s="4" t="s">
        <v>16</v>
      </c>
      <c r="D43" s="6"/>
      <c r="E43" s="6" t="s">
        <v>16</v>
      </c>
      <c r="F43" s="6" t="s">
        <v>16</v>
      </c>
      <c r="G43" s="6"/>
      <c r="H43" s="6">
        <v>0.2</v>
      </c>
      <c r="I43" s="6"/>
      <c r="J43" s="6"/>
      <c r="K43" s="6"/>
      <c r="L43" s="6" t="s">
        <v>16</v>
      </c>
      <c r="M43" s="6">
        <v>0.2</v>
      </c>
      <c r="N43" s="6"/>
    </row>
    <row r="44" spans="1:14" x14ac:dyDescent="0.25">
      <c r="A44" s="4" t="s">
        <v>78</v>
      </c>
      <c r="B44" s="4" t="s">
        <v>79</v>
      </c>
      <c r="C44" s="4" t="s">
        <v>16</v>
      </c>
      <c r="D44" s="6"/>
      <c r="E44" s="6"/>
      <c r="F44" s="6" t="s">
        <v>16</v>
      </c>
      <c r="G44" s="6"/>
      <c r="H44" s="6"/>
      <c r="I44" s="6"/>
      <c r="J44" s="6"/>
      <c r="K44" s="6"/>
      <c r="L44" s="6"/>
      <c r="M44" s="6">
        <v>0.6</v>
      </c>
      <c r="N44" s="6"/>
    </row>
    <row r="45" spans="1:14" x14ac:dyDescent="0.25">
      <c r="A45" s="4" t="s">
        <v>80</v>
      </c>
      <c r="B45" s="5" t="s">
        <v>81</v>
      </c>
      <c r="C45" s="7"/>
      <c r="D45" s="6"/>
      <c r="E45" s="6"/>
      <c r="F45" s="6"/>
      <c r="G45" s="6"/>
      <c r="H45" s="6"/>
      <c r="I45" s="6">
        <v>1</v>
      </c>
      <c r="J45" s="6"/>
      <c r="K45" s="6"/>
      <c r="L45" s="6"/>
      <c r="M45" s="6"/>
      <c r="N45" s="6"/>
    </row>
    <row r="46" spans="1:14" x14ac:dyDescent="0.25">
      <c r="A46" s="4" t="s">
        <v>82</v>
      </c>
      <c r="B46" s="5" t="s">
        <v>83</v>
      </c>
      <c r="C46" s="7"/>
      <c r="D46" s="6" t="s">
        <v>16</v>
      </c>
      <c r="E46" s="6"/>
      <c r="F46" s="6"/>
      <c r="G46" s="6">
        <v>61.3</v>
      </c>
      <c r="H46" s="6">
        <v>85.8</v>
      </c>
      <c r="I46" s="6"/>
      <c r="J46" s="6"/>
      <c r="K46" s="6"/>
      <c r="L46" s="6"/>
      <c r="M46" s="6"/>
      <c r="N46" s="6"/>
    </row>
    <row r="47" spans="1:14" x14ac:dyDescent="0.25">
      <c r="A47" s="4" t="s">
        <v>78</v>
      </c>
      <c r="B47" s="4" t="s">
        <v>84</v>
      </c>
      <c r="C47" s="7"/>
      <c r="D47" s="6"/>
      <c r="E47" s="6"/>
      <c r="F47" s="6"/>
      <c r="G47" s="6"/>
      <c r="H47" s="6">
        <v>0.2</v>
      </c>
      <c r="I47" s="6"/>
      <c r="J47" s="6"/>
      <c r="K47" s="6"/>
      <c r="L47" s="6"/>
      <c r="M47" s="6"/>
      <c r="N47" s="6"/>
    </row>
    <row r="48" spans="1:14" x14ac:dyDescent="0.25">
      <c r="A48" s="4" t="s">
        <v>85</v>
      </c>
      <c r="B48" s="4" t="s">
        <v>86</v>
      </c>
      <c r="C48" s="7"/>
      <c r="D48" s="6" t="s">
        <v>16</v>
      </c>
      <c r="E48" s="6"/>
      <c r="F48" s="6"/>
      <c r="G48" s="6"/>
      <c r="H48" s="6"/>
      <c r="I48" s="6"/>
      <c r="J48" s="6"/>
      <c r="K48" s="6"/>
      <c r="L48" s="6"/>
      <c r="M48" s="6"/>
      <c r="N48" s="6"/>
    </row>
    <row r="49" spans="1:14" x14ac:dyDescent="0.25">
      <c r="A49" s="4" t="s">
        <v>87</v>
      </c>
      <c r="B49" s="4" t="s">
        <v>88</v>
      </c>
      <c r="C49" s="7"/>
      <c r="D49" s="6"/>
      <c r="E49" s="6"/>
      <c r="F49" s="6"/>
      <c r="G49" s="6" t="s">
        <v>16</v>
      </c>
      <c r="H49" s="6"/>
      <c r="I49" s="6"/>
      <c r="J49" s="6"/>
      <c r="K49" s="6"/>
      <c r="L49" s="6"/>
      <c r="M49" s="6"/>
      <c r="N49" s="6"/>
    </row>
    <row r="50" spans="1:14" ht="15.75" thickBot="1" x14ac:dyDescent="0.3">
      <c r="A50" s="2" t="s">
        <v>89</v>
      </c>
      <c r="B50" s="2" t="s">
        <v>90</v>
      </c>
      <c r="C50" s="2" t="s">
        <v>16</v>
      </c>
      <c r="D50" s="3"/>
      <c r="E50" s="3" t="s">
        <v>16</v>
      </c>
      <c r="F50" s="3"/>
      <c r="G50" s="3"/>
      <c r="H50" s="3"/>
      <c r="I50" s="3"/>
      <c r="J50" s="3"/>
      <c r="K50" s="3"/>
      <c r="L50" s="3"/>
      <c r="M50" s="3"/>
      <c r="N50" s="3" t="s">
        <v>16</v>
      </c>
    </row>
    <row r="52" spans="1:14" x14ac:dyDescent="0.25">
      <c r="A52" s="24" t="s">
        <v>91</v>
      </c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</row>
    <row r="53" spans="1:14" x14ac:dyDescent="0.25">
      <c r="A53" s="23" t="s">
        <v>288</v>
      </c>
      <c r="B53" s="4"/>
    </row>
    <row r="54" spans="1:14" x14ac:dyDescent="0.25">
      <c r="A54" s="23" t="s">
        <v>289</v>
      </c>
      <c r="B54" s="4"/>
    </row>
  </sheetData>
  <mergeCells count="1">
    <mergeCell ref="A52:L52"/>
  </mergeCells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61"/>
  <sheetViews>
    <sheetView tabSelected="1" topLeftCell="A52" workbookViewId="0">
      <selection activeCell="H7" sqref="H7"/>
    </sheetView>
  </sheetViews>
  <sheetFormatPr baseColWidth="10" defaultRowHeight="15" x14ac:dyDescent="0.25"/>
  <cols>
    <col min="1" max="1" width="34.42578125" bestFit="1" customWidth="1"/>
    <col min="2" max="2" width="11.42578125" style="7"/>
    <col min="5" max="5" width="11.42578125" style="7"/>
  </cols>
  <sheetData>
    <row r="1" spans="1:6" x14ac:dyDescent="0.25">
      <c r="A1" t="s">
        <v>291</v>
      </c>
      <c r="B1" s="7" t="s">
        <v>292</v>
      </c>
      <c r="C1" t="s">
        <v>95</v>
      </c>
      <c r="D1" t="s">
        <v>236</v>
      </c>
      <c r="E1" s="7" t="s">
        <v>293</v>
      </c>
      <c r="F1" t="s">
        <v>358</v>
      </c>
    </row>
    <row r="2" spans="1:6" x14ac:dyDescent="0.25">
      <c r="A2" t="s">
        <v>348</v>
      </c>
      <c r="B2" s="7">
        <v>27</v>
      </c>
      <c r="C2" t="s">
        <v>160</v>
      </c>
      <c r="D2" t="s">
        <v>311</v>
      </c>
      <c r="E2" s="7">
        <v>2015</v>
      </c>
      <c r="F2" t="s">
        <v>359</v>
      </c>
    </row>
    <row r="3" spans="1:6" x14ac:dyDescent="0.25">
      <c r="A3" t="s">
        <v>349</v>
      </c>
      <c r="B3" s="7">
        <v>33</v>
      </c>
      <c r="C3" t="s">
        <v>160</v>
      </c>
      <c r="D3" t="s">
        <v>311</v>
      </c>
      <c r="E3" s="7">
        <v>2015</v>
      </c>
      <c r="F3" t="s">
        <v>360</v>
      </c>
    </row>
    <row r="4" spans="1:6" x14ac:dyDescent="0.25">
      <c r="A4" t="s">
        <v>350</v>
      </c>
      <c r="B4" s="7">
        <v>58</v>
      </c>
      <c r="C4" t="s">
        <v>160</v>
      </c>
      <c r="D4" t="s">
        <v>311</v>
      </c>
      <c r="E4" s="7">
        <v>2015</v>
      </c>
      <c r="F4" t="s">
        <v>361</v>
      </c>
    </row>
    <row r="5" spans="1:6" x14ac:dyDescent="0.25">
      <c r="A5" t="s">
        <v>351</v>
      </c>
      <c r="B5" s="7">
        <v>69</v>
      </c>
      <c r="C5" t="s">
        <v>160</v>
      </c>
      <c r="D5" t="s">
        <v>311</v>
      </c>
      <c r="E5" s="7">
        <v>2015</v>
      </c>
      <c r="F5" t="s">
        <v>362</v>
      </c>
    </row>
    <row r="6" spans="1:6" x14ac:dyDescent="0.25">
      <c r="A6" t="s">
        <v>352</v>
      </c>
      <c r="B6" s="7">
        <v>93</v>
      </c>
      <c r="C6" t="s">
        <v>160</v>
      </c>
      <c r="D6" t="s">
        <v>311</v>
      </c>
      <c r="E6" s="7">
        <v>2015</v>
      </c>
      <c r="F6" t="s">
        <v>363</v>
      </c>
    </row>
    <row r="7" spans="1:6" x14ac:dyDescent="0.25">
      <c r="A7" t="s">
        <v>353</v>
      </c>
      <c r="B7" s="7">
        <v>103</v>
      </c>
      <c r="C7" t="s">
        <v>160</v>
      </c>
      <c r="D7" t="s">
        <v>311</v>
      </c>
      <c r="E7" s="7">
        <v>2015</v>
      </c>
      <c r="F7" t="s">
        <v>364</v>
      </c>
    </row>
    <row r="8" spans="1:6" x14ac:dyDescent="0.25">
      <c r="A8" t="s">
        <v>354</v>
      </c>
      <c r="B8" s="7">
        <v>105</v>
      </c>
      <c r="C8" t="s">
        <v>160</v>
      </c>
      <c r="D8" t="s">
        <v>311</v>
      </c>
      <c r="E8" s="7">
        <v>2015</v>
      </c>
      <c r="F8" t="s">
        <v>365</v>
      </c>
    </row>
    <row r="9" spans="1:6" x14ac:dyDescent="0.25">
      <c r="A9" t="s">
        <v>355</v>
      </c>
      <c r="B9" s="7">
        <v>108</v>
      </c>
      <c r="C9" t="s">
        <v>160</v>
      </c>
      <c r="D9" t="s">
        <v>311</v>
      </c>
      <c r="E9" s="7">
        <v>2015</v>
      </c>
      <c r="F9" t="s">
        <v>366</v>
      </c>
    </row>
    <row r="10" spans="1:6" x14ac:dyDescent="0.25">
      <c r="A10" t="s">
        <v>356</v>
      </c>
      <c r="B10" s="7">
        <v>194</v>
      </c>
      <c r="C10" t="s">
        <v>160</v>
      </c>
      <c r="D10" t="s">
        <v>311</v>
      </c>
      <c r="E10" s="7">
        <v>2015</v>
      </c>
      <c r="F10" t="s">
        <v>367</v>
      </c>
    </row>
    <row r="11" spans="1:6" x14ac:dyDescent="0.25">
      <c r="A11" t="s">
        <v>357</v>
      </c>
      <c r="B11" s="7">
        <v>203</v>
      </c>
      <c r="C11" t="s">
        <v>160</v>
      </c>
      <c r="D11" t="s">
        <v>311</v>
      </c>
      <c r="E11" s="7">
        <v>2015</v>
      </c>
      <c r="F11" t="s">
        <v>368</v>
      </c>
    </row>
    <row r="12" spans="1:6" x14ac:dyDescent="0.25">
      <c r="A12" t="s">
        <v>294</v>
      </c>
      <c r="B12" s="7">
        <v>243</v>
      </c>
      <c r="C12" t="s">
        <v>241</v>
      </c>
      <c r="D12" t="s">
        <v>295</v>
      </c>
      <c r="E12" s="7">
        <v>2018</v>
      </c>
      <c r="F12" t="s">
        <v>369</v>
      </c>
    </row>
    <row r="13" spans="1:6" x14ac:dyDescent="0.25">
      <c r="A13" t="s">
        <v>296</v>
      </c>
      <c r="B13" s="7">
        <v>246</v>
      </c>
      <c r="C13" t="s">
        <v>241</v>
      </c>
      <c r="D13" t="s">
        <v>295</v>
      </c>
      <c r="E13" s="7">
        <v>2018</v>
      </c>
      <c r="F13" t="s">
        <v>370</v>
      </c>
    </row>
    <row r="14" spans="1:6" x14ac:dyDescent="0.25">
      <c r="A14" t="s">
        <v>297</v>
      </c>
      <c r="B14" s="7">
        <v>247</v>
      </c>
      <c r="C14" t="s">
        <v>241</v>
      </c>
      <c r="D14" t="s">
        <v>298</v>
      </c>
      <c r="E14" s="7">
        <v>2018</v>
      </c>
      <c r="F14" t="s">
        <v>371</v>
      </c>
    </row>
    <row r="15" spans="1:6" x14ac:dyDescent="0.25">
      <c r="A15" t="s">
        <v>299</v>
      </c>
      <c r="B15" s="7">
        <v>248</v>
      </c>
      <c r="C15" t="s">
        <v>241</v>
      </c>
      <c r="D15" t="s">
        <v>295</v>
      </c>
      <c r="E15" s="7">
        <v>2018</v>
      </c>
      <c r="F15" t="s">
        <v>372</v>
      </c>
    </row>
    <row r="16" spans="1:6" x14ac:dyDescent="0.25">
      <c r="A16" t="s">
        <v>300</v>
      </c>
      <c r="B16" s="7">
        <v>249</v>
      </c>
      <c r="C16" t="s">
        <v>241</v>
      </c>
      <c r="D16" t="s">
        <v>298</v>
      </c>
      <c r="E16" s="7">
        <v>2018</v>
      </c>
      <c r="F16" t="s">
        <v>373</v>
      </c>
    </row>
    <row r="17" spans="1:6" x14ac:dyDescent="0.25">
      <c r="A17" t="s">
        <v>301</v>
      </c>
      <c r="B17" s="7">
        <v>250</v>
      </c>
      <c r="C17" t="s">
        <v>241</v>
      </c>
      <c r="D17" t="s">
        <v>295</v>
      </c>
      <c r="E17" s="7">
        <v>2018</v>
      </c>
      <c r="F17" t="s">
        <v>374</v>
      </c>
    </row>
    <row r="18" spans="1:6" x14ac:dyDescent="0.25">
      <c r="A18" t="s">
        <v>302</v>
      </c>
      <c r="B18" s="7">
        <v>251</v>
      </c>
      <c r="C18" t="s">
        <v>241</v>
      </c>
      <c r="D18" t="s">
        <v>298</v>
      </c>
      <c r="E18" s="7">
        <v>2018</v>
      </c>
      <c r="F18" t="s">
        <v>375</v>
      </c>
    </row>
    <row r="19" spans="1:6" x14ac:dyDescent="0.25">
      <c r="A19" t="s">
        <v>303</v>
      </c>
      <c r="B19" s="7">
        <v>255</v>
      </c>
      <c r="C19" t="s">
        <v>241</v>
      </c>
      <c r="D19" t="s">
        <v>298</v>
      </c>
      <c r="E19" s="7">
        <v>2018</v>
      </c>
      <c r="F19" t="s">
        <v>376</v>
      </c>
    </row>
    <row r="20" spans="1:6" x14ac:dyDescent="0.25">
      <c r="A20" t="s">
        <v>304</v>
      </c>
      <c r="B20" s="7">
        <v>256</v>
      </c>
      <c r="C20" t="s">
        <v>241</v>
      </c>
      <c r="D20" t="s">
        <v>295</v>
      </c>
      <c r="E20" s="7">
        <v>2018</v>
      </c>
      <c r="F20" t="s">
        <v>377</v>
      </c>
    </row>
    <row r="21" spans="1:6" x14ac:dyDescent="0.25">
      <c r="A21" t="s">
        <v>305</v>
      </c>
      <c r="B21" s="7">
        <v>265</v>
      </c>
      <c r="C21" t="s">
        <v>241</v>
      </c>
      <c r="D21" t="s">
        <v>295</v>
      </c>
      <c r="E21" s="7">
        <v>2018</v>
      </c>
      <c r="F21" t="s">
        <v>378</v>
      </c>
    </row>
    <row r="22" spans="1:6" x14ac:dyDescent="0.25">
      <c r="A22" t="s">
        <v>306</v>
      </c>
      <c r="B22" s="7">
        <v>269</v>
      </c>
      <c r="C22" t="s">
        <v>241</v>
      </c>
      <c r="D22" t="s">
        <v>295</v>
      </c>
      <c r="E22" s="7">
        <v>2018</v>
      </c>
      <c r="F22" t="s">
        <v>379</v>
      </c>
    </row>
    <row r="23" spans="1:6" x14ac:dyDescent="0.25">
      <c r="A23" t="s">
        <v>307</v>
      </c>
      <c r="B23" s="7">
        <v>278</v>
      </c>
      <c r="C23" t="s">
        <v>241</v>
      </c>
      <c r="D23" t="s">
        <v>298</v>
      </c>
      <c r="E23" s="7">
        <v>2018</v>
      </c>
      <c r="F23" t="s">
        <v>380</v>
      </c>
    </row>
    <row r="24" spans="1:6" x14ac:dyDescent="0.25">
      <c r="A24" t="s">
        <v>308</v>
      </c>
      <c r="B24" s="7">
        <v>279</v>
      </c>
      <c r="C24" t="s">
        <v>241</v>
      </c>
      <c r="D24" t="s">
        <v>295</v>
      </c>
      <c r="E24" s="7">
        <v>2018</v>
      </c>
      <c r="F24" t="s">
        <v>381</v>
      </c>
    </row>
    <row r="25" spans="1:6" x14ac:dyDescent="0.25">
      <c r="A25" t="s">
        <v>309</v>
      </c>
      <c r="B25" s="7">
        <v>280</v>
      </c>
      <c r="C25" t="s">
        <v>241</v>
      </c>
      <c r="D25" t="s">
        <v>298</v>
      </c>
      <c r="E25" s="7">
        <v>2018</v>
      </c>
      <c r="F25" t="s">
        <v>382</v>
      </c>
    </row>
    <row r="26" spans="1:6" x14ac:dyDescent="0.25">
      <c r="A26" t="s">
        <v>310</v>
      </c>
      <c r="B26" s="7">
        <v>304</v>
      </c>
      <c r="C26" t="s">
        <v>241</v>
      </c>
      <c r="D26" t="s">
        <v>311</v>
      </c>
      <c r="E26" s="7">
        <v>2018</v>
      </c>
      <c r="F26" t="s">
        <v>383</v>
      </c>
    </row>
    <row r="27" spans="1:6" x14ac:dyDescent="0.25">
      <c r="A27" t="s">
        <v>312</v>
      </c>
      <c r="B27" s="7">
        <v>306</v>
      </c>
      <c r="C27" t="s">
        <v>241</v>
      </c>
      <c r="D27" t="s">
        <v>311</v>
      </c>
      <c r="E27" s="7">
        <v>2018</v>
      </c>
      <c r="F27" t="s">
        <v>384</v>
      </c>
    </row>
    <row r="28" spans="1:6" x14ac:dyDescent="0.25">
      <c r="A28" t="s">
        <v>313</v>
      </c>
      <c r="B28" s="7">
        <v>308</v>
      </c>
      <c r="C28" t="s">
        <v>241</v>
      </c>
      <c r="D28" t="s">
        <v>311</v>
      </c>
      <c r="E28" s="7">
        <v>2018</v>
      </c>
      <c r="F28" t="s">
        <v>385</v>
      </c>
    </row>
    <row r="29" spans="1:6" x14ac:dyDescent="0.25">
      <c r="A29" t="s">
        <v>314</v>
      </c>
      <c r="B29" s="7">
        <v>313</v>
      </c>
      <c r="C29" t="s">
        <v>241</v>
      </c>
      <c r="D29" t="s">
        <v>311</v>
      </c>
      <c r="E29" s="7">
        <v>2018</v>
      </c>
      <c r="F29" t="s">
        <v>386</v>
      </c>
    </row>
    <row r="30" spans="1:6" x14ac:dyDescent="0.25">
      <c r="A30" t="s">
        <v>315</v>
      </c>
      <c r="B30" s="7">
        <v>319</v>
      </c>
      <c r="C30" t="s">
        <v>241</v>
      </c>
      <c r="D30" t="s">
        <v>311</v>
      </c>
      <c r="E30" s="7">
        <v>2018</v>
      </c>
      <c r="F30" t="s">
        <v>387</v>
      </c>
    </row>
    <row r="31" spans="1:6" x14ac:dyDescent="0.25">
      <c r="A31" t="s">
        <v>316</v>
      </c>
      <c r="B31" s="7">
        <v>320</v>
      </c>
      <c r="C31" t="s">
        <v>241</v>
      </c>
      <c r="D31" t="s">
        <v>311</v>
      </c>
      <c r="E31" s="7">
        <v>2018</v>
      </c>
      <c r="F31" t="s">
        <v>388</v>
      </c>
    </row>
    <row r="32" spans="1:6" x14ac:dyDescent="0.25">
      <c r="A32" t="s">
        <v>317</v>
      </c>
      <c r="B32" s="7">
        <v>321</v>
      </c>
      <c r="C32" t="s">
        <v>241</v>
      </c>
      <c r="D32" t="s">
        <v>311</v>
      </c>
      <c r="E32" s="7">
        <v>2018</v>
      </c>
      <c r="F32" t="s">
        <v>389</v>
      </c>
    </row>
    <row r="33" spans="1:6" x14ac:dyDescent="0.25">
      <c r="A33" t="s">
        <v>318</v>
      </c>
      <c r="B33" s="7">
        <v>325</v>
      </c>
      <c r="C33" t="s">
        <v>241</v>
      </c>
      <c r="D33" t="s">
        <v>298</v>
      </c>
      <c r="E33" s="7">
        <v>2018</v>
      </c>
      <c r="F33" t="s">
        <v>390</v>
      </c>
    </row>
    <row r="34" spans="1:6" x14ac:dyDescent="0.25">
      <c r="A34" t="s">
        <v>319</v>
      </c>
      <c r="B34" s="7">
        <v>326</v>
      </c>
      <c r="C34" t="s">
        <v>241</v>
      </c>
      <c r="D34" t="s">
        <v>295</v>
      </c>
      <c r="E34" s="7">
        <v>2018</v>
      </c>
      <c r="F34" t="s">
        <v>391</v>
      </c>
    </row>
    <row r="35" spans="1:6" x14ac:dyDescent="0.25">
      <c r="A35" t="s">
        <v>320</v>
      </c>
      <c r="B35" s="7">
        <v>329</v>
      </c>
      <c r="C35" t="s">
        <v>241</v>
      </c>
      <c r="D35" t="s">
        <v>298</v>
      </c>
      <c r="E35" s="7">
        <v>2018</v>
      </c>
      <c r="F35" t="s">
        <v>392</v>
      </c>
    </row>
    <row r="36" spans="1:6" x14ac:dyDescent="0.25">
      <c r="A36" t="s">
        <v>321</v>
      </c>
      <c r="B36" s="7">
        <v>333</v>
      </c>
      <c r="C36" t="s">
        <v>241</v>
      </c>
      <c r="D36" t="s">
        <v>311</v>
      </c>
      <c r="E36" s="7">
        <v>2018</v>
      </c>
      <c r="F36" t="s">
        <v>393</v>
      </c>
    </row>
    <row r="37" spans="1:6" x14ac:dyDescent="0.25">
      <c r="A37" t="s">
        <v>322</v>
      </c>
      <c r="B37" s="7">
        <v>378</v>
      </c>
      <c r="C37" t="s">
        <v>160</v>
      </c>
      <c r="D37" t="s">
        <v>298</v>
      </c>
      <c r="E37" s="7">
        <v>2018</v>
      </c>
      <c r="F37" t="s">
        <v>394</v>
      </c>
    </row>
    <row r="38" spans="1:6" x14ac:dyDescent="0.25">
      <c r="A38" t="s">
        <v>343</v>
      </c>
      <c r="B38" s="7">
        <v>341</v>
      </c>
      <c r="C38" t="s">
        <v>160</v>
      </c>
      <c r="D38" t="s">
        <v>311</v>
      </c>
      <c r="E38" s="7">
        <v>2018</v>
      </c>
      <c r="F38" t="s">
        <v>395</v>
      </c>
    </row>
    <row r="39" spans="1:6" x14ac:dyDescent="0.25">
      <c r="A39" t="s">
        <v>344</v>
      </c>
      <c r="B39" s="7">
        <v>342</v>
      </c>
      <c r="C39" t="s">
        <v>160</v>
      </c>
      <c r="D39" t="s">
        <v>311</v>
      </c>
      <c r="E39" s="7">
        <v>2018</v>
      </c>
      <c r="F39" t="s">
        <v>396</v>
      </c>
    </row>
    <row r="40" spans="1:6" x14ac:dyDescent="0.25">
      <c r="A40" t="s">
        <v>345</v>
      </c>
      <c r="B40" s="7">
        <v>344</v>
      </c>
      <c r="C40" t="s">
        <v>160</v>
      </c>
      <c r="D40" t="s">
        <v>311</v>
      </c>
      <c r="E40" s="7">
        <v>2018</v>
      </c>
      <c r="F40" t="s">
        <v>397</v>
      </c>
    </row>
    <row r="41" spans="1:6" x14ac:dyDescent="0.25">
      <c r="A41" t="s">
        <v>323</v>
      </c>
      <c r="B41" s="7">
        <v>401</v>
      </c>
      <c r="C41" t="s">
        <v>241</v>
      </c>
      <c r="D41" t="s">
        <v>311</v>
      </c>
      <c r="E41" s="7">
        <v>2019</v>
      </c>
      <c r="F41" t="s">
        <v>398</v>
      </c>
    </row>
    <row r="42" spans="1:6" x14ac:dyDescent="0.25">
      <c r="A42" t="s">
        <v>324</v>
      </c>
      <c r="B42" s="7">
        <v>407</v>
      </c>
      <c r="C42" t="s">
        <v>241</v>
      </c>
      <c r="D42" t="s">
        <v>311</v>
      </c>
      <c r="E42" s="7">
        <v>2019</v>
      </c>
      <c r="F42" t="s">
        <v>399</v>
      </c>
    </row>
    <row r="43" spans="1:6" x14ac:dyDescent="0.25">
      <c r="A43" t="s">
        <v>325</v>
      </c>
      <c r="B43" s="7">
        <v>445</v>
      </c>
      <c r="C43" t="s">
        <v>241</v>
      </c>
      <c r="D43" t="s">
        <v>311</v>
      </c>
      <c r="E43" s="7">
        <v>2019</v>
      </c>
      <c r="F43" t="s">
        <v>400</v>
      </c>
    </row>
    <row r="44" spans="1:6" x14ac:dyDescent="0.25">
      <c r="A44" t="s">
        <v>326</v>
      </c>
      <c r="B44" s="7">
        <v>446</v>
      </c>
      <c r="C44" t="s">
        <v>241</v>
      </c>
      <c r="D44" t="s">
        <v>311</v>
      </c>
      <c r="E44" s="7">
        <v>2019</v>
      </c>
      <c r="F44" t="s">
        <v>401</v>
      </c>
    </row>
    <row r="45" spans="1:6" x14ac:dyDescent="0.25">
      <c r="A45" t="s">
        <v>327</v>
      </c>
      <c r="B45" s="7">
        <v>603</v>
      </c>
      <c r="C45" t="s">
        <v>241</v>
      </c>
      <c r="D45" t="s">
        <v>298</v>
      </c>
      <c r="E45" s="7">
        <v>2019</v>
      </c>
      <c r="F45" t="s">
        <v>402</v>
      </c>
    </row>
    <row r="46" spans="1:6" x14ac:dyDescent="0.25">
      <c r="A46" t="s">
        <v>328</v>
      </c>
      <c r="B46" s="7">
        <v>604</v>
      </c>
      <c r="C46" t="s">
        <v>241</v>
      </c>
      <c r="D46" t="s">
        <v>298</v>
      </c>
      <c r="E46" s="7">
        <v>2019</v>
      </c>
      <c r="F46" t="s">
        <v>403</v>
      </c>
    </row>
    <row r="47" spans="1:6" x14ac:dyDescent="0.25">
      <c r="A47" t="s">
        <v>340</v>
      </c>
      <c r="B47" s="7">
        <v>458</v>
      </c>
      <c r="C47" t="s">
        <v>160</v>
      </c>
      <c r="D47" t="s">
        <v>311</v>
      </c>
      <c r="E47" s="7">
        <v>2019</v>
      </c>
      <c r="F47" t="s">
        <v>404</v>
      </c>
    </row>
    <row r="48" spans="1:6" x14ac:dyDescent="0.25">
      <c r="A48" t="s">
        <v>341</v>
      </c>
      <c r="B48" s="7">
        <v>464</v>
      </c>
      <c r="C48" t="s">
        <v>160</v>
      </c>
      <c r="D48" t="s">
        <v>311</v>
      </c>
      <c r="E48" s="7">
        <v>2019</v>
      </c>
      <c r="F48" t="s">
        <v>405</v>
      </c>
    </row>
    <row r="49" spans="1:6" x14ac:dyDescent="0.25">
      <c r="A49" t="s">
        <v>342</v>
      </c>
      <c r="B49" s="7">
        <v>466</v>
      </c>
      <c r="C49" t="s">
        <v>160</v>
      </c>
      <c r="D49" t="s">
        <v>311</v>
      </c>
      <c r="E49" s="7">
        <v>2019</v>
      </c>
      <c r="F49" t="s">
        <v>406</v>
      </c>
    </row>
    <row r="50" spans="1:6" x14ac:dyDescent="0.25">
      <c r="A50" t="s">
        <v>338</v>
      </c>
      <c r="B50" s="7">
        <v>665</v>
      </c>
      <c r="C50" t="s">
        <v>160</v>
      </c>
      <c r="D50" t="s">
        <v>298</v>
      </c>
      <c r="E50" s="7">
        <v>2019</v>
      </c>
      <c r="F50" t="s">
        <v>407</v>
      </c>
    </row>
    <row r="51" spans="1:6" x14ac:dyDescent="0.25">
      <c r="A51" t="s">
        <v>335</v>
      </c>
      <c r="B51" s="7">
        <v>667</v>
      </c>
      <c r="C51" t="s">
        <v>160</v>
      </c>
      <c r="D51" t="s">
        <v>298</v>
      </c>
      <c r="E51" s="7">
        <v>2019</v>
      </c>
      <c r="F51" t="s">
        <v>408</v>
      </c>
    </row>
    <row r="52" spans="1:6" x14ac:dyDescent="0.25">
      <c r="A52" t="s">
        <v>336</v>
      </c>
      <c r="B52" s="7">
        <v>668</v>
      </c>
      <c r="C52" t="s">
        <v>160</v>
      </c>
      <c r="D52" t="s">
        <v>295</v>
      </c>
      <c r="E52" s="7">
        <v>2019</v>
      </c>
      <c r="F52" t="s">
        <v>409</v>
      </c>
    </row>
    <row r="53" spans="1:6" x14ac:dyDescent="0.25">
      <c r="A53" t="s">
        <v>337</v>
      </c>
      <c r="B53" s="7">
        <v>669</v>
      </c>
      <c r="C53" t="s">
        <v>160</v>
      </c>
      <c r="D53" t="s">
        <v>298</v>
      </c>
      <c r="E53" s="7">
        <v>2019</v>
      </c>
      <c r="F53" t="s">
        <v>410</v>
      </c>
    </row>
    <row r="54" spans="1:6" x14ac:dyDescent="0.25">
      <c r="A54" t="s">
        <v>339</v>
      </c>
      <c r="B54" s="7">
        <v>670</v>
      </c>
      <c r="C54" t="s">
        <v>160</v>
      </c>
      <c r="D54" t="s">
        <v>295</v>
      </c>
      <c r="E54" s="7">
        <v>2019</v>
      </c>
      <c r="F54" t="s">
        <v>411</v>
      </c>
    </row>
    <row r="55" spans="1:6" x14ac:dyDescent="0.25">
      <c r="A55" t="s">
        <v>347</v>
      </c>
      <c r="B55" s="7" t="s">
        <v>254</v>
      </c>
      <c r="C55" t="s">
        <v>160</v>
      </c>
      <c r="D55" t="s">
        <v>330</v>
      </c>
      <c r="E55" s="7">
        <v>2019</v>
      </c>
      <c r="F55" t="s">
        <v>412</v>
      </c>
    </row>
    <row r="56" spans="1:6" x14ac:dyDescent="0.25">
      <c r="A56" t="s">
        <v>333</v>
      </c>
      <c r="B56" s="7" t="s">
        <v>282</v>
      </c>
      <c r="C56" t="s">
        <v>241</v>
      </c>
      <c r="D56" t="s">
        <v>330</v>
      </c>
      <c r="E56" s="7">
        <v>2019</v>
      </c>
      <c r="F56" t="s">
        <v>413</v>
      </c>
    </row>
    <row r="57" spans="1:6" x14ac:dyDescent="0.25">
      <c r="A57" t="s">
        <v>334</v>
      </c>
      <c r="B57" s="7" t="s">
        <v>283</v>
      </c>
      <c r="C57" t="s">
        <v>241</v>
      </c>
      <c r="D57" t="s">
        <v>330</v>
      </c>
      <c r="E57" s="7">
        <v>2019</v>
      </c>
      <c r="F57" t="s">
        <v>414</v>
      </c>
    </row>
    <row r="58" spans="1:6" x14ac:dyDescent="0.25">
      <c r="A58" t="s">
        <v>329</v>
      </c>
      <c r="B58" s="7" t="s">
        <v>284</v>
      </c>
      <c r="C58" t="s">
        <v>241</v>
      </c>
      <c r="D58" t="s">
        <v>330</v>
      </c>
      <c r="E58" s="7">
        <v>2019</v>
      </c>
      <c r="F58" t="s">
        <v>415</v>
      </c>
    </row>
    <row r="59" spans="1:6" x14ac:dyDescent="0.25">
      <c r="A59" t="s">
        <v>332</v>
      </c>
      <c r="B59" s="7" t="s">
        <v>258</v>
      </c>
      <c r="C59" t="s">
        <v>241</v>
      </c>
      <c r="D59" t="s">
        <v>330</v>
      </c>
      <c r="E59" s="7">
        <v>2019</v>
      </c>
      <c r="F59" t="s">
        <v>416</v>
      </c>
    </row>
    <row r="60" spans="1:6" x14ac:dyDescent="0.25">
      <c r="A60" t="s">
        <v>331</v>
      </c>
      <c r="B60" s="7" t="s">
        <v>261</v>
      </c>
      <c r="C60" t="s">
        <v>241</v>
      </c>
      <c r="D60" t="s">
        <v>330</v>
      </c>
      <c r="E60" s="7">
        <v>2019</v>
      </c>
      <c r="F60" t="s">
        <v>417</v>
      </c>
    </row>
    <row r="61" spans="1:6" x14ac:dyDescent="0.25">
      <c r="A61" t="s">
        <v>346</v>
      </c>
      <c r="B61" s="7" t="s">
        <v>280</v>
      </c>
      <c r="C61" t="s">
        <v>160</v>
      </c>
      <c r="D61" t="s">
        <v>330</v>
      </c>
      <c r="E61" s="7">
        <v>2019</v>
      </c>
      <c r="F61" t="s">
        <v>418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S1</vt:lpstr>
      <vt:lpstr>S2</vt:lpstr>
      <vt:lpstr>S3</vt:lpstr>
      <vt:lpstr>S4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Jose Dus Santos</dc:creator>
  <cp:lastModifiedBy>Maria Jose</cp:lastModifiedBy>
  <dcterms:created xsi:type="dcterms:W3CDTF">2023-07-30T12:53:54Z</dcterms:created>
  <dcterms:modified xsi:type="dcterms:W3CDTF">2023-09-15T12:51:48Z</dcterms:modified>
</cp:coreProperties>
</file>