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长白山基金项目\manuscript\BV\BV-4\Table\新建文件夹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Q10" i="1"/>
  <c r="Q9" i="1"/>
  <c r="Q8" i="1"/>
  <c r="Q7" i="1"/>
  <c r="Q6" i="1"/>
  <c r="Q5" i="1"/>
  <c r="Q4" i="1"/>
  <c r="Q3" i="1"/>
  <c r="Q22" i="1"/>
  <c r="Q21" i="1"/>
  <c r="Q20" i="1"/>
  <c r="Q19" i="1"/>
  <c r="Q18" i="1"/>
  <c r="Q17" i="1"/>
  <c r="Q16" i="1"/>
  <c r="Q15" i="1"/>
  <c r="Q14" i="1"/>
  <c r="Q13" i="1"/>
  <c r="Q12" i="1"/>
  <c r="Q48" i="1"/>
  <c r="Q47" i="1"/>
  <c r="Q46" i="1"/>
  <c r="Q40" i="1"/>
  <c r="Q39" i="1"/>
  <c r="Q38" i="1"/>
  <c r="Q30" i="1"/>
  <c r="Q29" i="1"/>
  <c r="Q28" i="1"/>
  <c r="Q27" i="1"/>
  <c r="Q26" i="1"/>
  <c r="Q25" i="1"/>
  <c r="Q24" i="1"/>
  <c r="Q23" i="1"/>
  <c r="Q37" i="1"/>
  <c r="Q36" i="1"/>
  <c r="Q35" i="1"/>
  <c r="Q34" i="1"/>
  <c r="Q33" i="1"/>
  <c r="Q32" i="1"/>
  <c r="Q31" i="1"/>
  <c r="Q45" i="1"/>
  <c r="Q44" i="1"/>
  <c r="Q42" i="1"/>
  <c r="Q41" i="1"/>
  <c r="Q43" i="1"/>
</calcChain>
</file>

<file path=xl/sharedStrings.xml><?xml version="1.0" encoding="utf-8"?>
<sst xmlns="http://schemas.openxmlformats.org/spreadsheetml/2006/main" count="76" uniqueCount="72">
  <si>
    <t>FeO</t>
    <phoneticPr fontId="2" type="noConversion"/>
  </si>
  <si>
    <t>CaO</t>
    <phoneticPr fontId="2" type="noConversion"/>
  </si>
  <si>
    <t>MgO</t>
    <phoneticPr fontId="2" type="noConversion"/>
  </si>
  <si>
    <t>MnO</t>
    <phoneticPr fontId="2" type="noConversion"/>
  </si>
  <si>
    <t>16CBS-7a-B</t>
    <phoneticPr fontId="2" type="noConversion"/>
  </si>
  <si>
    <t>16CBS-7b-B</t>
    <phoneticPr fontId="2" type="noConversion"/>
  </si>
  <si>
    <t>16CBS-7c-B</t>
    <phoneticPr fontId="2" type="noConversion"/>
  </si>
  <si>
    <t>16CBS-8a-B</t>
    <phoneticPr fontId="2" type="noConversion"/>
  </si>
  <si>
    <t>16CBS-10a-B</t>
    <phoneticPr fontId="2" type="noConversion"/>
  </si>
  <si>
    <t>16CBS-15-B</t>
    <phoneticPr fontId="2" type="noConversion"/>
  </si>
  <si>
    <t>HSG-1-B</t>
    <phoneticPr fontId="2" type="noConversion"/>
  </si>
  <si>
    <t>16CBS-7a-H</t>
    <phoneticPr fontId="2" type="noConversion"/>
  </si>
  <si>
    <t>16CBS-7b-H</t>
    <phoneticPr fontId="2" type="noConversion"/>
  </si>
  <si>
    <t>16CBS-7c-H</t>
    <phoneticPr fontId="2" type="noConversion"/>
  </si>
  <si>
    <t>16CBS-8a-H</t>
    <phoneticPr fontId="2" type="noConversion"/>
  </si>
  <si>
    <t>16CBS-10a</t>
    <phoneticPr fontId="2" type="noConversion"/>
  </si>
  <si>
    <t>16CBS-15a</t>
    <phoneticPr fontId="2" type="noConversion"/>
  </si>
  <si>
    <t>HSG-1-H</t>
    <phoneticPr fontId="2" type="noConversion"/>
  </si>
  <si>
    <t>16CBS-16a</t>
    <phoneticPr fontId="2" type="noConversion"/>
  </si>
  <si>
    <t>16TWF-1</t>
    <phoneticPr fontId="2" type="noConversion"/>
  </si>
  <si>
    <r>
      <t>16TWF-2</t>
    </r>
    <r>
      <rPr>
        <sz val="12"/>
        <rFont val="宋体"/>
        <family val="3"/>
        <charset val="134"/>
      </rPr>
      <t/>
    </r>
  </si>
  <si>
    <r>
      <t>16TWF-3</t>
    </r>
    <r>
      <rPr>
        <sz val="12"/>
        <rFont val="宋体"/>
        <family val="3"/>
        <charset val="134"/>
      </rPr>
      <t/>
    </r>
  </si>
  <si>
    <t>02TWF1-1</t>
  </si>
  <si>
    <t>02TWF1-2</t>
  </si>
  <si>
    <t>03TWF1-3</t>
  </si>
  <si>
    <t>08TC8-7</t>
  </si>
  <si>
    <t>08TC8-8</t>
  </si>
  <si>
    <t>16CBS-22</t>
    <phoneticPr fontId="2" type="noConversion"/>
  </si>
  <si>
    <t>16CBS-15e</t>
    <phoneticPr fontId="2" type="noConversion"/>
  </si>
  <si>
    <t>16CBS-16c</t>
    <phoneticPr fontId="2" type="noConversion"/>
  </si>
  <si>
    <t>16CBS-20</t>
    <phoneticPr fontId="2" type="noConversion"/>
  </si>
  <si>
    <t>03TWF1-2</t>
  </si>
  <si>
    <t>08TC8-5</t>
  </si>
  <si>
    <t>-</t>
    <phoneticPr fontId="2" type="noConversion"/>
  </si>
  <si>
    <t>-</t>
    <phoneticPr fontId="2" type="noConversion"/>
  </si>
  <si>
    <t>HSG-3a</t>
    <phoneticPr fontId="2" type="noConversion"/>
  </si>
  <si>
    <t>HSG-3b</t>
    <phoneticPr fontId="2" type="noConversion"/>
  </si>
  <si>
    <r>
      <t>16TWF-4</t>
    </r>
    <r>
      <rPr>
        <sz val="12"/>
        <rFont val="宋体"/>
        <family val="3"/>
        <charset val="134"/>
      </rPr>
      <t/>
    </r>
  </si>
  <si>
    <t>03TWF1-1</t>
  </si>
  <si>
    <t>08TC8-1</t>
    <phoneticPr fontId="2" type="noConversion"/>
  </si>
  <si>
    <t>08TC8-2</t>
  </si>
  <si>
    <t>08TC8-3</t>
  </si>
  <si>
    <t>Sample</t>
    <phoneticPr fontId="2" type="noConversion"/>
  </si>
  <si>
    <t>Total</t>
    <phoneticPr fontId="2" type="noConversion"/>
  </si>
  <si>
    <t>LOI</t>
    <phoneticPr fontId="2" type="noConversion"/>
  </si>
  <si>
    <r>
      <t xml:space="preserve">Notes: </t>
    </r>
    <r>
      <rPr>
        <sz val="8"/>
        <rFont val="宋体"/>
        <family val="3"/>
        <charset val="134"/>
      </rPr>
      <t>①</t>
    </r>
    <r>
      <rPr>
        <sz val="8"/>
        <rFont val="Times New Roman"/>
        <family val="1"/>
      </rPr>
      <t xml:space="preserve"> from Liu et al. (1996</t>
    </r>
    <r>
      <rPr>
        <sz val="8"/>
        <rFont val="宋体"/>
        <family val="3"/>
        <charset val="134"/>
      </rPr>
      <t>）</t>
    </r>
    <r>
      <rPr>
        <sz val="8"/>
        <rFont val="Times New Roman"/>
        <family val="1"/>
      </rPr>
      <t xml:space="preserve">, </t>
    </r>
    <r>
      <rPr>
        <sz val="8"/>
        <rFont val="宋体"/>
        <family val="3"/>
        <charset val="134"/>
      </rPr>
      <t>②</t>
    </r>
    <r>
      <rPr>
        <sz val="8"/>
        <rFont val="Times New Roman"/>
        <family val="1"/>
      </rPr>
      <t xml:space="preserve"> from Fan et al (1999</t>
    </r>
    <r>
      <rPr>
        <sz val="8"/>
        <rFont val="宋体"/>
        <family val="3"/>
        <charset val="134"/>
      </rPr>
      <t>）</t>
    </r>
    <r>
      <rPr>
        <sz val="8"/>
        <rFont val="Times New Roman"/>
        <family val="1"/>
      </rPr>
      <t xml:space="preserve">, </t>
    </r>
    <r>
      <rPr>
        <sz val="8"/>
        <rFont val="宋体"/>
        <family val="3"/>
        <charset val="134"/>
      </rPr>
      <t>③</t>
    </r>
    <r>
      <rPr>
        <sz val="8"/>
        <rFont val="Times New Roman"/>
        <family val="1"/>
      </rPr>
      <t xml:space="preserve"> from Fan et al.</t>
    </r>
    <r>
      <rPr>
        <sz val="8"/>
        <rFont val="宋体"/>
        <family val="3"/>
        <charset val="134"/>
      </rPr>
      <t>（</t>
    </r>
    <r>
      <rPr>
        <sz val="8"/>
        <rFont val="Times New Roman"/>
        <family val="1"/>
      </rPr>
      <t xml:space="preserve">2005), </t>
    </r>
    <r>
      <rPr>
        <sz val="8"/>
        <rFont val="宋体"/>
        <family val="3"/>
        <charset val="134"/>
      </rPr>
      <t>④</t>
    </r>
    <r>
      <rPr>
        <sz val="8"/>
        <rFont val="Times New Roman"/>
        <family val="1"/>
      </rPr>
      <t xml:space="preserve"> from Chen et al.,2016</t>
    </r>
    <phoneticPr fontId="2" type="noConversion"/>
  </si>
  <si>
    <r>
      <t>SiO</t>
    </r>
    <r>
      <rPr>
        <b/>
        <vertAlign val="subscript"/>
        <sz val="8"/>
        <rFont val="Times New Roman"/>
        <family val="1"/>
      </rPr>
      <t>2</t>
    </r>
    <phoneticPr fontId="2" type="noConversion"/>
  </si>
  <si>
    <r>
      <t>Al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</t>
    </r>
    <r>
      <rPr>
        <b/>
        <vertAlign val="subscript"/>
        <sz val="8"/>
        <rFont val="Times New Roman"/>
        <family val="1"/>
      </rPr>
      <t>3</t>
    </r>
    <phoneticPr fontId="2" type="noConversion"/>
  </si>
  <si>
    <r>
      <t>TiO</t>
    </r>
    <r>
      <rPr>
        <b/>
        <vertAlign val="subscript"/>
        <sz val="8"/>
        <rFont val="Times New Roman"/>
        <family val="1"/>
      </rPr>
      <t>2</t>
    </r>
    <phoneticPr fontId="2" type="noConversion"/>
  </si>
  <si>
    <r>
      <t>Fe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</t>
    </r>
    <r>
      <rPr>
        <b/>
        <vertAlign val="subscript"/>
        <sz val="8"/>
        <rFont val="Times New Roman"/>
        <family val="1"/>
      </rPr>
      <t>3</t>
    </r>
    <phoneticPr fontId="2" type="noConversion"/>
  </si>
  <si>
    <r>
      <t>K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</t>
    </r>
    <phoneticPr fontId="2" type="noConversion"/>
  </si>
  <si>
    <r>
      <t>Na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</t>
    </r>
    <phoneticPr fontId="2" type="noConversion"/>
  </si>
  <si>
    <r>
      <t>P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</t>
    </r>
    <r>
      <rPr>
        <b/>
        <vertAlign val="subscript"/>
        <sz val="8"/>
        <rFont val="Times New Roman"/>
        <family val="1"/>
      </rPr>
      <t>5</t>
    </r>
    <phoneticPr fontId="2" type="noConversion"/>
  </si>
  <si>
    <r>
      <t>H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</t>
    </r>
    <r>
      <rPr>
        <b/>
        <vertAlign val="superscript"/>
        <sz val="8"/>
        <rFont val="Times New Roman"/>
        <family val="1"/>
      </rPr>
      <t>+</t>
    </r>
    <phoneticPr fontId="2" type="noConversion"/>
  </si>
  <si>
    <r>
      <t>H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</t>
    </r>
    <r>
      <rPr>
        <b/>
        <vertAlign val="superscript"/>
        <sz val="8"/>
        <rFont val="Times New Roman"/>
        <family val="1"/>
      </rPr>
      <t>-</t>
    </r>
    <phoneticPr fontId="2" type="noConversion"/>
  </si>
  <si>
    <r>
      <t>S95-4</t>
    </r>
    <r>
      <rPr>
        <sz val="8"/>
        <rFont val="宋体"/>
        <family val="3"/>
        <charset val="134"/>
      </rPr>
      <t>①</t>
    </r>
    <phoneticPr fontId="2" type="noConversion"/>
  </si>
  <si>
    <r>
      <t>P-1</t>
    </r>
    <r>
      <rPr>
        <sz val="8"/>
        <rFont val="宋体"/>
        <family val="3"/>
        <charset val="134"/>
      </rPr>
      <t>②</t>
    </r>
    <phoneticPr fontId="2" type="noConversion"/>
  </si>
  <si>
    <r>
      <t>S96-72</t>
    </r>
    <r>
      <rPr>
        <sz val="8"/>
        <rFont val="宋体"/>
        <family val="3"/>
        <charset val="134"/>
      </rPr>
      <t>①</t>
    </r>
    <phoneticPr fontId="2" type="noConversion"/>
  </si>
  <si>
    <r>
      <t>P-2</t>
    </r>
    <r>
      <rPr>
        <sz val="8"/>
        <rFont val="宋体"/>
        <family val="3"/>
        <charset val="134"/>
      </rPr>
      <t>②</t>
    </r>
    <phoneticPr fontId="2" type="noConversion"/>
  </si>
  <si>
    <r>
      <t>P-5A</t>
    </r>
    <r>
      <rPr>
        <sz val="8"/>
        <rFont val="宋体"/>
        <family val="3"/>
        <charset val="134"/>
      </rPr>
      <t>②</t>
    </r>
    <phoneticPr fontId="2" type="noConversion"/>
  </si>
  <si>
    <r>
      <t>02BYFX-1</t>
    </r>
    <r>
      <rPr>
        <sz val="8"/>
        <rFont val="宋体"/>
        <family val="3"/>
        <charset val="134"/>
      </rPr>
      <t>③</t>
    </r>
    <phoneticPr fontId="2" type="noConversion"/>
  </si>
  <si>
    <r>
      <t>02BYFX-2</t>
    </r>
    <r>
      <rPr>
        <sz val="8"/>
        <rFont val="宋体"/>
        <family val="3"/>
        <charset val="134"/>
      </rPr>
      <t>③</t>
    </r>
    <phoneticPr fontId="2" type="noConversion"/>
  </si>
  <si>
    <r>
      <t>S95-80</t>
    </r>
    <r>
      <rPr>
        <sz val="8"/>
        <rFont val="宋体"/>
        <family val="3"/>
        <charset val="134"/>
      </rPr>
      <t>①</t>
    </r>
    <phoneticPr fontId="2" type="noConversion"/>
  </si>
  <si>
    <r>
      <t>P-4</t>
    </r>
    <r>
      <rPr>
        <sz val="8"/>
        <rFont val="宋体"/>
        <family val="3"/>
        <charset val="134"/>
      </rPr>
      <t>②</t>
    </r>
    <phoneticPr fontId="2" type="noConversion"/>
  </si>
  <si>
    <r>
      <t>14-5-1</t>
    </r>
    <r>
      <rPr>
        <sz val="8"/>
        <rFont val="等线"/>
        <family val="3"/>
        <charset val="134"/>
      </rPr>
      <t>④</t>
    </r>
    <phoneticPr fontId="1" type="noConversion"/>
  </si>
  <si>
    <t xml:space="preserve">Black-gray and yellow pumices from the TWF eruption </t>
    <phoneticPr fontId="1" type="noConversion"/>
  </si>
  <si>
    <t>Eruptions</t>
    <phoneticPr fontId="1" type="noConversion"/>
  </si>
  <si>
    <t>Gray-white pumice from the ME-Com eruption</t>
    <phoneticPr fontId="1" type="noConversion"/>
  </si>
  <si>
    <t>Earth-yellow pumice from the ME-Tr eruption (ME-Tr-a)</t>
    <phoneticPr fontId="1" type="noConversion"/>
  </si>
  <si>
    <t>Black pumice from the ME-Tr eruption (ME-Tr-b)</t>
    <phoneticPr fontId="1" type="noConversion"/>
  </si>
  <si>
    <t>Black pumice at Tianwenfeng summt (ME-Tr-c)</t>
    <phoneticPr fontId="1" type="noConversion"/>
  </si>
  <si>
    <t>Table S4 Whole rock major element elements of pumices from the Changbaishan volcano (wt%)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</si>
</sst>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_);[Red]\(0.0\)"/>
  </numFmts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Times New Roman"/>
      <family val="1"/>
    </font>
    <font>
      <sz val="8"/>
      <name val="宋体"/>
      <family val="3"/>
      <charset val="134"/>
    </font>
    <font>
      <sz val="8"/>
      <color theme="1"/>
      <name val="Times New Roman"/>
      <family val="1"/>
    </font>
    <font>
      <b/>
      <sz val="8"/>
      <name val="宋体"/>
      <family val="3"/>
      <charset val="134"/>
    </font>
    <font>
      <b/>
      <sz val="8"/>
      <name val="Times New Roman"/>
      <family val="1"/>
    </font>
    <font>
      <b/>
      <vertAlign val="subscript"/>
      <sz val="8"/>
      <name val="Times New Roman"/>
      <family val="1"/>
    </font>
    <font>
      <b/>
      <vertAlign val="superscript"/>
      <sz val="8"/>
      <name val="Times New Roman"/>
      <family val="1"/>
    </font>
    <font>
      <sz val="8"/>
      <color indexed="8"/>
      <name val="Times New Roman"/>
      <family val="1"/>
    </font>
    <font>
      <sz val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/>
      <top/>
      <bottom style="thin">
        <color theme="2" tint="-0.2499465926084170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left" vertical="center"/>
    </xf>
    <xf numFmtId="176" fontId="10" fillId="0" borderId="1" xfId="0" applyNumberFormat="1" applyFont="1" applyFill="1" applyBorder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176" fontId="6" fillId="0" borderId="4" xfId="0" applyNumberFormat="1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76" fontId="6" fillId="0" borderId="5" xfId="0" applyNumberFormat="1" applyFont="1" applyFill="1" applyBorder="1" applyAlignment="1">
      <alignment horizontal="left" vertical="center"/>
    </xf>
    <xf numFmtId="177" fontId="13" fillId="0" borderId="0" xfId="1" applyNumberFormat="1" applyFont="1" applyFill="1" applyAlignment="1">
      <alignment horizontal="left" vertical="center"/>
    </xf>
    <xf numFmtId="177" fontId="8" fillId="0" borderId="0" xfId="1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177" fontId="13" fillId="0" borderId="4" xfId="1" applyNumberFormat="1" applyFont="1" applyFill="1" applyBorder="1" applyAlignment="1">
      <alignment horizontal="left" vertical="center"/>
    </xf>
    <xf numFmtId="177" fontId="8" fillId="0" borderId="4" xfId="1" applyNumberFormat="1" applyFont="1" applyFill="1" applyBorder="1" applyAlignment="1">
      <alignment horizontal="left" vertical="center"/>
    </xf>
    <xf numFmtId="177" fontId="13" fillId="0" borderId="0" xfId="1" applyNumberFormat="1" applyFont="1" applyFill="1" applyBorder="1" applyAlignment="1">
      <alignment horizontal="left" vertical="center"/>
    </xf>
    <xf numFmtId="177" fontId="8" fillId="0" borderId="0" xfId="1" applyNumberFormat="1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horizontal="left" vertical="center"/>
    </xf>
    <xf numFmtId="177" fontId="6" fillId="0" borderId="5" xfId="0" applyNumberFormat="1" applyFont="1" applyFill="1" applyBorder="1" applyAlignment="1">
      <alignment horizontal="left" vertical="center"/>
    </xf>
    <xf numFmtId="177" fontId="13" fillId="0" borderId="5" xfId="1" applyNumberFormat="1" applyFont="1" applyFill="1" applyBorder="1" applyAlignment="1">
      <alignment horizontal="left" vertical="center"/>
    </xf>
    <xf numFmtId="177" fontId="8" fillId="0" borderId="5" xfId="1" applyNumberFormat="1" applyFont="1" applyFill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_硅酸盐计算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zoomScale="115" zoomScaleNormal="115" workbookViewId="0">
      <selection activeCell="V6" sqref="V6"/>
    </sheetView>
  </sheetViews>
  <sheetFormatPr defaultRowHeight="15" x14ac:dyDescent="0.2"/>
  <cols>
    <col min="1" max="1" width="6.75" style="1" customWidth="1"/>
    <col min="2" max="2" width="9" customWidth="1"/>
    <col min="3" max="3" width="4.75" customWidth="1"/>
    <col min="4" max="4" width="5" customWidth="1"/>
    <col min="5" max="5" width="4.375" customWidth="1"/>
    <col min="6" max="6" width="5" customWidth="1"/>
    <col min="7" max="8" width="4.125" customWidth="1"/>
    <col min="9" max="9" width="4.5" customWidth="1"/>
    <col min="10" max="10" width="4.125" customWidth="1"/>
    <col min="11" max="11" width="4.625" customWidth="1"/>
    <col min="12" max="13" width="4.75" customWidth="1"/>
    <col min="14" max="14" width="4.5" customWidth="1"/>
    <col min="15" max="15" width="4.375" customWidth="1"/>
    <col min="16" max="16" width="4.125" customWidth="1"/>
    <col min="17" max="17" width="5.75" bestFit="1" customWidth="1"/>
  </cols>
  <sheetData>
    <row r="1" spans="1:17" ht="19.149999999999999" customHeight="1" x14ac:dyDescent="0.2">
      <c r="A1" s="29" t="s">
        <v>71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4.25" x14ac:dyDescent="0.2">
      <c r="A2" s="2" t="s">
        <v>66</v>
      </c>
      <c r="B2" s="3" t="s">
        <v>42</v>
      </c>
      <c r="C2" s="4" t="s">
        <v>46</v>
      </c>
      <c r="D2" s="4" t="s">
        <v>47</v>
      </c>
      <c r="E2" s="4" t="s">
        <v>48</v>
      </c>
      <c r="F2" s="4" t="s">
        <v>49</v>
      </c>
      <c r="G2" s="4" t="s">
        <v>0</v>
      </c>
      <c r="H2" s="4" t="s">
        <v>1</v>
      </c>
      <c r="I2" s="4" t="s">
        <v>2</v>
      </c>
      <c r="J2" s="4" t="s">
        <v>50</v>
      </c>
      <c r="K2" s="4" t="s">
        <v>51</v>
      </c>
      <c r="L2" s="4" t="s">
        <v>3</v>
      </c>
      <c r="M2" s="4" t="s">
        <v>52</v>
      </c>
      <c r="N2" s="4" t="s">
        <v>53</v>
      </c>
      <c r="O2" s="4" t="s">
        <v>54</v>
      </c>
      <c r="P2" s="3" t="s">
        <v>44</v>
      </c>
      <c r="Q2" s="3" t="s">
        <v>43</v>
      </c>
    </row>
    <row r="3" spans="1:17" ht="14.25" x14ac:dyDescent="0.2">
      <c r="A3" s="26" t="s">
        <v>65</v>
      </c>
      <c r="B3" s="5" t="s">
        <v>35</v>
      </c>
      <c r="C3" s="14">
        <v>65.559488033273581</v>
      </c>
      <c r="D3" s="14">
        <v>11.783460845814819</v>
      </c>
      <c r="E3" s="14">
        <v>0.3501121142674784</v>
      </c>
      <c r="F3" s="14">
        <v>5.2349906540291453</v>
      </c>
      <c r="G3" s="14">
        <v>2.5416633050847453</v>
      </c>
      <c r="H3" s="14">
        <v>0.51820571458339848</v>
      </c>
      <c r="I3" s="14">
        <v>0.29341782303666514</v>
      </c>
      <c r="J3" s="14">
        <v>3.8681420806426803</v>
      </c>
      <c r="K3" s="14">
        <v>4.1963721877684419</v>
      </c>
      <c r="L3" s="14">
        <v>0.1859970607045979</v>
      </c>
      <c r="M3" s="14">
        <v>4.9035588731212172E-2</v>
      </c>
      <c r="N3" s="14">
        <v>4.4598612487613174</v>
      </c>
      <c r="O3" s="14">
        <v>1.9519519519519166</v>
      </c>
      <c r="P3" s="14">
        <v>5.1544998204823145</v>
      </c>
      <c r="Q3" s="15">
        <f>C3+D3+E3+F3+G3+H3+I3+J3+K3+L3+M3+P3</f>
        <v>99.735385228419076</v>
      </c>
    </row>
    <row r="4" spans="1:17" ht="14.25" x14ac:dyDescent="0.2">
      <c r="A4" s="26"/>
      <c r="B4" s="5" t="s">
        <v>36</v>
      </c>
      <c r="C4" s="14">
        <v>66.052253605584283</v>
      </c>
      <c r="D4" s="14">
        <v>11.425702961604944</v>
      </c>
      <c r="E4" s="14">
        <v>0.3357268207345222</v>
      </c>
      <c r="F4" s="14">
        <v>5.0602071253088026</v>
      </c>
      <c r="G4" s="14">
        <v>2.6350154518430449</v>
      </c>
      <c r="H4" s="14">
        <v>0.4646219394093834</v>
      </c>
      <c r="I4" s="14">
        <v>0.2737772288132711</v>
      </c>
      <c r="J4" s="14">
        <v>3.865854373279364</v>
      </c>
      <c r="K4" s="14">
        <v>4.292507207962819</v>
      </c>
      <c r="L4" s="14">
        <v>0.18385040183080975</v>
      </c>
      <c r="M4" s="14">
        <v>4.1766015198520912E-2</v>
      </c>
      <c r="N4" s="14">
        <v>4.352657899611085</v>
      </c>
      <c r="O4" s="14">
        <v>2.0519010259502872</v>
      </c>
      <c r="P4" s="14">
        <v>5.1106517234455682</v>
      </c>
      <c r="Q4" s="15">
        <f>C4+D4+E4+F4+G4+H4+I4+J4+K4+L4+M4+P4</f>
        <v>99.74193485501533</v>
      </c>
    </row>
    <row r="5" spans="1:17" ht="14.25" x14ac:dyDescent="0.2">
      <c r="A5" s="26"/>
      <c r="B5" s="5" t="s">
        <v>37</v>
      </c>
      <c r="C5" s="14">
        <v>68.178612528735158</v>
      </c>
      <c r="D5" s="14">
        <v>11.776133129844141</v>
      </c>
      <c r="E5" s="14">
        <v>0.33189101860002163</v>
      </c>
      <c r="F5" s="14">
        <v>5.0168136943250943</v>
      </c>
      <c r="G5" s="14">
        <v>0.49523822655217986</v>
      </c>
      <c r="H5" s="14">
        <v>0.5628151911801571</v>
      </c>
      <c r="I5" s="14">
        <v>0.11696159390422449</v>
      </c>
      <c r="J5" s="14">
        <v>4.7114529236804277</v>
      </c>
      <c r="K5" s="14">
        <v>5.7950970928443528</v>
      </c>
      <c r="L5" s="14">
        <v>0.11896093738976678</v>
      </c>
      <c r="M5" s="14">
        <v>1.5894780710061278E-2</v>
      </c>
      <c r="N5" s="14">
        <v>2.3104265402845914</v>
      </c>
      <c r="O5" s="14">
        <v>0.6191504679626546</v>
      </c>
      <c r="P5" s="14">
        <v>2.696397472062563</v>
      </c>
      <c r="Q5" s="15">
        <f>C5+D5+E5+F5+G5+H5+I5+J5+K5+L5+M5+P5</f>
        <v>99.816268589828141</v>
      </c>
    </row>
    <row r="6" spans="1:17" ht="14.25" x14ac:dyDescent="0.2">
      <c r="A6" s="26"/>
      <c r="B6" s="6" t="s">
        <v>38</v>
      </c>
      <c r="C6" s="14">
        <v>65.974000000000004</v>
      </c>
      <c r="D6" s="14">
        <v>12.988</v>
      </c>
      <c r="E6" s="14">
        <v>0.36199999999999999</v>
      </c>
      <c r="F6" s="14">
        <v>5.4696872999999995</v>
      </c>
      <c r="G6" s="14">
        <v>0.47900000000000037</v>
      </c>
      <c r="H6" s="14">
        <v>0.59799999999999998</v>
      </c>
      <c r="I6" s="14">
        <v>7.4999999999999997E-2</v>
      </c>
      <c r="J6" s="14">
        <v>4.4969999999999999</v>
      </c>
      <c r="K6" s="14">
        <v>4.8280000000000003</v>
      </c>
      <c r="L6" s="14">
        <v>0.13</v>
      </c>
      <c r="M6" s="14">
        <v>2.7400000000000001E-2</v>
      </c>
      <c r="N6" s="14">
        <v>4.3332312699999731</v>
      </c>
      <c r="O6" s="14">
        <v>3.8492381716119164</v>
      </c>
      <c r="P6" s="14">
        <v>0.94999999999991758</v>
      </c>
      <c r="Q6" s="14">
        <f>SUM(C6:N6)</f>
        <v>99.761318569999972</v>
      </c>
    </row>
    <row r="7" spans="1:17" ht="14.25" x14ac:dyDescent="0.2">
      <c r="A7" s="26"/>
      <c r="B7" s="7" t="s">
        <v>39</v>
      </c>
      <c r="C7" s="14">
        <v>69.012</v>
      </c>
      <c r="D7" s="14">
        <v>11.161</v>
      </c>
      <c r="E7" s="14">
        <v>0.30599999999999999</v>
      </c>
      <c r="F7" s="14">
        <v>2.7093583250000011</v>
      </c>
      <c r="G7" s="14">
        <v>2.5147499999999989</v>
      </c>
      <c r="H7" s="14">
        <v>0.52</v>
      </c>
      <c r="I7" s="14">
        <v>4.5999999999999999E-2</v>
      </c>
      <c r="J7" s="14">
        <v>4.5960000000000001</v>
      </c>
      <c r="K7" s="14">
        <v>5.7430000000000003</v>
      </c>
      <c r="L7" s="14">
        <v>0.112</v>
      </c>
      <c r="M7" s="14">
        <v>1.8200000000000001E-2</v>
      </c>
      <c r="N7" s="14">
        <v>3.0094641675000324</v>
      </c>
      <c r="O7" s="14">
        <v>2.2799999999999998</v>
      </c>
      <c r="P7" s="14">
        <v>0.41000000000011028</v>
      </c>
      <c r="Q7" s="14">
        <f t="shared" ref="Q7:Q11" si="0">SUM(C7:N7)</f>
        <v>99.747772492500005</v>
      </c>
    </row>
    <row r="8" spans="1:17" ht="14.25" x14ac:dyDescent="0.2">
      <c r="A8" s="26"/>
      <c r="B8" s="7" t="s">
        <v>40</v>
      </c>
      <c r="C8" s="14">
        <v>70.498999999999995</v>
      </c>
      <c r="D8" s="14">
        <v>9.9009999999999998</v>
      </c>
      <c r="E8" s="14">
        <v>0.27700000000000002</v>
      </c>
      <c r="F8" s="14">
        <v>5.0544560300000008</v>
      </c>
      <c r="G8" s="14">
        <v>0.52689999999999937</v>
      </c>
      <c r="H8" s="14">
        <v>0.316</v>
      </c>
      <c r="I8" s="14">
        <v>4.3999999999999997E-2</v>
      </c>
      <c r="J8" s="14">
        <v>4.3620000000000001</v>
      </c>
      <c r="K8" s="14">
        <v>5.5640000000000001</v>
      </c>
      <c r="L8" s="14">
        <v>0.107</v>
      </c>
      <c r="M8" s="14">
        <v>1.32E-2</v>
      </c>
      <c r="N8" s="14">
        <v>3.0285543970000059</v>
      </c>
      <c r="O8" s="14">
        <v>2.5423728813559276</v>
      </c>
      <c r="P8" s="14">
        <v>0.4900000000002791</v>
      </c>
      <c r="Q8" s="14">
        <f t="shared" si="0"/>
        <v>99.693110426999993</v>
      </c>
    </row>
    <row r="9" spans="1:17" ht="14.25" x14ac:dyDescent="0.2">
      <c r="A9" s="26"/>
      <c r="B9" s="7" t="s">
        <v>41</v>
      </c>
      <c r="C9" s="14">
        <v>68.7</v>
      </c>
      <c r="D9" s="14">
        <v>11.502000000000001</v>
      </c>
      <c r="E9" s="14">
        <v>0.311</v>
      </c>
      <c r="F9" s="14">
        <v>4.9286873000000018</v>
      </c>
      <c r="G9" s="14">
        <v>0.47899999999999859</v>
      </c>
      <c r="H9" s="14">
        <v>0.45800000000000002</v>
      </c>
      <c r="I9" s="14">
        <v>4.7E-2</v>
      </c>
      <c r="J9" s="14">
        <v>4.6820000000000004</v>
      </c>
      <c r="K9" s="14">
        <v>5.8529999999999998</v>
      </c>
      <c r="L9" s="14">
        <v>0.113</v>
      </c>
      <c r="M9" s="14">
        <v>1.9099999999999999E-2</v>
      </c>
      <c r="N9" s="14">
        <v>2.6632312699999567</v>
      </c>
      <c r="O9" s="14">
        <v>2.022410494670817</v>
      </c>
      <c r="P9" s="14">
        <v>0.52000000000003155</v>
      </c>
      <c r="Q9" s="14">
        <f t="shared" si="0"/>
        <v>99.756018569999952</v>
      </c>
    </row>
    <row r="10" spans="1:17" ht="14.25" x14ac:dyDescent="0.2">
      <c r="A10" s="26"/>
      <c r="B10" s="6" t="s">
        <v>55</v>
      </c>
      <c r="C10" s="16">
        <v>67.41</v>
      </c>
      <c r="D10" s="16">
        <v>12.33</v>
      </c>
      <c r="E10" s="16">
        <v>0.35</v>
      </c>
      <c r="F10" s="16">
        <v>5.05</v>
      </c>
      <c r="G10" s="16">
        <v>0.56999999999999995</v>
      </c>
      <c r="H10" s="16">
        <v>0.69</v>
      </c>
      <c r="I10" s="16">
        <v>0.06</v>
      </c>
      <c r="J10" s="16">
        <v>5.18</v>
      </c>
      <c r="K10" s="16">
        <v>3.62</v>
      </c>
      <c r="L10" s="16">
        <v>0.13</v>
      </c>
      <c r="M10" s="16">
        <v>0.01</v>
      </c>
      <c r="N10" s="16">
        <v>0.32</v>
      </c>
      <c r="O10" s="16">
        <v>4.1500000000000004</v>
      </c>
      <c r="P10" s="16">
        <v>0.14000000000000001</v>
      </c>
      <c r="Q10" s="14">
        <f t="shared" si="0"/>
        <v>95.719999999999985</v>
      </c>
    </row>
    <row r="11" spans="1:17" ht="14.25" x14ac:dyDescent="0.2">
      <c r="A11" s="27"/>
      <c r="B11" s="6" t="s">
        <v>56</v>
      </c>
      <c r="C11" s="16">
        <v>66.790000000000006</v>
      </c>
      <c r="D11" s="16">
        <v>12.1</v>
      </c>
      <c r="E11" s="16">
        <v>0.34</v>
      </c>
      <c r="F11" s="16">
        <v>4.71</v>
      </c>
      <c r="G11" s="16">
        <v>0.67</v>
      </c>
      <c r="H11" s="16">
        <v>0.55000000000000004</v>
      </c>
      <c r="I11" s="16">
        <v>0.05</v>
      </c>
      <c r="J11" s="16">
        <v>4.99</v>
      </c>
      <c r="K11" s="16">
        <v>5.0199999999999996</v>
      </c>
      <c r="L11" s="16">
        <v>0.09</v>
      </c>
      <c r="M11" s="16">
        <v>0.03</v>
      </c>
      <c r="N11" s="16">
        <v>4.1900000000000004</v>
      </c>
      <c r="O11" s="16">
        <v>3.64</v>
      </c>
      <c r="P11" s="16">
        <v>0.25</v>
      </c>
      <c r="Q11" s="14">
        <f t="shared" si="0"/>
        <v>99.529999999999987</v>
      </c>
    </row>
    <row r="12" spans="1:17" ht="14.25" x14ac:dyDescent="0.2">
      <c r="A12" s="34" t="s">
        <v>67</v>
      </c>
      <c r="B12" s="8" t="s">
        <v>27</v>
      </c>
      <c r="C12" s="17">
        <v>69.11978232195861</v>
      </c>
      <c r="D12" s="17">
        <v>11.990166321156087</v>
      </c>
      <c r="E12" s="17">
        <v>0.42988984182480289</v>
      </c>
      <c r="F12" s="17">
        <v>2.1746027345373036</v>
      </c>
      <c r="G12" s="17">
        <v>2.5873594410613312</v>
      </c>
      <c r="H12" s="17">
        <v>0.9522618954842561</v>
      </c>
      <c r="I12" s="17">
        <v>0.51322546128020208</v>
      </c>
      <c r="J12" s="17">
        <v>4.5163840592657776</v>
      </c>
      <c r="K12" s="17">
        <v>5.2826652430385943</v>
      </c>
      <c r="L12" s="17">
        <v>9.248221183465026E-2</v>
      </c>
      <c r="M12" s="17">
        <v>5.7420274380854286E-2</v>
      </c>
      <c r="N12" s="17">
        <v>1.6456180635284132</v>
      </c>
      <c r="O12" s="17">
        <v>0.38692461641098685</v>
      </c>
      <c r="P12" s="17">
        <v>2.1168144841652623</v>
      </c>
      <c r="Q12" s="18">
        <f t="shared" ref="Q12:Q15" si="1">C12+D12+E12+F12+G12+H12+I12+J12+K12+L12+M12+P12</f>
        <v>99.833054289987729</v>
      </c>
    </row>
    <row r="13" spans="1:17" ht="14.25" x14ac:dyDescent="0.2">
      <c r="A13" s="27"/>
      <c r="B13" s="9" t="s">
        <v>28</v>
      </c>
      <c r="C13" s="19">
        <v>72.067013859516351</v>
      </c>
      <c r="D13" s="19">
        <v>10.543213911380162</v>
      </c>
      <c r="E13" s="19">
        <v>0.25860522768164429</v>
      </c>
      <c r="F13" s="19">
        <v>1.8653352047421374</v>
      </c>
      <c r="G13" s="19">
        <v>2.4956322026431716</v>
      </c>
      <c r="H13" s="19">
        <v>0.40407066825256921</v>
      </c>
      <c r="I13" s="19">
        <v>0.17779109403113044</v>
      </c>
      <c r="J13" s="19">
        <v>4.3710344538221673</v>
      </c>
      <c r="K13" s="19">
        <v>5.3226208775569681</v>
      </c>
      <c r="L13" s="19">
        <v>8.1824310321145274E-2</v>
      </c>
      <c r="M13" s="19">
        <v>1.6566897398355339E-2</v>
      </c>
      <c r="N13" s="19">
        <v>1.6234552944028005</v>
      </c>
      <c r="O13" s="19">
        <v>0.77914294276300811</v>
      </c>
      <c r="P13" s="19">
        <v>2.2146740221628947</v>
      </c>
      <c r="Q13" s="20">
        <f t="shared" si="1"/>
        <v>99.818382729508684</v>
      </c>
    </row>
    <row r="14" spans="1:17" ht="14.25" x14ac:dyDescent="0.2">
      <c r="A14" s="27"/>
      <c r="B14" s="9" t="s">
        <v>29</v>
      </c>
      <c r="C14" s="19">
        <v>70.957759887014262</v>
      </c>
      <c r="D14" s="19">
        <v>10.839472844064751</v>
      </c>
      <c r="E14" s="19">
        <v>0.31405674351497426</v>
      </c>
      <c r="F14" s="19">
        <v>1.8444460037740527</v>
      </c>
      <c r="G14" s="19">
        <v>2.7373310357142846</v>
      </c>
      <c r="H14" s="19">
        <v>0.5709210449201928</v>
      </c>
      <c r="I14" s="19">
        <v>0.24984066816366962</v>
      </c>
      <c r="J14" s="19">
        <v>4.3436154718093398</v>
      </c>
      <c r="K14" s="19">
        <v>5.2566877932107028</v>
      </c>
      <c r="L14" s="19">
        <v>9.130723214013628E-2</v>
      </c>
      <c r="M14" s="19">
        <v>3.391411479490776E-2</v>
      </c>
      <c r="N14" s="19">
        <v>1.3663733209820399</v>
      </c>
      <c r="O14" s="19">
        <v>0.69815805109918372</v>
      </c>
      <c r="P14" s="19">
        <v>2.5832400786179255</v>
      </c>
      <c r="Q14" s="20">
        <f t="shared" si="1"/>
        <v>99.822592917739215</v>
      </c>
    </row>
    <row r="15" spans="1:17" ht="14.25" x14ac:dyDescent="0.2">
      <c r="A15" s="27"/>
      <c r="B15" s="9" t="s">
        <v>30</v>
      </c>
      <c r="C15" s="19">
        <v>72.705231782384189</v>
      </c>
      <c r="D15" s="19">
        <v>10.318452264532064</v>
      </c>
      <c r="E15" s="19">
        <v>0.22545194179235101</v>
      </c>
      <c r="F15" s="19">
        <v>2.0572138000277893</v>
      </c>
      <c r="G15" s="19">
        <v>2.2551741721419196</v>
      </c>
      <c r="H15" s="19">
        <v>0.28584085477244497</v>
      </c>
      <c r="I15" s="19">
        <v>0.1097065252471708</v>
      </c>
      <c r="J15" s="19">
        <v>4.3288785787897393</v>
      </c>
      <c r="K15" s="19">
        <v>5.3866910378243862</v>
      </c>
      <c r="L15" s="19">
        <v>7.9512068757123786E-2</v>
      </c>
      <c r="M15" s="19">
        <v>1.0668707959816609E-2</v>
      </c>
      <c r="N15" s="19">
        <v>1.2334604171338006</v>
      </c>
      <c r="O15" s="19">
        <v>0.61244836917801748</v>
      </c>
      <c r="P15" s="19">
        <v>2.0554582563533743</v>
      </c>
      <c r="Q15" s="20">
        <f t="shared" si="1"/>
        <v>99.818279990582411</v>
      </c>
    </row>
    <row r="16" spans="1:17" ht="14.25" x14ac:dyDescent="0.2">
      <c r="A16" s="27"/>
      <c r="B16" s="10" t="s">
        <v>31</v>
      </c>
      <c r="C16" s="19">
        <v>72.114999999999995</v>
      </c>
      <c r="D16" s="19">
        <v>11.257999999999999</v>
      </c>
      <c r="E16" s="19">
        <v>0.216</v>
      </c>
      <c r="F16" s="19">
        <v>1.7153615799999979</v>
      </c>
      <c r="G16" s="19">
        <v>2.2034000000000016</v>
      </c>
      <c r="H16" s="19">
        <v>0.308</v>
      </c>
      <c r="I16" s="19">
        <v>6.7000000000000004E-2</v>
      </c>
      <c r="J16" s="19">
        <v>4.6040000000000001</v>
      </c>
      <c r="K16" s="19">
        <v>5.5369999999999999</v>
      </c>
      <c r="L16" s="19">
        <v>7.3999999999999996E-2</v>
      </c>
      <c r="M16" s="19">
        <v>1.6299999999999999E-2</v>
      </c>
      <c r="N16" s="19">
        <v>1.6748638420000426</v>
      </c>
      <c r="O16" s="19">
        <v>1.074443591711657</v>
      </c>
      <c r="P16" s="19">
        <v>0.35999999999987153</v>
      </c>
      <c r="Q16" s="19">
        <f t="shared" ref="Q16:Q22" si="2">SUM(C16:N16)</f>
        <v>99.78892542200002</v>
      </c>
    </row>
    <row r="17" spans="1:17" ht="14.25" x14ac:dyDescent="0.2">
      <c r="A17" s="27"/>
      <c r="B17" s="10" t="s">
        <v>32</v>
      </c>
      <c r="C17" s="19">
        <v>71.525000000000006</v>
      </c>
      <c r="D17" s="19">
        <v>11.167999999999999</v>
      </c>
      <c r="E17" s="19">
        <v>0.217</v>
      </c>
      <c r="F17" s="19">
        <v>1.364742689999999</v>
      </c>
      <c r="G17" s="19">
        <v>2.5387000000000008</v>
      </c>
      <c r="H17" s="19">
        <v>0.30299999999999999</v>
      </c>
      <c r="I17" s="19">
        <v>0.05</v>
      </c>
      <c r="J17" s="19">
        <v>4.5670000000000002</v>
      </c>
      <c r="K17" s="19">
        <v>5.3789999999999996</v>
      </c>
      <c r="L17" s="19">
        <v>7.5999999999999998E-2</v>
      </c>
      <c r="M17" s="19">
        <v>1.43E-2</v>
      </c>
      <c r="N17" s="19">
        <v>2.5921257309999457</v>
      </c>
      <c r="O17" s="19">
        <v>2.0088057237201338</v>
      </c>
      <c r="P17" s="19">
        <v>0.45000000000001705</v>
      </c>
      <c r="Q17" s="19">
        <f t="shared" si="2"/>
        <v>99.794868420999947</v>
      </c>
    </row>
    <row r="18" spans="1:17" ht="14.25" x14ac:dyDescent="0.2">
      <c r="A18" s="27"/>
      <c r="B18" s="11" t="s">
        <v>57</v>
      </c>
      <c r="C18" s="21">
        <v>70.16</v>
      </c>
      <c r="D18" s="21">
        <v>10.1</v>
      </c>
      <c r="E18" s="21">
        <v>0.3</v>
      </c>
      <c r="F18" s="21">
        <v>3.06</v>
      </c>
      <c r="G18" s="21">
        <v>2.36</v>
      </c>
      <c r="H18" s="21">
        <v>0.44</v>
      </c>
      <c r="I18" s="21">
        <v>0.06</v>
      </c>
      <c r="J18" s="21">
        <v>4.6100000000000003</v>
      </c>
      <c r="K18" s="21">
        <v>4.5199999999999996</v>
      </c>
      <c r="L18" s="21">
        <v>0.12</v>
      </c>
      <c r="M18" s="21">
        <v>7.0000000000000007E-2</v>
      </c>
      <c r="N18" s="21">
        <v>0.28999999999999998</v>
      </c>
      <c r="O18" s="21">
        <v>3.61</v>
      </c>
      <c r="P18" s="21">
        <v>0</v>
      </c>
      <c r="Q18" s="19">
        <f t="shared" si="2"/>
        <v>96.089999999999989</v>
      </c>
    </row>
    <row r="19" spans="1:17" ht="14.25" x14ac:dyDescent="0.2">
      <c r="A19" s="27"/>
      <c r="B19" s="11" t="s">
        <v>58</v>
      </c>
      <c r="C19" s="21">
        <v>71.63</v>
      </c>
      <c r="D19" s="21">
        <v>11.27</v>
      </c>
      <c r="E19" s="21">
        <v>0.23</v>
      </c>
      <c r="F19" s="21">
        <v>3.52</v>
      </c>
      <c r="G19" s="21">
        <v>0.63</v>
      </c>
      <c r="H19" s="21">
        <v>0.36</v>
      </c>
      <c r="I19" s="21">
        <v>0.04</v>
      </c>
      <c r="J19" s="21">
        <v>4.8099999999999996</v>
      </c>
      <c r="K19" s="21">
        <v>5.39</v>
      </c>
      <c r="L19" s="21">
        <v>0.05</v>
      </c>
      <c r="M19" s="21">
        <v>0</v>
      </c>
      <c r="N19" s="21">
        <v>1.6</v>
      </c>
      <c r="O19" s="21">
        <v>1.39</v>
      </c>
      <c r="P19" s="21">
        <v>0</v>
      </c>
      <c r="Q19" s="19">
        <f t="shared" si="2"/>
        <v>99.529999999999987</v>
      </c>
    </row>
    <row r="20" spans="1:17" ht="14.25" x14ac:dyDescent="0.2">
      <c r="A20" s="27"/>
      <c r="B20" s="11" t="s">
        <v>59</v>
      </c>
      <c r="C20" s="21">
        <v>71.75</v>
      </c>
      <c r="D20" s="21">
        <v>11.03</v>
      </c>
      <c r="E20" s="21">
        <v>0.24</v>
      </c>
      <c r="F20" s="21">
        <v>1.49</v>
      </c>
      <c r="G20" s="21">
        <v>2.36</v>
      </c>
      <c r="H20" s="21">
        <v>0.34</v>
      </c>
      <c r="I20" s="21">
        <v>0</v>
      </c>
      <c r="J20" s="21">
        <v>4.62</v>
      </c>
      <c r="K20" s="21">
        <v>5.27</v>
      </c>
      <c r="L20" s="21">
        <v>7.0000000000000007E-2</v>
      </c>
      <c r="M20" s="21">
        <v>0.01</v>
      </c>
      <c r="N20" s="21">
        <v>2.2400000000000002</v>
      </c>
      <c r="O20" s="21" t="s">
        <v>33</v>
      </c>
      <c r="P20" s="21" t="s">
        <v>34</v>
      </c>
      <c r="Q20" s="19">
        <f t="shared" si="2"/>
        <v>99.419999999999987</v>
      </c>
    </row>
    <row r="21" spans="1:17" ht="14.25" x14ac:dyDescent="0.2">
      <c r="A21" s="27"/>
      <c r="B21" s="11" t="s">
        <v>60</v>
      </c>
      <c r="C21" s="21">
        <v>71.16</v>
      </c>
      <c r="D21" s="21">
        <v>11.16</v>
      </c>
      <c r="E21" s="21">
        <v>0.23</v>
      </c>
      <c r="F21" s="21">
        <v>1.61</v>
      </c>
      <c r="G21" s="21">
        <v>2.54</v>
      </c>
      <c r="H21" s="21">
        <v>0.31</v>
      </c>
      <c r="I21" s="21">
        <v>0</v>
      </c>
      <c r="J21" s="21">
        <v>4.5199999999999996</v>
      </c>
      <c r="K21" s="21">
        <v>4.76</v>
      </c>
      <c r="L21" s="21">
        <v>0.08</v>
      </c>
      <c r="M21" s="21">
        <v>0.01</v>
      </c>
      <c r="N21" s="21">
        <v>2.95</v>
      </c>
      <c r="O21" s="21" t="s">
        <v>33</v>
      </c>
      <c r="P21" s="21" t="s">
        <v>33</v>
      </c>
      <c r="Q21" s="19">
        <f t="shared" si="2"/>
        <v>99.330000000000013</v>
      </c>
    </row>
    <row r="22" spans="1:17" ht="14.25" x14ac:dyDescent="0.2">
      <c r="A22" s="35"/>
      <c r="B22" s="12" t="s">
        <v>61</v>
      </c>
      <c r="C22" s="22">
        <v>72.16</v>
      </c>
      <c r="D22" s="22">
        <v>11.25</v>
      </c>
      <c r="E22" s="22">
        <v>0.22</v>
      </c>
      <c r="F22" s="22">
        <v>1.29</v>
      </c>
      <c r="G22" s="22">
        <v>2.8</v>
      </c>
      <c r="H22" s="22">
        <v>0.28999999999999998</v>
      </c>
      <c r="I22" s="22">
        <v>0</v>
      </c>
      <c r="J22" s="22">
        <v>4.58</v>
      </c>
      <c r="K22" s="22">
        <v>5.0199999999999996</v>
      </c>
      <c r="L22" s="22">
        <v>0.08</v>
      </c>
      <c r="M22" s="22">
        <v>0.01</v>
      </c>
      <c r="N22" s="22">
        <v>1.68</v>
      </c>
      <c r="O22" s="22" t="s">
        <v>33</v>
      </c>
      <c r="P22" s="22" t="s">
        <v>33</v>
      </c>
      <c r="Q22" s="23">
        <f t="shared" si="2"/>
        <v>99.38000000000001</v>
      </c>
    </row>
    <row r="23" spans="1:17" ht="14.25" x14ac:dyDescent="0.2">
      <c r="A23" s="33" t="s">
        <v>68</v>
      </c>
      <c r="B23" s="5" t="s">
        <v>11</v>
      </c>
      <c r="C23" s="14">
        <v>63.288313041642091</v>
      </c>
      <c r="D23" s="14">
        <v>15.479222608915538</v>
      </c>
      <c r="E23" s="14">
        <v>0.57615979304482468</v>
      </c>
      <c r="F23" s="14">
        <v>1.6791402032491218</v>
      </c>
      <c r="G23" s="14">
        <v>3.5102008846606498</v>
      </c>
      <c r="H23" s="14">
        <v>1.4698160917639984</v>
      </c>
      <c r="I23" s="14">
        <v>0.44327786894469795</v>
      </c>
      <c r="J23" s="14">
        <v>5.697692882980248</v>
      </c>
      <c r="K23" s="14">
        <v>5.3517941339867878</v>
      </c>
      <c r="L23" s="14">
        <v>0.13592502159860304</v>
      </c>
      <c r="M23" s="14">
        <v>0.10447968078101576</v>
      </c>
      <c r="N23" s="14">
        <v>1.6852749104699642</v>
      </c>
      <c r="O23" s="14">
        <v>0.4863508001254912</v>
      </c>
      <c r="P23" s="14">
        <v>2.17859762166227</v>
      </c>
      <c r="Q23" s="15">
        <f t="shared" ref="Q23:Q30" si="3">C23+D23+E23+F23+G23+H23+I23+J23+K23+L23+M23+P23</f>
        <v>99.914619833229864</v>
      </c>
    </row>
    <row r="24" spans="1:17" ht="14.25" x14ac:dyDescent="0.2">
      <c r="A24" s="33"/>
      <c r="B24" s="5" t="s">
        <v>12</v>
      </c>
      <c r="C24" s="14">
        <v>63.163719022029937</v>
      </c>
      <c r="D24" s="14">
        <v>15.293743053671108</v>
      </c>
      <c r="E24" s="14">
        <v>0.56721299786967017</v>
      </c>
      <c r="F24" s="14">
        <v>1.5225385241432381</v>
      </c>
      <c r="G24" s="14">
        <v>3.6565816143240131</v>
      </c>
      <c r="H24" s="14">
        <v>1.4475435765739202</v>
      </c>
      <c r="I24" s="14">
        <v>0.4321622840911773</v>
      </c>
      <c r="J24" s="14">
        <v>5.5961014287176987</v>
      </c>
      <c r="K24" s="14">
        <v>5.3500090169435559</v>
      </c>
      <c r="L24" s="14">
        <v>0.13605108943611138</v>
      </c>
      <c r="M24" s="14">
        <v>9.9637415498799203E-2</v>
      </c>
      <c r="N24" s="14">
        <v>2.207621550591309</v>
      </c>
      <c r="O24" s="14">
        <v>0.55014811680089837</v>
      </c>
      <c r="P24" s="14">
        <v>2.6495248826393496</v>
      </c>
      <c r="Q24" s="15">
        <f t="shared" si="3"/>
        <v>99.914824905938602</v>
      </c>
    </row>
    <row r="25" spans="1:17" ht="14.25" x14ac:dyDescent="0.2">
      <c r="A25" s="33"/>
      <c r="B25" s="5" t="s">
        <v>13</v>
      </c>
      <c r="C25" s="14">
        <v>63.604041638143201</v>
      </c>
      <c r="D25" s="14">
        <v>14.995876751833718</v>
      </c>
      <c r="E25" s="14">
        <v>0.50257000623951864</v>
      </c>
      <c r="F25" s="14">
        <v>1.6878334242161248</v>
      </c>
      <c r="G25" s="14">
        <v>3.3680990929509322</v>
      </c>
      <c r="H25" s="14">
        <v>1.3208961174093206</v>
      </c>
      <c r="I25" s="14">
        <v>0.34418430730342792</v>
      </c>
      <c r="J25" s="14">
        <v>5.6054323322189541</v>
      </c>
      <c r="K25" s="14">
        <v>5.4257254815030054</v>
      </c>
      <c r="L25" s="14">
        <v>0.1340186683305383</v>
      </c>
      <c r="M25" s="14">
        <v>7.9802025233184179E-2</v>
      </c>
      <c r="N25" s="14">
        <v>2.5561395126612378</v>
      </c>
      <c r="O25" s="14">
        <v>0.60642813826563857</v>
      </c>
      <c r="P25" s="14">
        <v>2.8418216979691016</v>
      </c>
      <c r="Q25" s="15">
        <f t="shared" si="3"/>
        <v>99.910301543351011</v>
      </c>
    </row>
    <row r="26" spans="1:17" ht="14.25" x14ac:dyDescent="0.2">
      <c r="A26" s="33"/>
      <c r="B26" s="5" t="s">
        <v>14</v>
      </c>
      <c r="C26" s="14">
        <v>62.135900274753219</v>
      </c>
      <c r="D26" s="14">
        <v>15.443282089082343</v>
      </c>
      <c r="E26" s="14">
        <v>0.63688890172724943</v>
      </c>
      <c r="F26" s="14">
        <v>1.581412777418187</v>
      </c>
      <c r="G26" s="14">
        <v>3.7999981259455353</v>
      </c>
      <c r="H26" s="14">
        <v>1.6059790545954322</v>
      </c>
      <c r="I26" s="14">
        <v>0.57370952267590625</v>
      </c>
      <c r="J26" s="14">
        <v>5.5628424232464875</v>
      </c>
      <c r="K26" s="14">
        <v>5.3294863296536237</v>
      </c>
      <c r="L26" s="14">
        <v>0.13552995828755868</v>
      </c>
      <c r="M26" s="14">
        <v>0.12452451806571181</v>
      </c>
      <c r="N26" s="14">
        <v>1.4936805821523533</v>
      </c>
      <c r="O26" s="14">
        <v>0.68181818181793852</v>
      </c>
      <c r="P26" s="14">
        <v>2.9683957410357138</v>
      </c>
      <c r="Q26" s="15">
        <f t="shared" si="3"/>
        <v>99.897949716486977</v>
      </c>
    </row>
    <row r="27" spans="1:17" ht="14.25" x14ac:dyDescent="0.2">
      <c r="A27" s="33"/>
      <c r="B27" s="5" t="s">
        <v>15</v>
      </c>
      <c r="C27" s="14">
        <v>62.834653679612494</v>
      </c>
      <c r="D27" s="14">
        <v>15.43017035242722</v>
      </c>
      <c r="E27" s="14">
        <v>0.54345001826080663</v>
      </c>
      <c r="F27" s="14">
        <v>1.5195728905781634</v>
      </c>
      <c r="G27" s="14">
        <v>3.8025345435684637</v>
      </c>
      <c r="H27" s="14">
        <v>1.359627720962461</v>
      </c>
      <c r="I27" s="14">
        <v>0.38602999452105269</v>
      </c>
      <c r="J27" s="14">
        <v>5.4585643900587293</v>
      </c>
      <c r="K27" s="14">
        <v>5.3332299762531932</v>
      </c>
      <c r="L27" s="14">
        <v>0.14237989408308954</v>
      </c>
      <c r="M27" s="14">
        <v>0.10197207907218457</v>
      </c>
      <c r="N27" s="14">
        <v>1.687988628286986</v>
      </c>
      <c r="O27" s="14">
        <v>0.80690038953821552</v>
      </c>
      <c r="P27" s="14">
        <v>2.9955926527933738</v>
      </c>
      <c r="Q27" s="15">
        <f t="shared" si="3"/>
        <v>99.907778192191245</v>
      </c>
    </row>
    <row r="28" spans="1:17" ht="14.25" x14ac:dyDescent="0.2">
      <c r="A28" s="33"/>
      <c r="B28" s="5" t="s">
        <v>16</v>
      </c>
      <c r="C28" s="14">
        <v>63.086623629762521</v>
      </c>
      <c r="D28" s="14">
        <v>15.592464048347479</v>
      </c>
      <c r="E28" s="14">
        <v>0.53127487899910275</v>
      </c>
      <c r="F28" s="14">
        <v>1.7185024283591805</v>
      </c>
      <c r="G28" s="14">
        <v>3.5735446294681763</v>
      </c>
      <c r="H28" s="14">
        <v>1.3256669181856167</v>
      </c>
      <c r="I28" s="14">
        <v>0.35082288024988184</v>
      </c>
      <c r="J28" s="14">
        <v>5.5294928108350634</v>
      </c>
      <c r="K28" s="14">
        <v>5.3631543762338261</v>
      </c>
      <c r="L28" s="14">
        <v>0.14819242355382939</v>
      </c>
      <c r="M28" s="14">
        <v>9.6677914413688698E-2</v>
      </c>
      <c r="N28" s="14">
        <v>1.4412224344504621</v>
      </c>
      <c r="O28" s="14">
        <v>0.81621165212506253</v>
      </c>
      <c r="P28" s="14">
        <v>2.5908217717241624</v>
      </c>
      <c r="Q28" s="15">
        <f t="shared" si="3"/>
        <v>99.907238710132518</v>
      </c>
    </row>
    <row r="29" spans="1:17" ht="14.25" x14ac:dyDescent="0.2">
      <c r="A29" s="33"/>
      <c r="B29" s="5" t="s">
        <v>17</v>
      </c>
      <c r="C29" s="14">
        <v>63.267387859442472</v>
      </c>
      <c r="D29" s="14">
        <v>15.146342296141684</v>
      </c>
      <c r="E29" s="14">
        <v>0.53199548612589198</v>
      </c>
      <c r="F29" s="14">
        <v>1.7769150913645917</v>
      </c>
      <c r="G29" s="14">
        <v>3.5073368373180864</v>
      </c>
      <c r="H29" s="14">
        <v>1.3795815148688384</v>
      </c>
      <c r="I29" s="14">
        <v>0.38572177430973337</v>
      </c>
      <c r="J29" s="14">
        <v>5.4351704561826057</v>
      </c>
      <c r="K29" s="14">
        <v>5.3740560971361289</v>
      </c>
      <c r="L29" s="14">
        <v>0.13926058864689075</v>
      </c>
      <c r="M29" s="14">
        <v>9.0569476357402312E-2</v>
      </c>
      <c r="N29" s="14">
        <v>1.9361084220715443</v>
      </c>
      <c r="O29" s="14">
        <v>0.65312046444124394</v>
      </c>
      <c r="P29" s="14">
        <v>2.8757165848562849</v>
      </c>
      <c r="Q29" s="15">
        <f t="shared" si="3"/>
        <v>99.910054062750618</v>
      </c>
    </row>
    <row r="30" spans="1:17" ht="14.25" x14ac:dyDescent="0.2">
      <c r="A30" s="33"/>
      <c r="B30" s="5" t="s">
        <v>18</v>
      </c>
      <c r="C30" s="14">
        <v>63.05866612145109</v>
      </c>
      <c r="D30" s="14">
        <v>15.40216105623923</v>
      </c>
      <c r="E30" s="14">
        <v>0.53892819434916439</v>
      </c>
      <c r="F30" s="14">
        <v>1.87541265867941</v>
      </c>
      <c r="G30" s="14">
        <v>3.4931768289473677</v>
      </c>
      <c r="H30" s="14">
        <v>1.3676573988672189</v>
      </c>
      <c r="I30" s="14">
        <v>0.40165403163758473</v>
      </c>
      <c r="J30" s="14">
        <v>5.4299557694802596</v>
      </c>
      <c r="K30" s="14">
        <v>5.4075851651865197</v>
      </c>
      <c r="L30" s="14">
        <v>0.14540892790930282</v>
      </c>
      <c r="M30" s="14">
        <v>0.10127782671165426</v>
      </c>
      <c r="N30" s="14">
        <v>1.3105707880669162</v>
      </c>
      <c r="O30" s="14">
        <v>0.75729815561252734</v>
      </c>
      <c r="P30" s="14">
        <v>2.6810104888369262</v>
      </c>
      <c r="Q30" s="15">
        <f t="shared" si="3"/>
        <v>99.902894468295742</v>
      </c>
    </row>
    <row r="31" spans="1:17" ht="14.25" x14ac:dyDescent="0.2">
      <c r="A31" s="30" t="s">
        <v>69</v>
      </c>
      <c r="B31" s="8" t="s">
        <v>4</v>
      </c>
      <c r="C31" s="17">
        <v>59.512824416225492</v>
      </c>
      <c r="D31" s="17">
        <v>16.419255588658505</v>
      </c>
      <c r="E31" s="17">
        <v>1.3010374970430933</v>
      </c>
      <c r="F31" s="17">
        <v>1.8269190348357531</v>
      </c>
      <c r="G31" s="17">
        <v>4.4288962587822018</v>
      </c>
      <c r="H31" s="17">
        <v>3.5611080944806663</v>
      </c>
      <c r="I31" s="17">
        <v>1.9028434531636504</v>
      </c>
      <c r="J31" s="17">
        <v>4.5668242875927598</v>
      </c>
      <c r="K31" s="17">
        <v>5.0011800198349166</v>
      </c>
      <c r="L31" s="17">
        <v>0.12076713116078634</v>
      </c>
      <c r="M31" s="17">
        <v>0.27817034160648352</v>
      </c>
      <c r="N31" s="17">
        <v>0.87045570916517889</v>
      </c>
      <c r="O31" s="17">
        <v>0.24312698709566544</v>
      </c>
      <c r="P31" s="17">
        <v>0.90227062337124209</v>
      </c>
      <c r="Q31" s="18">
        <f>C31+D31+E31+F31+G31+H31+I31+J31+K31+L31+M31+P31</f>
        <v>99.822096746755577</v>
      </c>
    </row>
    <row r="32" spans="1:17" ht="14.25" x14ac:dyDescent="0.2">
      <c r="A32" s="31"/>
      <c r="B32" s="9" t="s">
        <v>5</v>
      </c>
      <c r="C32" s="19">
        <v>59.319803265728154</v>
      </c>
      <c r="D32" s="19">
        <v>16.419534981372561</v>
      </c>
      <c r="E32" s="19">
        <v>1.39921935743449</v>
      </c>
      <c r="F32" s="19">
        <v>1.6976283271422439</v>
      </c>
      <c r="G32" s="19">
        <v>4.7404397083704364</v>
      </c>
      <c r="H32" s="19">
        <v>3.6572349436711638</v>
      </c>
      <c r="I32" s="19">
        <v>1.8838764971835382</v>
      </c>
      <c r="J32" s="19">
        <v>4.4683766001549259</v>
      </c>
      <c r="K32" s="19">
        <v>4.9175462924328093</v>
      </c>
      <c r="L32" s="19">
        <v>0.12167124847256436</v>
      </c>
      <c r="M32" s="19">
        <v>0.28998314219294502</v>
      </c>
      <c r="N32" s="19">
        <v>0.66869300911878349</v>
      </c>
      <c r="O32" s="19">
        <v>0.17665615141959495</v>
      </c>
      <c r="P32" s="19">
        <v>0.91634187560413738</v>
      </c>
      <c r="Q32" s="20">
        <f>C32+D32+E32+F32+G32+H32+I32+J32+K32+L32+M32+P32</f>
        <v>99.831656239759965</v>
      </c>
    </row>
    <row r="33" spans="1:17" ht="14.25" x14ac:dyDescent="0.2">
      <c r="A33" s="31"/>
      <c r="B33" s="9" t="s">
        <v>6</v>
      </c>
      <c r="C33" s="19">
        <v>60.52903197184601</v>
      </c>
      <c r="D33" s="19">
        <v>15.81113889976484</v>
      </c>
      <c r="E33" s="19">
        <v>1.0527685669926325</v>
      </c>
      <c r="F33" s="19">
        <v>2.0446639753139815</v>
      </c>
      <c r="G33" s="19">
        <v>3.9880562978339338</v>
      </c>
      <c r="H33" s="19">
        <v>2.8827280466768848</v>
      </c>
      <c r="I33" s="19">
        <v>1.6710120685892862</v>
      </c>
      <c r="J33" s="19">
        <v>4.7106232742689951</v>
      </c>
      <c r="K33" s="19">
        <v>5.0770280206242733</v>
      </c>
      <c r="L33" s="19">
        <v>0.123855125528545</v>
      </c>
      <c r="M33" s="19">
        <v>0.22975125785545095</v>
      </c>
      <c r="N33" s="19">
        <v>1.5596142006977289</v>
      </c>
      <c r="O33" s="19">
        <v>0.35364526659378309</v>
      </c>
      <c r="P33" s="19">
        <v>1.7257337066487213</v>
      </c>
      <c r="Q33" s="20">
        <f>C33+D33+E33+F33+G33+H33+I33+J33+K33+L33+M33+P33</f>
        <v>99.846391211943569</v>
      </c>
    </row>
    <row r="34" spans="1:17" ht="14.25" x14ac:dyDescent="0.2">
      <c r="A34" s="31"/>
      <c r="B34" s="9" t="s">
        <v>7</v>
      </c>
      <c r="C34" s="19">
        <v>59.37275800462298</v>
      </c>
      <c r="D34" s="19">
        <v>16.327534136418148</v>
      </c>
      <c r="E34" s="19">
        <v>1.2914491825747301</v>
      </c>
      <c r="F34" s="19">
        <v>1.5801234896132828</v>
      </c>
      <c r="G34" s="19">
        <v>4.6493753977272725</v>
      </c>
      <c r="H34" s="19">
        <v>3.3267402173245633</v>
      </c>
      <c r="I34" s="19">
        <v>1.6705619497744719</v>
      </c>
      <c r="J34" s="19">
        <v>4.7712728750016282</v>
      </c>
      <c r="K34" s="19">
        <v>5.0815494486989774</v>
      </c>
      <c r="L34" s="19">
        <v>0.12328870478040382</v>
      </c>
      <c r="M34" s="19">
        <v>0.26815293289737835</v>
      </c>
      <c r="N34" s="19">
        <v>0.67991631799159469</v>
      </c>
      <c r="O34" s="19">
        <v>0.31144562678428961</v>
      </c>
      <c r="P34" s="19">
        <v>1.3845964736884575</v>
      </c>
      <c r="Q34" s="20">
        <f>C34+D34+E34+F34+G34+H34+I34+J34+K34+L34+M34+P34</f>
        <v>99.847402813122301</v>
      </c>
    </row>
    <row r="35" spans="1:17" ht="14.25" x14ac:dyDescent="0.2">
      <c r="A35" s="31"/>
      <c r="B35" s="9" t="s">
        <v>8</v>
      </c>
      <c r="C35" s="19">
        <v>60.557541729188742</v>
      </c>
      <c r="D35" s="19">
        <v>15.955122739335261</v>
      </c>
      <c r="E35" s="19">
        <v>1.0363232103072997</v>
      </c>
      <c r="F35" s="19">
        <v>1.9609781470128285</v>
      </c>
      <c r="G35" s="19">
        <v>4.1022605662700027</v>
      </c>
      <c r="H35" s="19">
        <v>2.8151927677849327</v>
      </c>
      <c r="I35" s="19">
        <v>1.4293763927112415</v>
      </c>
      <c r="J35" s="19">
        <v>4.7652633248147982</v>
      </c>
      <c r="K35" s="19">
        <v>5.0823397322695243</v>
      </c>
      <c r="L35" s="19">
        <v>0.12966702924666118</v>
      </c>
      <c r="M35" s="19">
        <v>0.23056418637921938</v>
      </c>
      <c r="N35" s="19">
        <v>1.2750054957134951</v>
      </c>
      <c r="O35" s="19">
        <v>0.52910052910019112</v>
      </c>
      <c r="P35" s="19">
        <v>1.7898309174495912</v>
      </c>
      <c r="Q35" s="20">
        <f>C35+D35+E35+F35+G35+H35+I35+J35+K35+L35+M35+P35</f>
        <v>99.854460742770115</v>
      </c>
    </row>
    <row r="36" spans="1:17" ht="14.25" x14ac:dyDescent="0.2">
      <c r="A36" s="31"/>
      <c r="B36" s="9" t="s">
        <v>9</v>
      </c>
      <c r="C36" s="19">
        <v>59.614744731776007</v>
      </c>
      <c r="D36" s="19">
        <v>16.054254606694411</v>
      </c>
      <c r="E36" s="19">
        <v>1.1956589520259659</v>
      </c>
      <c r="F36" s="19">
        <v>2.0214163468562676</v>
      </c>
      <c r="G36" s="19">
        <v>4.4331666415662632</v>
      </c>
      <c r="H36" s="19">
        <v>3.2769161447898085</v>
      </c>
      <c r="I36" s="19">
        <v>1.8836694845900599</v>
      </c>
      <c r="J36" s="19">
        <v>4.394553283844588</v>
      </c>
      <c r="K36" s="19">
        <v>4.9356396231512552</v>
      </c>
      <c r="L36" s="19">
        <v>0.12969859818586749</v>
      </c>
      <c r="M36" s="19">
        <v>0.27723075362229177</v>
      </c>
      <c r="N36" s="19">
        <v>0.861731296513636</v>
      </c>
      <c r="O36" s="19">
        <v>0.43154178109066338</v>
      </c>
      <c r="P36" s="19">
        <v>1.6139847657403124</v>
      </c>
      <c r="Q36" s="20">
        <f t="shared" ref="Q36" si="4">C36+D36+E36+F36+G36+H36+I36+J36+K36+L36+M36+P36</f>
        <v>99.830933932843095</v>
      </c>
    </row>
    <row r="37" spans="1:17" ht="14.25" x14ac:dyDescent="0.2">
      <c r="A37" s="32"/>
      <c r="B37" s="13" t="s">
        <v>10</v>
      </c>
      <c r="C37" s="23">
        <v>60.594563188001139</v>
      </c>
      <c r="D37" s="23">
        <v>15.892036517650231</v>
      </c>
      <c r="E37" s="23">
        <v>1.1128255940305629</v>
      </c>
      <c r="F37" s="23">
        <v>1.9074737456224984</v>
      </c>
      <c r="G37" s="23">
        <v>4.3326190564635958</v>
      </c>
      <c r="H37" s="23">
        <v>2.7770240140889499</v>
      </c>
      <c r="I37" s="23">
        <v>1.5079593194472121</v>
      </c>
      <c r="J37" s="23">
        <v>4.8353481653664945</v>
      </c>
      <c r="K37" s="23">
        <v>4.9593314516579436</v>
      </c>
      <c r="L37" s="23">
        <v>0.12801526308141439</v>
      </c>
      <c r="M37" s="23">
        <v>0.24282580217569077</v>
      </c>
      <c r="N37" s="23">
        <v>1.1973101525338645</v>
      </c>
      <c r="O37" s="23">
        <v>0.28490028490054109</v>
      </c>
      <c r="P37" s="23">
        <v>1.5681740524471122</v>
      </c>
      <c r="Q37" s="24">
        <f>C37+D37+E37+F37+G37+H37+I37+J37+K37+L37+M37+P37</f>
        <v>99.858196170032841</v>
      </c>
    </row>
    <row r="38" spans="1:17" ht="14.25" x14ac:dyDescent="0.2">
      <c r="A38" s="26" t="s">
        <v>70</v>
      </c>
      <c r="B38" s="5" t="s">
        <v>19</v>
      </c>
      <c r="C38" s="14">
        <v>64.60771940056118</v>
      </c>
      <c r="D38" s="14">
        <v>15.557463925347344</v>
      </c>
      <c r="E38" s="14">
        <v>0.48874307966534314</v>
      </c>
      <c r="F38" s="14">
        <v>2.4705319210446683</v>
      </c>
      <c r="G38" s="14">
        <v>2.5377850561797746</v>
      </c>
      <c r="H38" s="14">
        <v>1.2861659991193242</v>
      </c>
      <c r="I38" s="14">
        <v>0.31794023498229695</v>
      </c>
      <c r="J38" s="14">
        <v>5.7970073912306184</v>
      </c>
      <c r="K38" s="14">
        <v>5.6827958505088212</v>
      </c>
      <c r="L38" s="14">
        <v>0.12964553271122789</v>
      </c>
      <c r="M38" s="14">
        <v>7.9227825545750363E-2</v>
      </c>
      <c r="N38" s="14">
        <v>0.69837046890603094</v>
      </c>
      <c r="O38" s="14">
        <v>0.2208788653802489</v>
      </c>
      <c r="P38" s="14">
        <v>0.95779543493280306</v>
      </c>
      <c r="Q38" s="15">
        <f>C38+D38+E38+F38+G38+H38+I38+J38+K38+L38+M38+P38</f>
        <v>99.912821651829162</v>
      </c>
    </row>
    <row r="39" spans="1:17" ht="14.25" x14ac:dyDescent="0.2">
      <c r="A39" s="26"/>
      <c r="B39" s="5" t="s">
        <v>20</v>
      </c>
      <c r="C39" s="14">
        <v>64.710062979785704</v>
      </c>
      <c r="D39" s="14">
        <v>15.486702895086253</v>
      </c>
      <c r="E39" s="14">
        <v>0.46190748003993787</v>
      </c>
      <c r="F39" s="14">
        <v>1.910492844910209</v>
      </c>
      <c r="G39" s="14">
        <v>3.0087075653798259</v>
      </c>
      <c r="H39" s="14">
        <v>1.2331188602396566</v>
      </c>
      <c r="I39" s="14">
        <v>0.29496530876164545</v>
      </c>
      <c r="J39" s="14">
        <v>5.8634596967375696</v>
      </c>
      <c r="K39" s="14">
        <v>5.7774281483487568</v>
      </c>
      <c r="L39" s="14">
        <v>0.12904732258321988</v>
      </c>
      <c r="M39" s="14">
        <v>6.9542168280957384E-2</v>
      </c>
      <c r="N39" s="14">
        <v>0.67687923049519427</v>
      </c>
      <c r="O39" s="14">
        <v>0.17808219178065021</v>
      </c>
      <c r="P39" s="14">
        <v>0.9705050307998655</v>
      </c>
      <c r="Q39" s="15">
        <f>C39+D39+E39+F39+G39+H39+I39+J39+K39+L39+M39+P39</f>
        <v>99.915940300953608</v>
      </c>
    </row>
    <row r="40" spans="1:17" ht="14.25" x14ac:dyDescent="0.2">
      <c r="A40" s="26"/>
      <c r="B40" s="5" t="s">
        <v>21</v>
      </c>
      <c r="C40" s="14">
        <v>65.069961635780714</v>
      </c>
      <c r="D40" s="14">
        <v>15.297488079130025</v>
      </c>
      <c r="E40" s="14">
        <v>0.45416148533260753</v>
      </c>
      <c r="F40" s="14">
        <v>1.568661699724585</v>
      </c>
      <c r="G40" s="14">
        <v>3.266922206322084</v>
      </c>
      <c r="H40" s="14">
        <v>1.1862577155694272</v>
      </c>
      <c r="I40" s="14">
        <v>0.30109597364622981</v>
      </c>
      <c r="J40" s="14">
        <v>5.6734940318490263</v>
      </c>
      <c r="K40" s="14">
        <v>5.6412697135992627</v>
      </c>
      <c r="L40" s="14">
        <v>0.12688325310844467</v>
      </c>
      <c r="M40" s="14">
        <v>6.857737727527842E-2</v>
      </c>
      <c r="N40" s="14">
        <v>1.0754523728234071</v>
      </c>
      <c r="O40" s="14">
        <v>0.2325296781300821</v>
      </c>
      <c r="P40" s="14">
        <v>1.2592127823407768</v>
      </c>
      <c r="Q40" s="15">
        <f>C40+D40+E40+F40+G40+H40+I40+J40+K40+L40+M40+P40</f>
        <v>99.913985953678448</v>
      </c>
    </row>
    <row r="41" spans="1:17" ht="14.25" x14ac:dyDescent="0.2">
      <c r="A41" s="26"/>
      <c r="B41" s="11" t="s">
        <v>22</v>
      </c>
      <c r="C41" s="19">
        <v>62.914000000000001</v>
      </c>
      <c r="D41" s="19">
        <v>15.273999999999999</v>
      </c>
      <c r="E41" s="19">
        <v>0.48299999999999998</v>
      </c>
      <c r="F41" s="19">
        <v>2.5465749999999998</v>
      </c>
      <c r="G41" s="19">
        <v>2.25</v>
      </c>
      <c r="H41" s="19">
        <v>1.3680000000000001</v>
      </c>
      <c r="I41" s="19">
        <v>0.30099999999999999</v>
      </c>
      <c r="J41" s="19">
        <v>5.5819999999999999</v>
      </c>
      <c r="K41" s="19">
        <v>5.5810000000000004</v>
      </c>
      <c r="L41" s="19">
        <v>0.122</v>
      </c>
      <c r="M41" s="19">
        <v>8.9399999999999993E-2</v>
      </c>
      <c r="N41" s="19">
        <v>1.2370113805048903</v>
      </c>
      <c r="O41" s="19">
        <v>0.23999999999997357</v>
      </c>
      <c r="P41" s="19">
        <v>3.3800424999999885</v>
      </c>
      <c r="Q41" s="19">
        <f ca="1">SUM(C41:Q41)</f>
        <v>99.89101749999999</v>
      </c>
    </row>
    <row r="42" spans="1:17" ht="14.25" x14ac:dyDescent="0.2">
      <c r="A42" s="26"/>
      <c r="B42" s="11" t="s">
        <v>23</v>
      </c>
      <c r="C42" s="19">
        <v>64.653000000000006</v>
      </c>
      <c r="D42" s="19">
        <v>15.481999999999999</v>
      </c>
      <c r="E42" s="19">
        <v>0.51</v>
      </c>
      <c r="F42" s="19">
        <v>1.7932919999999997</v>
      </c>
      <c r="G42" s="19">
        <v>3.16</v>
      </c>
      <c r="H42" s="19">
        <v>1.375</v>
      </c>
      <c r="I42" s="19">
        <v>0.36799999999999999</v>
      </c>
      <c r="J42" s="19">
        <v>5.6</v>
      </c>
      <c r="K42" s="19">
        <v>5.6260000000000003</v>
      </c>
      <c r="L42" s="19">
        <v>0.126</v>
      </c>
      <c r="M42" s="19">
        <v>9.0200000000000002E-2</v>
      </c>
      <c r="N42" s="19">
        <v>0.68507369732186307</v>
      </c>
      <c r="O42" s="19">
        <v>0.22000000000019782</v>
      </c>
      <c r="P42" s="19">
        <v>1.1011707999998508</v>
      </c>
      <c r="Q42" s="19">
        <f ca="1">SUM(C42:Q42)</f>
        <v>99.884662799999845</v>
      </c>
    </row>
    <row r="43" spans="1:17" ht="14.25" x14ac:dyDescent="0.2">
      <c r="A43" s="26"/>
      <c r="B43" s="11" t="s">
        <v>24</v>
      </c>
      <c r="C43" s="21">
        <v>64.7</v>
      </c>
      <c r="D43" s="21">
        <v>15.57</v>
      </c>
      <c r="E43" s="21">
        <v>0.54</v>
      </c>
      <c r="F43" s="21">
        <v>1.19</v>
      </c>
      <c r="G43" s="21">
        <v>3.77</v>
      </c>
      <c r="H43" s="21">
        <v>1.3</v>
      </c>
      <c r="I43" s="21">
        <v>0.36</v>
      </c>
      <c r="J43" s="21">
        <v>5.8</v>
      </c>
      <c r="K43" s="21">
        <v>5.78</v>
      </c>
      <c r="L43" s="21">
        <v>0.12</v>
      </c>
      <c r="M43" s="21">
        <v>0.13</v>
      </c>
      <c r="N43" s="21">
        <v>0.13</v>
      </c>
      <c r="O43" s="21">
        <v>0.05</v>
      </c>
      <c r="P43" s="21">
        <v>0.38</v>
      </c>
      <c r="Q43" s="19">
        <f ca="1">SUM(C43:Q43)</f>
        <v>99.64</v>
      </c>
    </row>
    <row r="44" spans="1:17" ht="14.25" x14ac:dyDescent="0.2">
      <c r="A44" s="26"/>
      <c r="B44" s="10" t="s">
        <v>25</v>
      </c>
      <c r="C44" s="19">
        <v>64.456000000000003</v>
      </c>
      <c r="D44" s="19">
        <v>15.595000000000001</v>
      </c>
      <c r="E44" s="19">
        <v>0.496</v>
      </c>
      <c r="F44" s="19">
        <v>1.5396580050000006</v>
      </c>
      <c r="G44" s="19">
        <v>3.2811499999999993</v>
      </c>
      <c r="H44" s="19">
        <v>1.387</v>
      </c>
      <c r="I44" s="19">
        <v>0.29699999999999999</v>
      </c>
      <c r="J44" s="19">
        <v>5.742</v>
      </c>
      <c r="K44" s="19">
        <v>5.7460000000000004</v>
      </c>
      <c r="L44" s="19">
        <v>0.126</v>
      </c>
      <c r="M44" s="19">
        <v>8.7499999999999994E-2</v>
      </c>
      <c r="N44" s="19">
        <v>0.62912865680996932</v>
      </c>
      <c r="O44" s="19">
        <v>0.27000000000008129</v>
      </c>
      <c r="P44" s="19">
        <v>1.1246341995000051</v>
      </c>
      <c r="Q44" s="19">
        <f ca="1">SUM(C44:Q44)</f>
        <v>99.877942204500016</v>
      </c>
    </row>
    <row r="45" spans="1:17" ht="14.25" x14ac:dyDescent="0.2">
      <c r="A45" s="26"/>
      <c r="B45" s="10" t="s">
        <v>26</v>
      </c>
      <c r="C45" s="19">
        <v>64.956999999999994</v>
      </c>
      <c r="D45" s="19">
        <v>15.513</v>
      </c>
      <c r="E45" s="19">
        <v>0.46899999999999997</v>
      </c>
      <c r="F45" s="19">
        <v>1.3377329250000001</v>
      </c>
      <c r="G45" s="19">
        <v>3.47275</v>
      </c>
      <c r="H45" s="19">
        <v>1.296</v>
      </c>
      <c r="I45" s="19">
        <v>0.247</v>
      </c>
      <c r="J45" s="19">
        <v>5.7569999999999997</v>
      </c>
      <c r="K45" s="19">
        <v>5.7889999999999997</v>
      </c>
      <c r="L45" s="19">
        <v>0.127</v>
      </c>
      <c r="M45" s="19">
        <v>7.8700000000000006E-2</v>
      </c>
      <c r="N45" s="19">
        <v>0.37617554858957769</v>
      </c>
      <c r="O45" s="19">
        <v>0.11000000000009891</v>
      </c>
      <c r="P45" s="19">
        <v>0.8559267075001481</v>
      </c>
      <c r="Q45" s="19">
        <f ca="1">SUM(C45:Q45)</f>
        <v>99.900109632500147</v>
      </c>
    </row>
    <row r="46" spans="1:17" ht="14.25" x14ac:dyDescent="0.2">
      <c r="A46" s="26"/>
      <c r="B46" s="11" t="s">
        <v>62</v>
      </c>
      <c r="C46" s="21">
        <v>64.05</v>
      </c>
      <c r="D46" s="21">
        <v>16.34</v>
      </c>
      <c r="E46" s="21">
        <v>0.62</v>
      </c>
      <c r="F46" s="21">
        <v>2.7</v>
      </c>
      <c r="G46" s="21">
        <v>1.99</v>
      </c>
      <c r="H46" s="21">
        <v>1.66</v>
      </c>
      <c r="I46" s="21">
        <v>0.41</v>
      </c>
      <c r="J46" s="21">
        <v>6.21</v>
      </c>
      <c r="K46" s="21">
        <v>5.08</v>
      </c>
      <c r="L46" s="21">
        <v>0.12</v>
      </c>
      <c r="M46" s="21">
        <v>0.21</v>
      </c>
      <c r="N46" s="21">
        <v>0.18</v>
      </c>
      <c r="O46" s="21">
        <v>0.28000000000000003</v>
      </c>
      <c r="P46" s="21">
        <v>0</v>
      </c>
      <c r="Q46" s="19">
        <f t="shared" ref="Q46:Q47" si="5">SUM(C46:N46)</f>
        <v>99.57</v>
      </c>
    </row>
    <row r="47" spans="1:17" ht="14.25" x14ac:dyDescent="0.2">
      <c r="A47" s="26"/>
      <c r="B47" s="11" t="s">
        <v>63</v>
      </c>
      <c r="C47" s="21">
        <v>64.040000000000006</v>
      </c>
      <c r="D47" s="21">
        <v>15.69</v>
      </c>
      <c r="E47" s="21">
        <v>0.56999999999999995</v>
      </c>
      <c r="F47" s="21">
        <v>1.86</v>
      </c>
      <c r="G47" s="21">
        <v>3.27</v>
      </c>
      <c r="H47" s="21">
        <v>1.58</v>
      </c>
      <c r="I47" s="21">
        <v>0.42</v>
      </c>
      <c r="J47" s="21">
        <v>5.68</v>
      </c>
      <c r="K47" s="21">
        <v>5.56</v>
      </c>
      <c r="L47" s="21">
        <v>0.1</v>
      </c>
      <c r="M47" s="21">
        <v>0.04</v>
      </c>
      <c r="N47" s="21">
        <v>0.72</v>
      </c>
      <c r="O47" s="21">
        <v>0.56999999999999995</v>
      </c>
      <c r="P47" s="21">
        <v>0</v>
      </c>
      <c r="Q47" s="19">
        <f t="shared" si="5"/>
        <v>99.529999999999987</v>
      </c>
    </row>
    <row r="48" spans="1:17" ht="14.25" x14ac:dyDescent="0.2">
      <c r="A48" s="26"/>
      <c r="B48" s="10" t="s">
        <v>64</v>
      </c>
      <c r="C48" s="21">
        <v>66.06</v>
      </c>
      <c r="D48" s="21">
        <v>15.37</v>
      </c>
      <c r="E48" s="21">
        <v>0.41</v>
      </c>
      <c r="F48" s="21"/>
      <c r="G48" s="21">
        <v>4.96</v>
      </c>
      <c r="H48" s="21">
        <v>1.25</v>
      </c>
      <c r="I48" s="21">
        <v>0.19</v>
      </c>
      <c r="J48" s="21">
        <v>5.76</v>
      </c>
      <c r="K48" s="21">
        <v>5.68</v>
      </c>
      <c r="L48" s="21">
        <v>0.13</v>
      </c>
      <c r="M48" s="25">
        <v>0.04</v>
      </c>
      <c r="N48" s="21"/>
      <c r="O48" s="21"/>
      <c r="P48" s="21"/>
      <c r="Q48" s="19">
        <f>SUM(C48:P48)</f>
        <v>99.850000000000009</v>
      </c>
    </row>
    <row r="49" spans="1:17" ht="14.25" x14ac:dyDescent="0.2">
      <c r="A49" s="28" t="s">
        <v>45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</sheetData>
  <mergeCells count="7">
    <mergeCell ref="A3:A11"/>
    <mergeCell ref="A49:Q49"/>
    <mergeCell ref="A1:Q1"/>
    <mergeCell ref="A31:A37"/>
    <mergeCell ref="A23:A30"/>
    <mergeCell ref="A38:A48"/>
    <mergeCell ref="A12:A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cp:lastPrinted>2020-09-14T06:48:00Z</cp:lastPrinted>
  <dcterms:created xsi:type="dcterms:W3CDTF">2019-05-29T07:56:41Z</dcterms:created>
  <dcterms:modified xsi:type="dcterms:W3CDTF">2023-11-01T09:18:10Z</dcterms:modified>
</cp:coreProperties>
</file>