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72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<sst xmlns="http://schemas.openxmlformats.org/spreadsheetml/2006/main" count="222" uniqueCount="61">
  <si>
    <t>SNPs for IA</t>
  </si>
  <si>
    <t>SNP</t>
  </si>
  <si>
    <t>Chr</t>
  </si>
  <si>
    <t>Position</t>
  </si>
  <si>
    <t>A1</t>
  </si>
  <si>
    <t>A2</t>
  </si>
  <si>
    <t>EAF</t>
  </si>
  <si>
    <t xml:space="preserve">Effect size </t>
  </si>
  <si>
    <t>SE</t>
  </si>
  <si>
    <t>P</t>
  </si>
  <si>
    <t>N</t>
  </si>
  <si>
    <t>R2</t>
  </si>
  <si>
    <t>F</t>
  </si>
  <si>
    <t>rs10519203</t>
  </si>
  <si>
    <t>A</t>
  </si>
  <si>
    <t>G</t>
  </si>
  <si>
    <t>rs11646044</t>
  </si>
  <si>
    <t>T</t>
  </si>
  <si>
    <t>rs11661542</t>
  </si>
  <si>
    <t>C</t>
  </si>
  <si>
    <t>rs12310399</t>
  </si>
  <si>
    <t>rs1537373</t>
  </si>
  <si>
    <t>rs3742321</t>
  </si>
  <si>
    <t>rs39713</t>
  </si>
  <si>
    <t>rs4705938</t>
  </si>
  <si>
    <t>rs55965782</t>
  </si>
  <si>
    <t>rs6997005</t>
  </si>
  <si>
    <t>rs79780963</t>
  </si>
  <si>
    <t>SNPs for uIA</t>
  </si>
  <si>
    <t>rs571138</t>
  </si>
  <si>
    <t>rs11720244</t>
  </si>
  <si>
    <t>rs77028772</t>
  </si>
  <si>
    <t>rs62349022</t>
  </si>
  <si>
    <t>rs2417658</t>
  </si>
  <si>
    <t>rs10893077</t>
  </si>
  <si>
    <t>rs72705377</t>
  </si>
  <si>
    <t>rs6798962</t>
  </si>
  <si>
    <t>SNPs for aSAH</t>
  </si>
  <si>
    <t>rs6841581</t>
  </si>
  <si>
    <t>rs62516550</t>
  </si>
  <si>
    <t>SNPs for COVID-19 susceptibility</t>
  </si>
  <si>
    <t>rs4971066</t>
  </si>
  <si>
    <t>rs10936744</t>
  </si>
  <si>
    <t>rs17078348</t>
  </si>
  <si>
    <t>rs2271616</t>
  </si>
  <si>
    <t>rs643434</t>
  </si>
  <si>
    <t>rs757405</t>
  </si>
  <si>
    <t>rs12482060</t>
  </si>
  <si>
    <t>SNPs for COVID-19 hospitalization</t>
  </si>
  <si>
    <t>rs41264915</t>
  </si>
  <si>
    <t>rs35081325</t>
  </si>
  <si>
    <t>rs111837807</t>
  </si>
  <si>
    <t>rs10860891</t>
  </si>
  <si>
    <t>rs1859330</t>
  </si>
  <si>
    <t>rs2109069</t>
  </si>
  <si>
    <t>rs13050728</t>
  </si>
  <si>
    <t>SNPs for COVID-19 COVID-19 severe disease</t>
  </si>
  <si>
    <t>rs2237698</t>
  </si>
  <si>
    <t>rs10735079</t>
  </si>
  <si>
    <t>rs77534576</t>
  </si>
  <si>
    <t>rs2834163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</si>
</sst>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tabSelected="1" workbookViewId="0">
      <selection activeCell="N9" sqref="N9"/>
    </sheetView>
  </sheetViews>
  <sheetFormatPr defaultColWidth="9.02654867256637" defaultRowHeight="13.5"/>
  <cols>
    <col min="3" max="3" width="10.5309734513274"/>
    <col min="7" max="8" width="10.5309734513274"/>
    <col min="9" max="9" width="11.8849557522124"/>
    <col min="10" max="10" width="9.89380530973451"/>
    <col min="11" max="12" width="12.7964601769912"/>
  </cols>
  <sheetData>
    <row r="1" ht="13.85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3.8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3.85" spans="1:12">
      <c r="A3" s="3" t="s">
        <v>13</v>
      </c>
      <c r="B3" s="4">
        <v>15</v>
      </c>
      <c r="C3" s="4">
        <v>78814046</v>
      </c>
      <c r="D3" s="3" t="s">
        <v>14</v>
      </c>
      <c r="E3" s="3" t="s">
        <v>15</v>
      </c>
      <c r="F3" s="4">
        <v>0.6291</v>
      </c>
      <c r="G3" s="4">
        <v>-0.1203</v>
      </c>
      <c r="H3" s="4">
        <v>0.0198</v>
      </c>
      <c r="I3" s="8">
        <v>1.29e-9</v>
      </c>
      <c r="J3" s="4">
        <v>24253.3</v>
      </c>
      <c r="K3" s="4">
        <v>0.002078072</v>
      </c>
      <c r="L3" s="4">
        <v>50.50088571</v>
      </c>
    </row>
    <row r="4" ht="13.85" spans="1:12">
      <c r="A4" s="3" t="s">
        <v>16</v>
      </c>
      <c r="B4" s="4">
        <v>16</v>
      </c>
      <c r="C4" s="4">
        <v>75312548</v>
      </c>
      <c r="D4" s="3" t="s">
        <v>17</v>
      </c>
      <c r="E4" s="3" t="s">
        <v>15</v>
      </c>
      <c r="F4" s="4">
        <v>0.5538</v>
      </c>
      <c r="G4" s="4">
        <v>-0.149</v>
      </c>
      <c r="H4" s="4">
        <v>0.0227</v>
      </c>
      <c r="I4" s="8">
        <v>5.21e-11</v>
      </c>
      <c r="J4" s="4">
        <v>17775.585</v>
      </c>
      <c r="K4" s="4">
        <v>0.002472153</v>
      </c>
      <c r="L4" s="4">
        <v>44.04790688</v>
      </c>
    </row>
    <row r="5" ht="13.85" spans="1:12">
      <c r="A5" s="3" t="s">
        <v>18</v>
      </c>
      <c r="B5" s="4">
        <v>18</v>
      </c>
      <c r="C5" s="4">
        <v>20223695</v>
      </c>
      <c r="D5" s="3" t="s">
        <v>14</v>
      </c>
      <c r="E5" s="3" t="s">
        <v>19</v>
      </c>
      <c r="F5" s="4">
        <v>0.5157</v>
      </c>
      <c r="G5" s="4">
        <v>-0.1659</v>
      </c>
      <c r="H5" s="4">
        <v>0.0205</v>
      </c>
      <c r="I5" s="8">
        <v>5.74e-16</v>
      </c>
      <c r="J5" s="4">
        <v>20268.79</v>
      </c>
      <c r="K5" s="4">
        <v>0.002400902</v>
      </c>
      <c r="L5" s="4">
        <v>48.77567445</v>
      </c>
    </row>
    <row r="6" ht="13.85" spans="1:12">
      <c r="A6" s="3" t="s">
        <v>20</v>
      </c>
      <c r="B6" s="4">
        <v>12</v>
      </c>
      <c r="C6" s="4">
        <v>95490248</v>
      </c>
      <c r="D6" s="3" t="s">
        <v>17</v>
      </c>
      <c r="E6" s="3" t="s">
        <v>19</v>
      </c>
      <c r="F6" s="4">
        <v>0.6464</v>
      </c>
      <c r="G6" s="4">
        <v>-0.1383</v>
      </c>
      <c r="H6" s="4">
        <v>0.0198</v>
      </c>
      <c r="I6" s="8">
        <v>3.25e-12</v>
      </c>
      <c r="J6" s="4">
        <v>24253.3</v>
      </c>
      <c r="K6" s="4">
        <v>0.002078072</v>
      </c>
      <c r="L6" s="4">
        <v>50.50088571</v>
      </c>
    </row>
    <row r="7" ht="13.85" spans="1:12">
      <c r="A7" s="3" t="s">
        <v>21</v>
      </c>
      <c r="B7" s="4">
        <v>9</v>
      </c>
      <c r="C7" s="4">
        <v>22103341</v>
      </c>
      <c r="D7" s="3" t="s">
        <v>17</v>
      </c>
      <c r="E7" s="3" t="s">
        <v>15</v>
      </c>
      <c r="F7" s="4">
        <v>0.5144</v>
      </c>
      <c r="G7" s="4">
        <v>-0.1864</v>
      </c>
      <c r="H7" s="4">
        <v>0.0192</v>
      </c>
      <c r="I7" s="8">
        <v>2.6e-22</v>
      </c>
      <c r="J7" s="4">
        <v>24253.3</v>
      </c>
      <c r="K7" s="4">
        <v>0.002142872</v>
      </c>
      <c r="L7" s="4">
        <v>52.07903839</v>
      </c>
    </row>
    <row r="8" ht="13.85" spans="1:12">
      <c r="A8" s="3" t="s">
        <v>22</v>
      </c>
      <c r="B8" s="4">
        <v>13</v>
      </c>
      <c r="C8" s="4">
        <v>33704065</v>
      </c>
      <c r="D8" s="3" t="s">
        <v>17</v>
      </c>
      <c r="E8" s="3" t="s">
        <v>19</v>
      </c>
      <c r="F8" s="4">
        <v>0.7644</v>
      </c>
      <c r="G8" s="4">
        <v>-0.1475</v>
      </c>
      <c r="H8" s="4">
        <v>0.0223</v>
      </c>
      <c r="I8" s="8">
        <v>4.1e-11</v>
      </c>
      <c r="J8" s="4">
        <v>24253.3</v>
      </c>
      <c r="K8" s="4">
        <v>0.001845534</v>
      </c>
      <c r="L8" s="4">
        <v>44.83935143</v>
      </c>
    </row>
    <row r="9" ht="13.85" spans="1:12">
      <c r="A9" s="3" t="s">
        <v>23</v>
      </c>
      <c r="B9" s="4">
        <v>22</v>
      </c>
      <c r="C9" s="4">
        <v>30343186</v>
      </c>
      <c r="D9" s="3" t="s">
        <v>17</v>
      </c>
      <c r="E9" s="3" t="s">
        <v>19</v>
      </c>
      <c r="F9" s="4">
        <v>0.088</v>
      </c>
      <c r="G9" s="4">
        <v>0.1823</v>
      </c>
      <c r="H9" s="4">
        <v>0.0332</v>
      </c>
      <c r="I9" s="8">
        <v>4.1e-8</v>
      </c>
      <c r="J9" s="4">
        <v>24253.3</v>
      </c>
      <c r="K9" s="4">
        <v>0.001240372</v>
      </c>
      <c r="L9" s="4">
        <v>30.1179981</v>
      </c>
    </row>
    <row r="10" ht="13.85" spans="1:12">
      <c r="A10" s="3" t="s">
        <v>24</v>
      </c>
      <c r="B10" s="4">
        <v>5</v>
      </c>
      <c r="C10" s="4">
        <v>131694077</v>
      </c>
      <c r="D10" s="3" t="s">
        <v>17</v>
      </c>
      <c r="E10" s="3" t="s">
        <v>19</v>
      </c>
      <c r="F10" s="4">
        <v>0.5494</v>
      </c>
      <c r="G10" s="4">
        <v>0.1198</v>
      </c>
      <c r="H10" s="4">
        <v>0.0189</v>
      </c>
      <c r="I10" s="8">
        <v>2.55e-10</v>
      </c>
      <c r="J10" s="4">
        <v>24253.3</v>
      </c>
      <c r="K10" s="4">
        <v>0.002176812</v>
      </c>
      <c r="L10" s="4">
        <v>52.90568979</v>
      </c>
    </row>
    <row r="11" ht="13.85" spans="1:12">
      <c r="A11" s="3" t="s">
        <v>25</v>
      </c>
      <c r="B11" s="4">
        <v>4</v>
      </c>
      <c r="C11" s="4">
        <v>148378442</v>
      </c>
      <c r="D11" s="3" t="s">
        <v>17</v>
      </c>
      <c r="E11" s="3" t="s">
        <v>19</v>
      </c>
      <c r="F11" s="4">
        <v>0.87</v>
      </c>
      <c r="G11" s="4">
        <v>0.2644</v>
      </c>
      <c r="H11" s="4">
        <v>0.0308</v>
      </c>
      <c r="I11" s="8">
        <v>9.03e-18</v>
      </c>
      <c r="J11" s="4">
        <v>20268.79</v>
      </c>
      <c r="K11" s="4">
        <v>0.001599287</v>
      </c>
      <c r="L11" s="4">
        <v>32.46432877</v>
      </c>
    </row>
    <row r="12" ht="13.85" spans="1:12">
      <c r="A12" s="3" t="s">
        <v>26</v>
      </c>
      <c r="B12" s="4">
        <v>8</v>
      </c>
      <c r="C12" s="4">
        <v>55454506</v>
      </c>
      <c r="D12" s="3" t="s">
        <v>14</v>
      </c>
      <c r="E12" s="3" t="s">
        <v>15</v>
      </c>
      <c r="F12" s="4">
        <v>0.4141</v>
      </c>
      <c r="G12" s="4">
        <v>0.1489</v>
      </c>
      <c r="H12" s="4">
        <v>0.0193</v>
      </c>
      <c r="I12" s="8">
        <v>1.26e-14</v>
      </c>
      <c r="J12" s="4">
        <v>24253.3</v>
      </c>
      <c r="K12" s="4">
        <v>0.002131793</v>
      </c>
      <c r="L12" s="4">
        <v>51.80919881</v>
      </c>
    </row>
    <row r="13" ht="13.85" spans="1:12">
      <c r="A13" s="3" t="s">
        <v>27</v>
      </c>
      <c r="B13" s="4">
        <v>10</v>
      </c>
      <c r="C13" s="4">
        <v>104952499</v>
      </c>
      <c r="D13" s="3" t="s">
        <v>17</v>
      </c>
      <c r="E13" s="3" t="s">
        <v>19</v>
      </c>
      <c r="F13" s="4">
        <v>0.0784</v>
      </c>
      <c r="G13" s="4">
        <v>-0.2254</v>
      </c>
      <c r="H13" s="4">
        <v>0.0389</v>
      </c>
      <c r="I13" s="8">
        <v>6.82e-9</v>
      </c>
      <c r="J13" s="4">
        <v>20268.79</v>
      </c>
      <c r="K13" s="4">
        <v>0.001266695</v>
      </c>
      <c r="L13" s="4">
        <v>25.70440427</v>
      </c>
    </row>
    <row r="14" ht="13.85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ht="13.85" spans="1:12">
      <c r="A15" s="1" t="s">
        <v>28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ht="13.85" spans="1:12">
      <c r="A16" s="3" t="s">
        <v>1</v>
      </c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3" t="s">
        <v>7</v>
      </c>
      <c r="H16" s="3" t="s">
        <v>8</v>
      </c>
      <c r="I16" s="3" t="s">
        <v>9</v>
      </c>
      <c r="J16" s="3" t="s">
        <v>10</v>
      </c>
      <c r="K16" s="3" t="s">
        <v>11</v>
      </c>
      <c r="L16" s="3" t="s">
        <v>12</v>
      </c>
    </row>
    <row r="17" ht="13.85" spans="1:12">
      <c r="A17" s="3" t="s">
        <v>21</v>
      </c>
      <c r="B17" s="4">
        <v>9</v>
      </c>
      <c r="C17" s="4">
        <v>22103341</v>
      </c>
      <c r="D17" s="3" t="s">
        <v>15</v>
      </c>
      <c r="E17" s="3" t="s">
        <v>17</v>
      </c>
      <c r="F17" s="4">
        <v>0.6783</v>
      </c>
      <c r="G17" s="4">
        <v>0.1954</v>
      </c>
      <c r="H17" s="4">
        <v>0.0342</v>
      </c>
      <c r="I17" s="8">
        <v>1.08e-8</v>
      </c>
      <c r="J17" s="4">
        <v>7720.57</v>
      </c>
      <c r="K17" s="4">
        <v>0.003772966</v>
      </c>
      <c r="L17" s="4">
        <v>29.23219157</v>
      </c>
    </row>
    <row r="18" ht="13.85" spans="1:12">
      <c r="A18" s="3" t="s">
        <v>16</v>
      </c>
      <c r="B18" s="4">
        <v>16</v>
      </c>
      <c r="C18" s="4">
        <v>75312548</v>
      </c>
      <c r="D18" s="3" t="s">
        <v>17</v>
      </c>
      <c r="E18" s="3" t="s">
        <v>15</v>
      </c>
      <c r="F18" s="4">
        <v>0.5008</v>
      </c>
      <c r="G18" s="4">
        <v>-0.2051</v>
      </c>
      <c r="H18" s="4">
        <v>0.0398</v>
      </c>
      <c r="I18" s="8">
        <v>2.53e-7</v>
      </c>
      <c r="J18" s="4">
        <v>5927.31</v>
      </c>
      <c r="K18" s="4">
        <v>0.004221067</v>
      </c>
      <c r="L18" s="4">
        <v>25.11715022</v>
      </c>
    </row>
    <row r="19" ht="13.85" spans="1:12">
      <c r="A19" s="3" t="s">
        <v>29</v>
      </c>
      <c r="B19" s="4">
        <v>13</v>
      </c>
      <c r="C19" s="4">
        <v>33688473</v>
      </c>
      <c r="D19" s="3" t="s">
        <v>19</v>
      </c>
      <c r="E19" s="3" t="s">
        <v>14</v>
      </c>
      <c r="F19" s="4">
        <v>0.7552</v>
      </c>
      <c r="G19" s="4">
        <v>0.2042</v>
      </c>
      <c r="H19" s="4">
        <v>0.0397</v>
      </c>
      <c r="I19" s="8">
        <v>2.75e-7</v>
      </c>
      <c r="J19" s="4">
        <v>7720.57</v>
      </c>
      <c r="K19" s="4">
        <v>0.003251962</v>
      </c>
      <c r="L19" s="4">
        <v>25.18239173</v>
      </c>
    </row>
    <row r="20" ht="13.85" spans="1:12">
      <c r="A20" s="3" t="s">
        <v>30</v>
      </c>
      <c r="B20" s="4">
        <v>3</v>
      </c>
      <c r="C20" s="4">
        <v>106638829</v>
      </c>
      <c r="D20" s="3" t="s">
        <v>17</v>
      </c>
      <c r="E20" s="3" t="s">
        <v>19</v>
      </c>
      <c r="F20" s="4">
        <v>0.85</v>
      </c>
      <c r="G20" s="4">
        <v>-0.2227</v>
      </c>
      <c r="H20" s="4">
        <v>0.0455</v>
      </c>
      <c r="I20" s="8">
        <v>9.68e-7</v>
      </c>
      <c r="J20" s="4">
        <v>5927.31</v>
      </c>
      <c r="K20" s="4">
        <v>0.003694227</v>
      </c>
      <c r="L20" s="4">
        <v>21.97060613</v>
      </c>
    </row>
    <row r="21" ht="13.85" spans="1:12">
      <c r="A21" s="3" t="s">
        <v>31</v>
      </c>
      <c r="B21" s="4">
        <v>4</v>
      </c>
      <c r="C21" s="4">
        <v>148364920</v>
      </c>
      <c r="D21" s="3" t="s">
        <v>14</v>
      </c>
      <c r="E21" s="3" t="s">
        <v>15</v>
      </c>
      <c r="F21" s="4">
        <v>0.8319</v>
      </c>
      <c r="G21" s="4">
        <v>-0.2715</v>
      </c>
      <c r="H21" s="4">
        <v>0.0567</v>
      </c>
      <c r="I21" s="4">
        <v>1.696e-6</v>
      </c>
      <c r="J21" s="4">
        <v>5927.31</v>
      </c>
      <c r="K21" s="4">
        <v>0.002966668</v>
      </c>
      <c r="L21" s="4">
        <v>17.63073331</v>
      </c>
    </row>
    <row r="22" ht="13.85" spans="1:12">
      <c r="A22" s="3" t="s">
        <v>32</v>
      </c>
      <c r="B22" s="4">
        <v>5</v>
      </c>
      <c r="C22" s="4">
        <v>7099868</v>
      </c>
      <c r="D22" s="3" t="s">
        <v>17</v>
      </c>
      <c r="E22" s="3" t="s">
        <v>19</v>
      </c>
      <c r="F22" s="4">
        <v>0.8153</v>
      </c>
      <c r="G22" s="4">
        <v>-0.2468</v>
      </c>
      <c r="H22" s="4">
        <v>0.0517</v>
      </c>
      <c r="I22" s="4">
        <v>1.839e-6</v>
      </c>
      <c r="J22" s="4">
        <v>4384.56</v>
      </c>
      <c r="K22" s="4">
        <v>0.004392096</v>
      </c>
      <c r="L22" s="4">
        <v>19.33353683</v>
      </c>
    </row>
    <row r="23" ht="13.85" spans="1:12">
      <c r="A23" s="3" t="s">
        <v>33</v>
      </c>
      <c r="B23" s="4">
        <v>9</v>
      </c>
      <c r="C23" s="4">
        <v>108674392</v>
      </c>
      <c r="D23" s="3" t="s">
        <v>17</v>
      </c>
      <c r="E23" s="3" t="s">
        <v>19</v>
      </c>
      <c r="F23" s="4">
        <v>0.6038</v>
      </c>
      <c r="G23" s="4">
        <v>-0.2178</v>
      </c>
      <c r="H23" s="4">
        <v>0.046</v>
      </c>
      <c r="I23" s="4">
        <v>2.23e-6</v>
      </c>
      <c r="J23" s="4">
        <v>5927.31</v>
      </c>
      <c r="K23" s="4">
        <v>0.003654219</v>
      </c>
      <c r="L23" s="4">
        <v>21.73179519</v>
      </c>
    </row>
    <row r="24" ht="13.85" spans="1:12">
      <c r="A24" s="3" t="s">
        <v>34</v>
      </c>
      <c r="B24" s="4">
        <v>11</v>
      </c>
      <c r="C24" s="4">
        <v>123578396</v>
      </c>
      <c r="D24" s="3" t="s">
        <v>14</v>
      </c>
      <c r="E24" s="3" t="s">
        <v>15</v>
      </c>
      <c r="F24" s="4">
        <v>0.7434</v>
      </c>
      <c r="G24" s="4">
        <v>-0.2538</v>
      </c>
      <c r="H24" s="4">
        <v>0.054</v>
      </c>
      <c r="I24" s="4">
        <v>2.634e-6</v>
      </c>
      <c r="J24" s="4">
        <v>4384.56</v>
      </c>
      <c r="K24" s="4">
        <v>0.004205812</v>
      </c>
      <c r="L24" s="4">
        <v>18.51007137</v>
      </c>
    </row>
    <row r="25" ht="13.85" spans="1:12">
      <c r="A25" s="3" t="s">
        <v>35</v>
      </c>
      <c r="B25" s="4">
        <v>9</v>
      </c>
      <c r="C25" s="4">
        <v>7208683</v>
      </c>
      <c r="D25" s="3" t="s">
        <v>15</v>
      </c>
      <c r="E25" s="3" t="s">
        <v>14</v>
      </c>
      <c r="F25" s="4">
        <v>0.8482</v>
      </c>
      <c r="G25" s="4">
        <v>0.5121</v>
      </c>
      <c r="H25" s="4">
        <v>0.1094</v>
      </c>
      <c r="I25" s="4">
        <v>2.857e-6</v>
      </c>
      <c r="J25" s="4">
        <v>7561.81</v>
      </c>
      <c r="K25" s="4">
        <v>0.001207347</v>
      </c>
      <c r="L25" s="4">
        <v>9.138350211</v>
      </c>
    </row>
    <row r="26" ht="13.85" spans="1:12">
      <c r="A26" s="3" t="s">
        <v>36</v>
      </c>
      <c r="B26" s="4">
        <v>3</v>
      </c>
      <c r="C26" s="4">
        <v>157275513</v>
      </c>
      <c r="D26" s="3" t="s">
        <v>19</v>
      </c>
      <c r="E26" s="3" t="s">
        <v>17</v>
      </c>
      <c r="F26" s="4">
        <v>0.7869</v>
      </c>
      <c r="G26" s="4">
        <v>0.1876</v>
      </c>
      <c r="H26" s="4">
        <v>0.0409</v>
      </c>
      <c r="I26" s="4">
        <v>4.612e-6</v>
      </c>
      <c r="J26" s="4">
        <v>7720.57</v>
      </c>
      <c r="K26" s="4">
        <v>0.003156852</v>
      </c>
      <c r="L26" s="4">
        <v>24.44354405</v>
      </c>
    </row>
    <row r="27" ht="13.85" spans="1:1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ht="13.85" spans="1:1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ht="13.85" spans="1:12">
      <c r="A29" s="1" t="s">
        <v>37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ht="13.85" spans="1:12">
      <c r="A30" s="3" t="s">
        <v>1</v>
      </c>
      <c r="B30" s="3" t="s">
        <v>2</v>
      </c>
      <c r="C30" s="3" t="s">
        <v>3</v>
      </c>
      <c r="D30" s="3" t="s">
        <v>4</v>
      </c>
      <c r="E30" s="3" t="s">
        <v>5</v>
      </c>
      <c r="F30" s="3" t="s">
        <v>6</v>
      </c>
      <c r="G30" s="3" t="s">
        <v>7</v>
      </c>
      <c r="H30" s="3" t="s">
        <v>8</v>
      </c>
      <c r="I30" s="3" t="s">
        <v>9</v>
      </c>
      <c r="J30" s="3" t="s">
        <v>10</v>
      </c>
      <c r="K30" s="3" t="s">
        <v>11</v>
      </c>
      <c r="L30" s="3" t="s">
        <v>12</v>
      </c>
    </row>
    <row r="31" ht="13.85" spans="1:12">
      <c r="A31" s="3" t="s">
        <v>21</v>
      </c>
      <c r="B31" s="4">
        <v>9</v>
      </c>
      <c r="C31" s="4">
        <v>22103341</v>
      </c>
      <c r="D31" s="3" t="s">
        <v>15</v>
      </c>
      <c r="E31" s="3" t="s">
        <v>17</v>
      </c>
      <c r="F31" s="4">
        <v>0.6783</v>
      </c>
      <c r="G31" s="4">
        <v>0.1908</v>
      </c>
      <c r="H31" s="4">
        <v>0.0227</v>
      </c>
      <c r="I31" s="8">
        <v>4.84e-17</v>
      </c>
      <c r="J31" s="4">
        <v>17019.4</v>
      </c>
      <c r="K31" s="4">
        <v>0.002581709</v>
      </c>
      <c r="L31" s="4">
        <v>44.04768665</v>
      </c>
    </row>
    <row r="32" ht="13.85" spans="1:12">
      <c r="A32" s="3" t="s">
        <v>38</v>
      </c>
      <c r="B32" s="4">
        <v>4</v>
      </c>
      <c r="C32" s="4">
        <v>148401190</v>
      </c>
      <c r="D32" s="3" t="s">
        <v>14</v>
      </c>
      <c r="E32" s="3" t="s">
        <v>15</v>
      </c>
      <c r="F32" s="4">
        <v>0.7809</v>
      </c>
      <c r="G32" s="4">
        <v>-0.2658</v>
      </c>
      <c r="H32" s="4">
        <v>0.0351</v>
      </c>
      <c r="I32" s="8">
        <v>3.52e-14</v>
      </c>
      <c r="J32" s="4">
        <v>15120.9</v>
      </c>
      <c r="K32" s="4">
        <v>0.001880606</v>
      </c>
      <c r="L32" s="4">
        <v>28.48626019</v>
      </c>
    </row>
    <row r="33" ht="13.85" spans="1:12">
      <c r="A33" s="3" t="s">
        <v>18</v>
      </c>
      <c r="B33" s="4">
        <v>18</v>
      </c>
      <c r="C33" s="4">
        <v>20223695</v>
      </c>
      <c r="D33" s="3" t="s">
        <v>14</v>
      </c>
      <c r="E33" s="3" t="s">
        <v>19</v>
      </c>
      <c r="F33" s="4">
        <v>0.6841</v>
      </c>
      <c r="G33" s="4">
        <v>-0.1715</v>
      </c>
      <c r="H33" s="4">
        <v>0.0235</v>
      </c>
      <c r="I33" s="8">
        <v>3.18e-13</v>
      </c>
      <c r="J33" s="4">
        <v>15120.9</v>
      </c>
      <c r="K33" s="4">
        <v>0.0028063</v>
      </c>
      <c r="L33" s="4">
        <v>42.5475631</v>
      </c>
    </row>
    <row r="34" ht="13.85" spans="1:12">
      <c r="A34" s="3" t="s">
        <v>39</v>
      </c>
      <c r="B34" s="4">
        <v>8</v>
      </c>
      <c r="C34" s="4">
        <v>55467028</v>
      </c>
      <c r="D34" s="3" t="s">
        <v>17</v>
      </c>
      <c r="E34" s="3" t="s">
        <v>19</v>
      </c>
      <c r="F34" s="4">
        <v>0.7674</v>
      </c>
      <c r="G34" s="4">
        <v>0.1783</v>
      </c>
      <c r="H34" s="4">
        <v>0.0268</v>
      </c>
      <c r="I34" s="8">
        <v>2.94e-11</v>
      </c>
      <c r="J34" s="4">
        <v>12629.1</v>
      </c>
      <c r="K34" s="4">
        <v>0.002945856</v>
      </c>
      <c r="L34" s="4">
        <v>37.30752372</v>
      </c>
    </row>
    <row r="35" ht="13.85" spans="1:12">
      <c r="A35" s="3" t="s">
        <v>20</v>
      </c>
      <c r="B35" s="4">
        <v>12</v>
      </c>
      <c r="C35" s="4">
        <v>95490248</v>
      </c>
      <c r="D35" s="3" t="s">
        <v>19</v>
      </c>
      <c r="E35" s="3" t="s">
        <v>17</v>
      </c>
      <c r="F35" s="4">
        <v>0.6</v>
      </c>
      <c r="G35" s="4">
        <v>0.1487</v>
      </c>
      <c r="H35" s="4">
        <v>0.0236</v>
      </c>
      <c r="I35" s="8">
        <v>3.19e-10</v>
      </c>
      <c r="J35" s="4">
        <v>17019.4</v>
      </c>
      <c r="K35" s="4">
        <v>0.002483498</v>
      </c>
      <c r="L35" s="4">
        <v>42.36790199</v>
      </c>
    </row>
    <row r="36" ht="13.85" spans="1:12">
      <c r="A36" s="4"/>
      <c r="B36" s="4"/>
      <c r="C36" s="4"/>
      <c r="D36" s="4"/>
      <c r="E36" s="4"/>
      <c r="F36" s="4"/>
      <c r="G36" s="4"/>
      <c r="H36" s="4"/>
      <c r="I36" s="8"/>
      <c r="J36" s="4"/>
      <c r="K36" s="4"/>
      <c r="L36" s="4"/>
    </row>
    <row r="37" ht="13.85" spans="1:12">
      <c r="A37" s="4"/>
      <c r="B37" s="4"/>
      <c r="C37" s="4"/>
      <c r="D37" s="4"/>
      <c r="E37" s="4"/>
      <c r="F37" s="4"/>
      <c r="G37" s="4"/>
      <c r="H37" s="4"/>
      <c r="I37" s="8"/>
      <c r="J37" s="4"/>
      <c r="K37" s="4"/>
      <c r="L37" s="4"/>
    </row>
    <row r="38" ht="13.85" spans="1:12">
      <c r="A38" s="1" t="s">
        <v>40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ht="13.85" spans="1:12">
      <c r="A39" s="5" t="s">
        <v>1</v>
      </c>
      <c r="B39" s="5" t="s">
        <v>2</v>
      </c>
      <c r="C39" s="5" t="s">
        <v>3</v>
      </c>
      <c r="D39" s="5" t="s">
        <v>4</v>
      </c>
      <c r="E39" s="5" t="s">
        <v>5</v>
      </c>
      <c r="F39" s="5" t="s">
        <v>6</v>
      </c>
      <c r="G39" s="5" t="s">
        <v>7</v>
      </c>
      <c r="H39" s="5" t="s">
        <v>8</v>
      </c>
      <c r="I39" s="5" t="s">
        <v>9</v>
      </c>
      <c r="J39" s="5" t="s">
        <v>10</v>
      </c>
      <c r="K39" s="5" t="s">
        <v>11</v>
      </c>
      <c r="L39" s="5" t="s">
        <v>12</v>
      </c>
    </row>
    <row r="40" ht="13.85" spans="1:12">
      <c r="A40" s="6" t="s">
        <v>41</v>
      </c>
      <c r="B40" s="7">
        <v>1</v>
      </c>
      <c r="C40" s="7">
        <v>155105882</v>
      </c>
      <c r="D40" s="6" t="s">
        <v>15</v>
      </c>
      <c r="E40" s="6" t="s">
        <v>17</v>
      </c>
      <c r="F40" s="7">
        <v>0.1777</v>
      </c>
      <c r="G40" s="7">
        <v>-0.076762</v>
      </c>
      <c r="H40" s="7">
        <v>0.0134</v>
      </c>
      <c r="I40" s="9">
        <v>1.01501e-8</v>
      </c>
      <c r="J40" s="7">
        <v>1683768</v>
      </c>
      <c r="K40" s="5">
        <f t="shared" ref="K40:K46" si="0">(2*F40*(1-F40)*(G40^2))/((2*F40*(1-F40)*(G40^2))+(2*F40*(1-F40)*J40*H40*(G40^2)))</f>
        <v>4.43193826317091e-5</v>
      </c>
      <c r="L40" s="5">
        <f t="shared" ref="L40:L46" si="1">(K40*(J40-2)/(1-K40))</f>
        <v>74.6267770289479</v>
      </c>
    </row>
    <row r="41" ht="13.85" spans="1:12">
      <c r="A41" s="6" t="s">
        <v>42</v>
      </c>
      <c r="B41" s="7">
        <v>3</v>
      </c>
      <c r="C41" s="7">
        <v>101433440</v>
      </c>
      <c r="D41" s="6" t="s">
        <v>17</v>
      </c>
      <c r="E41" s="6" t="s">
        <v>19</v>
      </c>
      <c r="F41" s="7">
        <v>0.3588</v>
      </c>
      <c r="G41" s="7">
        <v>-0.062641</v>
      </c>
      <c r="H41" s="7">
        <v>0.0099836</v>
      </c>
      <c r="I41" s="9">
        <v>3.51099e-10</v>
      </c>
      <c r="J41" s="7">
        <v>1683768</v>
      </c>
      <c r="K41" s="5">
        <f t="shared" si="0"/>
        <v>5.94846268414834e-5</v>
      </c>
      <c r="L41" s="5">
        <f t="shared" si="1"/>
        <v>100.164150425488</v>
      </c>
    </row>
    <row r="42" ht="13.85" spans="1:12">
      <c r="A42" s="6" t="s">
        <v>43</v>
      </c>
      <c r="B42" s="7">
        <v>3</v>
      </c>
      <c r="C42" s="7">
        <v>45847241</v>
      </c>
      <c r="D42" s="6" t="s">
        <v>15</v>
      </c>
      <c r="E42" s="6" t="s">
        <v>14</v>
      </c>
      <c r="F42" s="7">
        <v>0.0997</v>
      </c>
      <c r="G42" s="7">
        <v>0.092084</v>
      </c>
      <c r="H42" s="7">
        <v>0.016154</v>
      </c>
      <c r="I42" s="9">
        <v>1.196e-8</v>
      </c>
      <c r="J42" s="7">
        <v>1683768</v>
      </c>
      <c r="K42" s="5">
        <f t="shared" si="0"/>
        <v>3.67639107654664e-5</v>
      </c>
      <c r="L42" s="5">
        <f t="shared" si="1"/>
        <v>61.904098810691</v>
      </c>
    </row>
    <row r="43" ht="13.85" spans="1:12">
      <c r="A43" s="6" t="s">
        <v>44</v>
      </c>
      <c r="B43" s="7">
        <v>3</v>
      </c>
      <c r="C43" s="7">
        <v>45838013</v>
      </c>
      <c r="D43" s="6" t="s">
        <v>17</v>
      </c>
      <c r="E43" s="6" t="s">
        <v>15</v>
      </c>
      <c r="F43" s="7">
        <v>0.1181</v>
      </c>
      <c r="G43" s="7">
        <v>0.15634</v>
      </c>
      <c r="H43" s="7">
        <v>0.015084</v>
      </c>
      <c r="I43" s="9">
        <v>3.60828e-25</v>
      </c>
      <c r="J43" s="7">
        <v>1683768</v>
      </c>
      <c r="K43" s="5">
        <f t="shared" si="0"/>
        <v>3.93716962162418e-5</v>
      </c>
      <c r="L43" s="5">
        <f t="shared" si="1"/>
        <v>66.295333610972</v>
      </c>
    </row>
    <row r="44" ht="13.85" spans="1:12">
      <c r="A44" s="6" t="s">
        <v>45</v>
      </c>
      <c r="B44" s="7">
        <v>9</v>
      </c>
      <c r="C44" s="7">
        <v>136142355</v>
      </c>
      <c r="D44" s="6" t="s">
        <v>14</v>
      </c>
      <c r="E44" s="6" t="s">
        <v>15</v>
      </c>
      <c r="F44" s="7">
        <v>0.371</v>
      </c>
      <c r="G44" s="7">
        <v>0.1013</v>
      </c>
      <c r="H44" s="7">
        <v>0.010114</v>
      </c>
      <c r="I44" s="9">
        <v>1.29211e-23</v>
      </c>
      <c r="J44" s="7">
        <v>1683768</v>
      </c>
      <c r="K44" s="5">
        <f t="shared" si="0"/>
        <v>5.87177354158681e-5</v>
      </c>
      <c r="L44" s="5">
        <f t="shared" si="1"/>
        <v>98.8727320731563</v>
      </c>
    </row>
    <row r="45" ht="13.85" spans="1:12">
      <c r="A45" s="6" t="s">
        <v>46</v>
      </c>
      <c r="B45" s="7">
        <v>12</v>
      </c>
      <c r="C45" s="7">
        <v>113406945</v>
      </c>
      <c r="D45" s="6" t="s">
        <v>14</v>
      </c>
      <c r="E45" s="6" t="s">
        <v>17</v>
      </c>
      <c r="F45" s="7">
        <v>0.7092</v>
      </c>
      <c r="G45" s="7">
        <v>0.068926</v>
      </c>
      <c r="H45" s="7">
        <v>0.010783</v>
      </c>
      <c r="I45" s="9">
        <v>1.639e-10</v>
      </c>
      <c r="J45" s="7">
        <v>1683768</v>
      </c>
      <c r="K45" s="5">
        <f t="shared" si="0"/>
        <v>5.50749642455645e-5</v>
      </c>
      <c r="L45" s="5">
        <f t="shared" si="1"/>
        <v>92.7384598152558</v>
      </c>
    </row>
    <row r="46" ht="13.85" spans="1:12">
      <c r="A46" s="6" t="s">
        <v>47</v>
      </c>
      <c r="B46" s="7">
        <v>21</v>
      </c>
      <c r="C46" s="7">
        <v>34611571</v>
      </c>
      <c r="D46" s="6" t="s">
        <v>15</v>
      </c>
      <c r="E46" s="6" t="s">
        <v>19</v>
      </c>
      <c r="F46" s="7">
        <v>0.3375</v>
      </c>
      <c r="G46" s="7">
        <v>0.061951</v>
      </c>
      <c r="H46" s="7">
        <v>0.010525</v>
      </c>
      <c r="I46" s="9">
        <v>3.95804e-9</v>
      </c>
      <c r="J46" s="7">
        <v>1683768</v>
      </c>
      <c r="K46" s="5">
        <f t="shared" si="0"/>
        <v>5.64249441993978e-5</v>
      </c>
      <c r="L46" s="5">
        <f t="shared" si="1"/>
        <v>95.0117636283043</v>
      </c>
    </row>
    <row r="47" ht="13.85" spans="1:1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ht="13.85" spans="1:1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ht="13.85" spans="1:12">
      <c r="A49" s="1" t="s">
        <v>48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ht="13.85" spans="1:12">
      <c r="A50" s="5" t="s">
        <v>1</v>
      </c>
      <c r="B50" s="5" t="s">
        <v>2</v>
      </c>
      <c r="C50" s="5" t="s">
        <v>3</v>
      </c>
      <c r="D50" s="5" t="s">
        <v>4</v>
      </c>
      <c r="E50" s="5" t="s">
        <v>5</v>
      </c>
      <c r="F50" s="5" t="s">
        <v>6</v>
      </c>
      <c r="G50" s="5" t="s">
        <v>7</v>
      </c>
      <c r="H50" s="5" t="s">
        <v>8</v>
      </c>
      <c r="I50" s="5" t="s">
        <v>9</v>
      </c>
      <c r="J50" s="5" t="s">
        <v>10</v>
      </c>
      <c r="K50" s="5" t="s">
        <v>11</v>
      </c>
      <c r="L50" s="5" t="s">
        <v>12</v>
      </c>
    </row>
    <row r="51" ht="13.85" spans="1:12">
      <c r="A51" s="6" t="s">
        <v>49</v>
      </c>
      <c r="B51" s="7">
        <v>1</v>
      </c>
      <c r="C51" s="7">
        <v>155167786</v>
      </c>
      <c r="D51" s="6" t="s">
        <v>15</v>
      </c>
      <c r="E51" s="6" t="s">
        <v>14</v>
      </c>
      <c r="F51" s="7">
        <v>0.08167</v>
      </c>
      <c r="G51" s="7">
        <v>-0.2049</v>
      </c>
      <c r="H51" s="7">
        <v>0.035776</v>
      </c>
      <c r="I51" s="9">
        <v>1.02e-8</v>
      </c>
      <c r="J51" s="7">
        <v>1557411</v>
      </c>
      <c r="K51" s="5">
        <f t="shared" ref="K51:K57" si="2">(2*F51*(1-F51)*(G51^2))/((2*F51*(1-F51)*(G51^2))+(2*F51*(1-F51)*J51*H51*(G51^2)))</f>
        <v>1.7947219974707e-5</v>
      </c>
      <c r="L51" s="5">
        <f t="shared" ref="L51:L57" si="3">(K51*(J51-2)/(1-K51))</f>
        <v>27.9516635682432</v>
      </c>
    </row>
    <row r="52" ht="13.85" spans="1:12">
      <c r="A52" s="6" t="s">
        <v>50</v>
      </c>
      <c r="B52" s="7">
        <v>3</v>
      </c>
      <c r="C52" s="7">
        <v>45889921</v>
      </c>
      <c r="D52" s="6" t="s">
        <v>17</v>
      </c>
      <c r="E52" s="6" t="s">
        <v>14</v>
      </c>
      <c r="F52" s="7">
        <v>0.08587</v>
      </c>
      <c r="G52" s="7">
        <v>0.54619</v>
      </c>
      <c r="H52" s="7">
        <v>0.035359</v>
      </c>
      <c r="I52" s="9">
        <v>7.92684e-54</v>
      </c>
      <c r="J52" s="7">
        <v>1557411</v>
      </c>
      <c r="K52" s="5">
        <f t="shared" si="2"/>
        <v>1.81588734385666e-5</v>
      </c>
      <c r="L52" s="5">
        <f t="shared" si="3"/>
        <v>28.2813064797497</v>
      </c>
    </row>
    <row r="53" ht="13.85" spans="1:12">
      <c r="A53" s="6" t="s">
        <v>51</v>
      </c>
      <c r="B53" s="7">
        <v>6</v>
      </c>
      <c r="C53" s="7">
        <v>31121232</v>
      </c>
      <c r="D53" s="6" t="s">
        <v>19</v>
      </c>
      <c r="E53" s="6" t="s">
        <v>17</v>
      </c>
      <c r="F53" s="7">
        <v>0.1004</v>
      </c>
      <c r="G53" s="7">
        <v>0.2155</v>
      </c>
      <c r="H53" s="7">
        <v>0.034274</v>
      </c>
      <c r="I53" s="9">
        <v>3.223e-10</v>
      </c>
      <c r="J53" s="7">
        <v>1557411</v>
      </c>
      <c r="K53" s="5">
        <f t="shared" si="2"/>
        <v>1.87337117586396e-5</v>
      </c>
      <c r="L53" s="5">
        <f t="shared" si="3"/>
        <v>29.176597882286</v>
      </c>
    </row>
    <row r="54" ht="13.85" spans="1:12">
      <c r="A54" s="6" t="s">
        <v>52</v>
      </c>
      <c r="B54" s="7">
        <v>12</v>
      </c>
      <c r="C54" s="7">
        <v>103014757</v>
      </c>
      <c r="D54" s="6" t="s">
        <v>14</v>
      </c>
      <c r="E54" s="6" t="s">
        <v>19</v>
      </c>
      <c r="F54" s="7">
        <v>0.8547</v>
      </c>
      <c r="G54" s="7">
        <v>-0.18278</v>
      </c>
      <c r="H54" s="7">
        <v>0.033124</v>
      </c>
      <c r="I54" s="9">
        <v>3.42902e-8</v>
      </c>
      <c r="J54" s="7">
        <v>1557411</v>
      </c>
      <c r="K54" s="5">
        <f t="shared" si="2"/>
        <v>1.93840967035721e-5</v>
      </c>
      <c r="L54" s="5">
        <f t="shared" si="3"/>
        <v>30.1895518602062</v>
      </c>
    </row>
    <row r="55" ht="13.85" spans="1:12">
      <c r="A55" s="6" t="s">
        <v>53</v>
      </c>
      <c r="B55" s="7">
        <v>12</v>
      </c>
      <c r="C55" s="7">
        <v>113376388</v>
      </c>
      <c r="D55" s="6" t="s">
        <v>14</v>
      </c>
      <c r="E55" s="6" t="s">
        <v>15</v>
      </c>
      <c r="F55" s="7">
        <v>0.6979</v>
      </c>
      <c r="G55" s="7">
        <v>0.15614</v>
      </c>
      <c r="H55" s="7">
        <v>0.022603</v>
      </c>
      <c r="I55" s="9">
        <v>4.91134e-12</v>
      </c>
      <c r="J55" s="7">
        <v>1557411</v>
      </c>
      <c r="K55" s="5">
        <f t="shared" si="2"/>
        <v>2.8406540104279e-5</v>
      </c>
      <c r="L55" s="5">
        <f t="shared" si="3"/>
        <v>44.241857975378</v>
      </c>
    </row>
    <row r="56" ht="13.85" spans="1:12">
      <c r="A56" s="6" t="s">
        <v>54</v>
      </c>
      <c r="B56" s="7">
        <v>19</v>
      </c>
      <c r="C56" s="7">
        <v>4719443</v>
      </c>
      <c r="D56" s="6" t="s">
        <v>14</v>
      </c>
      <c r="E56" s="6" t="s">
        <v>15</v>
      </c>
      <c r="F56" s="7">
        <v>0.322</v>
      </c>
      <c r="G56" s="7">
        <v>0.1873</v>
      </c>
      <c r="H56" s="7">
        <v>0.023578</v>
      </c>
      <c r="I56" s="9">
        <v>1.9611e-15</v>
      </c>
      <c r="J56" s="7">
        <v>1557411</v>
      </c>
      <c r="K56" s="5">
        <f t="shared" si="2"/>
        <v>2.72319017814075e-5</v>
      </c>
      <c r="L56" s="5">
        <f t="shared" si="3"/>
        <v>42.4123638908079</v>
      </c>
    </row>
    <row r="57" ht="13.85" spans="1:12">
      <c r="A57" s="6" t="s">
        <v>55</v>
      </c>
      <c r="B57" s="7">
        <v>21</v>
      </c>
      <c r="C57" s="7">
        <v>34615210</v>
      </c>
      <c r="D57" s="6" t="s">
        <v>19</v>
      </c>
      <c r="E57" s="6" t="s">
        <v>17</v>
      </c>
      <c r="F57" s="7">
        <v>0.6382</v>
      </c>
      <c r="G57" s="7">
        <v>-0.18612</v>
      </c>
      <c r="H57" s="7">
        <v>0.023893</v>
      </c>
      <c r="I57" s="9">
        <v>6.72048e-15</v>
      </c>
      <c r="J57" s="7">
        <v>1557411</v>
      </c>
      <c r="K57" s="5">
        <f t="shared" si="2"/>
        <v>2.68728920905292e-5</v>
      </c>
      <c r="L57" s="5">
        <f t="shared" si="3"/>
        <v>41.8532087145804</v>
      </c>
    </row>
    <row r="58" ht="13.85" spans="1:1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ht="13.85" spans="1:1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ht="13.85" spans="1:12">
      <c r="A60" s="1" t="s">
        <v>56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ht="13.85" spans="1:12">
      <c r="A61" s="5" t="s">
        <v>1</v>
      </c>
      <c r="B61" s="5" t="s">
        <v>2</v>
      </c>
      <c r="C61" s="5" t="s">
        <v>3</v>
      </c>
      <c r="D61" s="5" t="s">
        <v>4</v>
      </c>
      <c r="E61" s="5" t="s">
        <v>5</v>
      </c>
      <c r="F61" s="5" t="s">
        <v>6</v>
      </c>
      <c r="G61" s="5" t="s">
        <v>7</v>
      </c>
      <c r="H61" s="5" t="s">
        <v>8</v>
      </c>
      <c r="I61" s="5" t="s">
        <v>9</v>
      </c>
      <c r="J61" s="5" t="s">
        <v>10</v>
      </c>
      <c r="K61" s="5" t="s">
        <v>11</v>
      </c>
      <c r="L61" s="5" t="s">
        <v>12</v>
      </c>
    </row>
    <row r="62" ht="13.85" spans="1:12">
      <c r="A62" s="6" t="s">
        <v>50</v>
      </c>
      <c r="B62" s="7">
        <v>3</v>
      </c>
      <c r="C62" s="7">
        <v>45889921</v>
      </c>
      <c r="D62" s="6" t="s">
        <v>17</v>
      </c>
      <c r="E62" s="6" t="s">
        <v>14</v>
      </c>
      <c r="F62" s="7">
        <v>0.08091</v>
      </c>
      <c r="G62" s="7">
        <v>0.62502</v>
      </c>
      <c r="H62" s="7">
        <v>0.046215</v>
      </c>
      <c r="I62" s="9">
        <v>1.12798e-41</v>
      </c>
      <c r="J62" s="7">
        <v>1059456</v>
      </c>
      <c r="K62" s="5">
        <f t="shared" ref="K62:K69" si="4">(2*F62*(1-F62)*(G62^2))/((2*F62*(1-F62)*(G62^2))+(2*F62*(1-F62)*J62*H62*(G62^2)))</f>
        <v>2.04232685481331e-5</v>
      </c>
      <c r="L62" s="5">
        <f t="shared" ref="L62:L69" si="5">(K62*(J62-2))/(1-K62)</f>
        <v>21.6379554741693</v>
      </c>
    </row>
    <row r="63" ht="13.85" spans="1:12">
      <c r="A63" s="6" t="s">
        <v>51</v>
      </c>
      <c r="B63" s="7">
        <v>6</v>
      </c>
      <c r="C63" s="7">
        <v>31121232</v>
      </c>
      <c r="D63" s="6" t="s">
        <v>19</v>
      </c>
      <c r="E63" s="6" t="s">
        <v>17</v>
      </c>
      <c r="F63" s="7">
        <v>0.1302</v>
      </c>
      <c r="G63" s="7">
        <v>0.31775</v>
      </c>
      <c r="H63" s="7">
        <v>0.044295</v>
      </c>
      <c r="I63" s="9">
        <v>7.31139e-13</v>
      </c>
      <c r="J63" s="7">
        <v>1059456</v>
      </c>
      <c r="K63" s="5">
        <f t="shared" si="4"/>
        <v>2.1308511578919e-5</v>
      </c>
      <c r="L63" s="5">
        <f t="shared" si="5"/>
        <v>22.5758688844956</v>
      </c>
    </row>
    <row r="64" ht="13.85" spans="1:12">
      <c r="A64" s="6" t="s">
        <v>57</v>
      </c>
      <c r="B64" s="7">
        <v>7</v>
      </c>
      <c r="C64" s="7">
        <v>107607902</v>
      </c>
      <c r="D64" s="6" t="s">
        <v>17</v>
      </c>
      <c r="E64" s="6" t="s">
        <v>19</v>
      </c>
      <c r="F64" s="7">
        <v>0.09696</v>
      </c>
      <c r="G64" s="7">
        <v>0.2393</v>
      </c>
      <c r="H64" s="7">
        <v>0.041252</v>
      </c>
      <c r="I64" s="9">
        <v>6.59295e-9</v>
      </c>
      <c r="J64" s="7">
        <v>1059456</v>
      </c>
      <c r="K64" s="5">
        <f t="shared" si="4"/>
        <v>2.28803218458972e-5</v>
      </c>
      <c r="L64" s="5">
        <f t="shared" si="5"/>
        <v>24.2412031474531</v>
      </c>
    </row>
    <row r="65" ht="13.85" spans="1:12">
      <c r="A65" s="6" t="s">
        <v>52</v>
      </c>
      <c r="B65" s="7">
        <v>12</v>
      </c>
      <c r="C65" s="7">
        <v>103014757</v>
      </c>
      <c r="D65" s="6" t="s">
        <v>14</v>
      </c>
      <c r="E65" s="6" t="s">
        <v>19</v>
      </c>
      <c r="F65" s="7">
        <v>0.8662</v>
      </c>
      <c r="G65" s="7">
        <v>-0.26254</v>
      </c>
      <c r="H65" s="7">
        <v>0.041686</v>
      </c>
      <c r="I65" s="9">
        <v>3.01203e-10</v>
      </c>
      <c r="J65" s="7">
        <v>1059456</v>
      </c>
      <c r="K65" s="5">
        <f t="shared" si="4"/>
        <v>2.2642116337008e-5</v>
      </c>
      <c r="L65" s="5">
        <f t="shared" si="5"/>
        <v>23.9888238794496</v>
      </c>
    </row>
    <row r="66" ht="13.85" spans="1:12">
      <c r="A66" s="6" t="s">
        <v>58</v>
      </c>
      <c r="B66" s="7">
        <v>12</v>
      </c>
      <c r="C66" s="7">
        <v>113380008</v>
      </c>
      <c r="D66" s="6" t="s">
        <v>14</v>
      </c>
      <c r="E66" s="6" t="s">
        <v>15</v>
      </c>
      <c r="F66" s="7">
        <v>0.6954</v>
      </c>
      <c r="G66" s="7">
        <v>0.21105</v>
      </c>
      <c r="H66" s="7">
        <v>0.029465</v>
      </c>
      <c r="I66" s="9">
        <v>7.91225e-13</v>
      </c>
      <c r="J66" s="7">
        <v>1059456</v>
      </c>
      <c r="K66" s="5">
        <f t="shared" si="4"/>
        <v>3.20329339152783e-5</v>
      </c>
      <c r="L66" s="5">
        <f t="shared" si="5"/>
        <v>33.9385071182329</v>
      </c>
    </row>
    <row r="67" ht="13.85" spans="1:12">
      <c r="A67" s="6" t="s">
        <v>59</v>
      </c>
      <c r="B67" s="7">
        <v>17</v>
      </c>
      <c r="C67" s="7">
        <v>47940666</v>
      </c>
      <c r="D67" s="6" t="s">
        <v>17</v>
      </c>
      <c r="E67" s="6" t="s">
        <v>19</v>
      </c>
      <c r="F67" s="7">
        <v>0.04098</v>
      </c>
      <c r="G67" s="7">
        <v>0.46654</v>
      </c>
      <c r="H67" s="7">
        <v>0.078598</v>
      </c>
      <c r="I67" s="9">
        <v>2.92503e-9</v>
      </c>
      <c r="J67" s="7">
        <v>1059456</v>
      </c>
      <c r="K67" s="5">
        <f t="shared" si="4"/>
        <v>1.20088208120592e-5</v>
      </c>
      <c r="L67" s="5">
        <f t="shared" si="5"/>
        <v>12.7229460321985</v>
      </c>
    </row>
    <row r="68" ht="13.85" spans="1:12">
      <c r="A68" s="6" t="s">
        <v>54</v>
      </c>
      <c r="B68" s="7">
        <v>19</v>
      </c>
      <c r="C68" s="7">
        <v>4719443</v>
      </c>
      <c r="D68" s="6" t="s">
        <v>14</v>
      </c>
      <c r="E68" s="6" t="s">
        <v>15</v>
      </c>
      <c r="F68" s="7">
        <v>0.3326</v>
      </c>
      <c r="G68" s="7">
        <v>0.2757</v>
      </c>
      <c r="H68" s="7">
        <v>0.029696</v>
      </c>
      <c r="I68" s="9">
        <v>1.63305e-20</v>
      </c>
      <c r="J68" s="7">
        <v>1059456</v>
      </c>
      <c r="K68" s="5">
        <f t="shared" si="4"/>
        <v>3.17837632341411e-5</v>
      </c>
      <c r="L68" s="5">
        <f t="shared" si="5"/>
        <v>33.6745053959703</v>
      </c>
    </row>
    <row r="69" ht="13.85" spans="1:12">
      <c r="A69" s="6" t="s">
        <v>60</v>
      </c>
      <c r="B69" s="7">
        <v>21</v>
      </c>
      <c r="C69" s="7">
        <v>34620451</v>
      </c>
      <c r="D69" s="6" t="s">
        <v>14</v>
      </c>
      <c r="E69" s="6" t="s">
        <v>15</v>
      </c>
      <c r="F69" s="7">
        <v>0.6391</v>
      </c>
      <c r="G69" s="7">
        <v>-0.18899</v>
      </c>
      <c r="H69" s="7">
        <v>0.030249</v>
      </c>
      <c r="I69" s="9">
        <v>4.15901e-10</v>
      </c>
      <c r="J69" s="7">
        <v>1059456</v>
      </c>
      <c r="K69" s="5">
        <f t="shared" si="4"/>
        <v>3.12027234431968e-5</v>
      </c>
      <c r="L69" s="5">
        <f t="shared" si="5"/>
        <v>33.0588816899314</v>
      </c>
    </row>
    <row r="70" ht="13.85" spans="1:1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ht="13.85" spans="1:1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ht="13.85" spans="1:1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ht="13.85" spans="1:1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ht="13.85" spans="1:1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ht="13.85" spans="1:1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ht="13.85" spans="1:1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ht="13.85" spans="1:1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ht="13.85" spans="1:1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ht="13.85" spans="1:1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ht="13.85" spans="1:1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</sheetData>
  <mergeCells count="6">
    <mergeCell ref="A1:L1"/>
    <mergeCell ref="A15:L15"/>
    <mergeCell ref="A29:L29"/>
    <mergeCell ref="A38:L38"/>
    <mergeCell ref="A49:L49"/>
    <mergeCell ref="A60:L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</dc:creator>
  <cp:lastModifiedBy>朱</cp:lastModifiedBy>
  <dcterms:created xsi:type="dcterms:W3CDTF">2023-06-27T03:01:20Z</dcterms:created>
  <dcterms:modified xsi:type="dcterms:W3CDTF">2023-06-27T03:18:33Z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8EA0AA4DD8544C2783B941091B01D8DE_11</vt:lpwstr>
  </property>
  <property fmtid="{D5CDD505-2E9C-101B-9397-08002B2CF9AE}" pid="3" name="KSOProductBuildVer">
    <vt:lpwstr>2052-11.1.0.14309</vt:lpwstr>
  </property>
</Properties>
</file>